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eanna/Desktop/"/>
    </mc:Choice>
  </mc:AlternateContent>
  <xr:revisionPtr revIDLastSave="0" documentId="8_{F115A69B-6402-434D-ADDD-DE139164E6FF}" xr6:coauthVersionLast="47" xr6:coauthVersionMax="47" xr10:uidLastSave="{00000000-0000-0000-0000-000000000000}"/>
  <bookViews>
    <workbookView xWindow="1100" yWindow="2120" windowWidth="26760" windowHeight="13580" activeTab="1" xr2:uid="{00000000-000D-0000-FFFF-FFFF00000000}"/>
  </bookViews>
  <sheets>
    <sheet name="Chart1" sheetId="8" r:id="rId1"/>
    <sheet name="Kickstarter" sheetId="1" r:id="rId2"/>
    <sheet name="Subcategory Statistics" sheetId="2" r:id="rId3"/>
    <sheet name="Successful US Kickstarters" sheetId="5" r:id="rId4"/>
    <sheet name="Failed US Kickstarters" sheetId="6" r:id="rId5"/>
    <sheet name="Descriptive Statistics" sheetId="7" r:id="rId6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Kickstarter!$D$2:$D$4116</definedName>
  </definedNames>
  <calcPr calcId="191029"/>
  <pivotCaches>
    <pivotCache cacheId="27" r:id="rId7"/>
    <pivotCache cacheId="3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7" l="1"/>
  <c r="C13" i="7"/>
  <c r="C12" i="7"/>
  <c r="C11" i="7"/>
  <c r="B14" i="7"/>
  <c r="B13" i="7"/>
  <c r="B12" i="7"/>
  <c r="B11" i="7"/>
  <c r="C7" i="7"/>
  <c r="C6" i="7"/>
  <c r="C5" i="7"/>
  <c r="C4" i="7"/>
  <c r="B7" i="7"/>
  <c r="B6" i="7"/>
  <c r="B5" i="7"/>
  <c r="B4" i="7"/>
  <c r="C10" i="7"/>
  <c r="B10" i="7"/>
  <c r="C9" i="7"/>
  <c r="B9" i="7"/>
  <c r="C3" i="7"/>
  <c r="B3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G1014" i="1"/>
  <c r="G1973" i="1"/>
  <c r="G2078" i="1"/>
  <c r="G1950" i="1"/>
  <c r="G2015" i="1"/>
  <c r="G1480" i="1"/>
  <c r="G1980" i="1"/>
  <c r="G1975" i="1"/>
  <c r="G2066" i="1"/>
  <c r="G1517" i="1"/>
  <c r="G2013" i="1"/>
  <c r="G2072" i="1"/>
  <c r="G1956" i="1"/>
  <c r="G1947" i="1"/>
  <c r="G2645" i="1"/>
  <c r="G1943" i="1"/>
  <c r="G1946" i="1"/>
  <c r="G2613" i="1"/>
  <c r="G2036" i="1"/>
  <c r="G644" i="1"/>
  <c r="G2199" i="1"/>
  <c r="G2252" i="1"/>
  <c r="G1966" i="1"/>
  <c r="G1981" i="1"/>
  <c r="G2003" i="1"/>
  <c r="G1968" i="1"/>
  <c r="G1919" i="1"/>
  <c r="G2189" i="1"/>
  <c r="G1979" i="1"/>
  <c r="G2227" i="1"/>
  <c r="G2021" i="1"/>
  <c r="G2329" i="1"/>
  <c r="G2272" i="1"/>
  <c r="G1982" i="1"/>
  <c r="G2054" i="1"/>
  <c r="G1958" i="1"/>
  <c r="G373" i="1"/>
  <c r="G1945" i="1"/>
  <c r="G2041" i="1"/>
  <c r="G2985" i="1"/>
  <c r="G328" i="1"/>
  <c r="G2037" i="1"/>
  <c r="G2077" i="1"/>
  <c r="G1957" i="1"/>
  <c r="G2025" i="1"/>
  <c r="G2027" i="1"/>
  <c r="G2715" i="1"/>
  <c r="G2075" i="1"/>
  <c r="G2011" i="1"/>
  <c r="G206" i="1"/>
  <c r="G1007" i="1"/>
  <c r="G271" i="1"/>
  <c r="G1970" i="1"/>
  <c r="G300" i="1"/>
  <c r="G1467" i="1"/>
  <c r="G2244" i="1"/>
  <c r="G2194" i="1"/>
  <c r="G2050" i="1"/>
  <c r="G2024" i="1"/>
  <c r="G2008" i="1"/>
  <c r="G391" i="1"/>
  <c r="G2029" i="1"/>
  <c r="G2006" i="1"/>
  <c r="G282" i="1"/>
  <c r="G1971" i="1"/>
  <c r="G691" i="1"/>
  <c r="G2064" i="1"/>
  <c r="G334" i="1"/>
  <c r="G3036" i="1"/>
  <c r="G1963" i="1"/>
  <c r="G2626" i="1"/>
  <c r="G2004" i="1"/>
  <c r="G2607" i="1"/>
  <c r="G701" i="1"/>
  <c r="G2611" i="1"/>
  <c r="G1953" i="1"/>
  <c r="G655" i="1"/>
  <c r="G2247" i="1"/>
  <c r="G2728" i="1"/>
  <c r="G2338" i="1"/>
  <c r="G2049" i="1"/>
  <c r="G3840" i="1"/>
  <c r="G1960" i="1"/>
  <c r="G3559" i="1"/>
  <c r="G261" i="1"/>
  <c r="G980" i="1"/>
  <c r="G1952" i="1"/>
  <c r="G2012" i="1"/>
  <c r="G2622" i="1"/>
  <c r="G2187" i="1"/>
  <c r="G2712" i="1"/>
  <c r="G2018" i="1"/>
  <c r="G1503" i="1"/>
  <c r="G250" i="1"/>
  <c r="G3125" i="1"/>
  <c r="G1338" i="1"/>
  <c r="G1962" i="1"/>
  <c r="G389" i="1"/>
  <c r="G1313" i="1"/>
  <c r="G2067" i="1"/>
  <c r="G2312" i="1"/>
  <c r="G2074" i="1"/>
  <c r="G330" i="1"/>
  <c r="G1027" i="1"/>
  <c r="G2058" i="1"/>
  <c r="G294" i="1"/>
  <c r="G2269" i="1"/>
  <c r="G2034" i="1"/>
  <c r="G1976" i="1"/>
  <c r="G646" i="1"/>
  <c r="G2032" i="1"/>
  <c r="G1969" i="1"/>
  <c r="G2739" i="1"/>
  <c r="G2341" i="1"/>
  <c r="G1308" i="1"/>
  <c r="G279" i="1"/>
  <c r="G1954" i="1"/>
  <c r="G2195" i="1"/>
  <c r="G297" i="1"/>
  <c r="G2020" i="1"/>
  <c r="G1683" i="1"/>
  <c r="G1535" i="1"/>
  <c r="G1750" i="1"/>
  <c r="G2071" i="1"/>
  <c r="G2239" i="1"/>
  <c r="G355" i="1"/>
  <c r="G1524" i="1"/>
  <c r="G2998" i="1"/>
  <c r="G2033" i="1"/>
  <c r="G2051" i="1"/>
  <c r="G1252" i="1"/>
  <c r="G1482" i="1"/>
  <c r="G2727" i="1"/>
  <c r="G2079" i="1"/>
  <c r="G260" i="1"/>
  <c r="G1019" i="1"/>
  <c r="G2273" i="1"/>
  <c r="G1972" i="1"/>
  <c r="G2073" i="1"/>
  <c r="G3168" i="1"/>
  <c r="G395" i="1"/>
  <c r="G344" i="1"/>
  <c r="G6" i="1"/>
  <c r="G737" i="1"/>
  <c r="G2735" i="1"/>
  <c r="G2196" i="1"/>
  <c r="G709" i="1"/>
  <c r="G2200" i="1"/>
  <c r="G1951" i="1"/>
  <c r="G3029" i="1"/>
  <c r="G327" i="1"/>
  <c r="G403" i="1"/>
  <c r="G290" i="1"/>
  <c r="G360" i="1"/>
  <c r="G3000" i="1"/>
  <c r="G3693" i="1"/>
  <c r="G1345" i="1"/>
  <c r="G1212" i="1"/>
  <c r="G2711" i="1"/>
  <c r="G2310" i="1"/>
  <c r="G1959" i="1"/>
  <c r="G335" i="1"/>
  <c r="G1366" i="1"/>
  <c r="G1204" i="1"/>
  <c r="G14" i="1"/>
  <c r="G2729" i="1"/>
  <c r="G2062" i="1"/>
  <c r="G2118" i="1"/>
  <c r="G1471" i="1"/>
  <c r="G643" i="1"/>
  <c r="G2052" i="1"/>
  <c r="G1532" i="1"/>
  <c r="G1078" i="1"/>
  <c r="G2710" i="1"/>
  <c r="G2927" i="1"/>
  <c r="G1469" i="1"/>
  <c r="G2732" i="1"/>
  <c r="G284" i="1"/>
  <c r="G3006" i="1"/>
  <c r="G2271" i="1"/>
  <c r="G2035" i="1"/>
  <c r="G349" i="1"/>
  <c r="G650" i="1"/>
  <c r="G342" i="1"/>
  <c r="G353" i="1"/>
  <c r="G2061" i="1"/>
  <c r="G671" i="1"/>
  <c r="G333" i="1"/>
  <c r="G2342" i="1"/>
  <c r="G2648" i="1"/>
  <c r="G3068" i="1"/>
  <c r="G286" i="1"/>
  <c r="G2705" i="1"/>
  <c r="G243" i="1"/>
  <c r="G2944" i="1"/>
  <c r="G357" i="1"/>
  <c r="G280" i="1"/>
  <c r="G2445" i="1"/>
  <c r="G1317" i="1"/>
  <c r="G39" i="1"/>
  <c r="G1196" i="1"/>
  <c r="G3650" i="1"/>
  <c r="G2047" i="1"/>
  <c r="G963" i="1"/>
  <c r="G1523" i="1"/>
  <c r="G3549" i="1"/>
  <c r="G2056" i="1"/>
  <c r="G1478" i="1"/>
  <c r="G2282" i="1"/>
  <c r="G2038" i="1"/>
  <c r="G1217" i="1"/>
  <c r="G2708" i="1"/>
  <c r="G1198" i="1"/>
  <c r="G2604" i="1"/>
  <c r="G363" i="1"/>
  <c r="G1276" i="1"/>
  <c r="G368" i="1"/>
  <c r="G26" i="1"/>
  <c r="G1199" i="1"/>
  <c r="G259" i="1"/>
  <c r="G2007" i="1"/>
  <c r="G406" i="1"/>
  <c r="G323" i="1"/>
  <c r="G2332" i="1"/>
  <c r="G332" i="1"/>
  <c r="G1258" i="1"/>
  <c r="G695" i="1"/>
  <c r="G2991" i="1"/>
  <c r="G2456" i="1"/>
  <c r="G3239" i="1"/>
  <c r="G1000" i="1"/>
  <c r="G3217" i="1"/>
  <c r="G2192" i="1"/>
  <c r="G1474" i="1"/>
  <c r="G2180" i="1"/>
  <c r="G346" i="1"/>
  <c r="G1371" i="1"/>
  <c r="G1955" i="1"/>
  <c r="G713" i="1"/>
  <c r="G2040" i="1"/>
  <c r="G1912" i="1"/>
  <c r="G1977" i="1"/>
  <c r="G1479" i="1"/>
  <c r="G2028" i="1"/>
  <c r="G1473" i="1"/>
  <c r="G724" i="1"/>
  <c r="G3031" i="1"/>
  <c r="G856" i="1"/>
  <c r="G41" i="1"/>
  <c r="G2609" i="1"/>
  <c r="G2612" i="1"/>
  <c r="G656" i="1"/>
  <c r="G287" i="1"/>
  <c r="G2241" i="1"/>
  <c r="G20" i="1"/>
  <c r="G3284" i="1"/>
  <c r="G2717" i="1"/>
  <c r="G3038" i="1"/>
  <c r="G252" i="1"/>
  <c r="G2300" i="1"/>
  <c r="G273" i="1"/>
  <c r="G1536" i="1"/>
  <c r="G2733" i="1"/>
  <c r="G2019" i="1"/>
  <c r="G1114" i="1"/>
  <c r="G3427" i="1"/>
  <c r="G45" i="1"/>
  <c r="G1520" i="1"/>
  <c r="G985" i="1"/>
  <c r="G2461" i="1"/>
  <c r="G3226" i="1"/>
  <c r="G345" i="1"/>
  <c r="G372" i="1"/>
  <c r="G1255" i="1"/>
  <c r="G2059" i="1"/>
  <c r="G413" i="1"/>
  <c r="G2233" i="1"/>
  <c r="G2730" i="1"/>
  <c r="G319" i="1"/>
  <c r="G2444" i="1"/>
  <c r="G660" i="1"/>
  <c r="G152" i="1"/>
  <c r="G2039" i="1"/>
  <c r="G1538" i="1"/>
  <c r="G2719" i="1"/>
  <c r="G3011" i="1"/>
  <c r="G298" i="1"/>
  <c r="G2722" i="1"/>
  <c r="G265" i="1"/>
  <c r="G338" i="1"/>
  <c r="G2716" i="1"/>
  <c r="G981" i="1"/>
  <c r="G2081" i="1"/>
  <c r="G2270" i="1"/>
  <c r="G352" i="1"/>
  <c r="G2618" i="1"/>
  <c r="G34" i="1"/>
  <c r="G2186" i="1"/>
  <c r="G1477" i="1"/>
  <c r="G3016" i="1"/>
  <c r="G2204" i="1"/>
  <c r="G2709" i="1"/>
  <c r="G256" i="1"/>
  <c r="G218" i="1"/>
  <c r="G1528" i="1"/>
  <c r="G2989" i="1"/>
  <c r="G3213" i="1"/>
  <c r="G1541" i="1"/>
  <c r="G3037" i="1"/>
  <c r="G1219" i="1"/>
  <c r="G324" i="1"/>
  <c r="G281" i="1"/>
  <c r="G1516" i="1"/>
  <c r="G2334" i="1"/>
  <c r="G387" i="1"/>
  <c r="G2331" i="1"/>
  <c r="G645" i="1"/>
  <c r="G289" i="1"/>
  <c r="G732" i="1"/>
  <c r="G295" i="1"/>
  <c r="G672" i="1"/>
  <c r="G2070" i="1"/>
  <c r="G2080" i="1"/>
  <c r="G1659" i="1"/>
  <c r="G383" i="1"/>
  <c r="G359" i="1"/>
  <c r="G1221" i="1"/>
  <c r="G2926" i="1"/>
  <c r="G2495" i="1"/>
  <c r="G962" i="1"/>
  <c r="G245" i="1"/>
  <c r="G1260" i="1"/>
  <c r="G2337" i="1"/>
  <c r="G2330" i="1"/>
  <c r="G302" i="1"/>
  <c r="G3252" i="1"/>
  <c r="G361" i="1"/>
  <c r="G317" i="1"/>
  <c r="G1097" i="1"/>
  <c r="G653" i="1"/>
  <c r="G2986" i="1"/>
  <c r="G2234" i="1"/>
  <c r="G1339" i="1"/>
  <c r="G517" i="1"/>
  <c r="G2254" i="1"/>
  <c r="G309" i="1"/>
  <c r="G3261" i="1"/>
  <c r="G1277" i="1"/>
  <c r="G2226" i="1"/>
  <c r="G1519" i="1"/>
  <c r="G1534" i="1"/>
  <c r="G1965" i="1"/>
  <c r="G686" i="1"/>
  <c r="G1026" i="1"/>
  <c r="G2459" i="1"/>
  <c r="G3149" i="1"/>
  <c r="G2026" i="1"/>
  <c r="G3019" i="1"/>
  <c r="G1525" i="1"/>
  <c r="G1186" i="1"/>
  <c r="G3003" i="1"/>
  <c r="G2633" i="1"/>
  <c r="G2190" i="1"/>
  <c r="G2736" i="1"/>
  <c r="G420" i="1"/>
  <c r="G386" i="1"/>
  <c r="G1269" i="1"/>
  <c r="G29" i="1"/>
  <c r="G1504" i="1"/>
  <c r="G1748" i="1"/>
  <c r="G1225" i="1"/>
  <c r="G2676" i="1"/>
  <c r="G2188" i="1"/>
  <c r="G1299" i="1"/>
  <c r="G3247" i="1"/>
  <c r="G2170" i="1"/>
  <c r="G2623" i="1"/>
  <c r="G1195" i="1"/>
  <c r="G3041" i="1"/>
  <c r="G2093" i="1"/>
  <c r="G277" i="1"/>
  <c r="G1511" i="1"/>
  <c r="G1539" i="1"/>
  <c r="G3231" i="1"/>
  <c r="G263" i="1"/>
  <c r="G311" i="1"/>
  <c r="G1908" i="1"/>
  <c r="G401" i="1"/>
  <c r="G2664" i="1"/>
  <c r="G322" i="1"/>
  <c r="G1021" i="1"/>
  <c r="G1777" i="1"/>
  <c r="G2159" i="1"/>
  <c r="G2665" i="1"/>
  <c r="G2606" i="1"/>
  <c r="G313" i="1"/>
  <c r="G2537" i="1"/>
  <c r="G1848" i="1"/>
  <c r="G2225" i="1"/>
  <c r="G285" i="1"/>
  <c r="G1006" i="1"/>
  <c r="G1510" i="1"/>
  <c r="G2229" i="1"/>
  <c r="G1271" i="1"/>
  <c r="G1218" i="1"/>
  <c r="G3255" i="1"/>
  <c r="G2540" i="1"/>
  <c r="G1353" i="1"/>
  <c r="G23" i="1"/>
  <c r="G299" i="1"/>
  <c r="G393" i="1"/>
  <c r="G3238" i="1"/>
  <c r="G727" i="1"/>
  <c r="G1830" i="1"/>
  <c r="G61" i="1"/>
  <c r="G3221" i="1"/>
  <c r="G2237" i="1"/>
  <c r="G44" i="1"/>
  <c r="G1002" i="1"/>
  <c r="G2160" i="1"/>
  <c r="G954" i="1"/>
  <c r="G1514" i="1"/>
  <c r="G2228" i="1"/>
  <c r="G682" i="1"/>
  <c r="G961" i="1"/>
  <c r="G2249" i="1"/>
  <c r="G1964" i="1"/>
  <c r="G953" i="1"/>
  <c r="G1531" i="1"/>
  <c r="G416" i="1"/>
  <c r="G659" i="1"/>
  <c r="G2246" i="1"/>
  <c r="G2261" i="1"/>
  <c r="G394" i="1"/>
  <c r="G2720" i="1"/>
  <c r="G1522" i="1"/>
  <c r="G1284" i="1"/>
  <c r="G1518" i="1"/>
  <c r="G2307" i="1"/>
  <c r="G3021" i="1"/>
  <c r="G2666" i="1"/>
  <c r="G258" i="1"/>
  <c r="G1506" i="1"/>
  <c r="G2610" i="1"/>
  <c r="G301" i="1"/>
  <c r="G347" i="1"/>
  <c r="G315" i="1"/>
  <c r="G2635" i="1"/>
  <c r="G1542" i="1"/>
  <c r="G1343" i="1"/>
  <c r="G995" i="1"/>
  <c r="G1854" i="1"/>
  <c r="G823" i="1"/>
  <c r="G3189" i="1"/>
  <c r="G381" i="1"/>
  <c r="G1209" i="1"/>
  <c r="G1940" i="1"/>
  <c r="G1892" i="1"/>
  <c r="G2043" i="1"/>
  <c r="G1468" i="1"/>
  <c r="G2614" i="1"/>
  <c r="G2110" i="1"/>
  <c r="G2658" i="1"/>
  <c r="G318" i="1"/>
  <c r="G348" i="1"/>
  <c r="G957" i="1"/>
  <c r="G1974" i="1"/>
  <c r="G2725" i="1"/>
  <c r="G1205" i="1"/>
  <c r="G1282" i="1"/>
  <c r="G1507" i="1"/>
  <c r="G340" i="1"/>
  <c r="G3045" i="1"/>
  <c r="G3404" i="1"/>
  <c r="G288" i="1"/>
  <c r="G3130" i="1"/>
  <c r="G2046" i="1"/>
  <c r="G1259" i="1"/>
  <c r="G1755" i="1"/>
  <c r="G1512" i="1"/>
  <c r="G242" i="1"/>
  <c r="G398" i="1"/>
  <c r="G2198" i="1"/>
  <c r="G2668" i="1"/>
  <c r="G1279" i="1"/>
  <c r="G2259" i="1"/>
  <c r="G1306" i="1"/>
  <c r="G2620" i="1"/>
  <c r="G2997" i="1"/>
  <c r="G2184" i="1"/>
  <c r="G291" i="1"/>
  <c r="G3276" i="1"/>
  <c r="G536" i="1"/>
  <c r="G3015" i="1"/>
  <c r="G3306" i="1"/>
  <c r="G1961" i="1"/>
  <c r="G1513" i="1"/>
  <c r="G797" i="1"/>
  <c r="G2318" i="1"/>
  <c r="G3781" i="1"/>
  <c r="G367" i="1"/>
  <c r="G1633" i="1"/>
  <c r="G1222" i="1"/>
  <c r="G3413" i="1"/>
  <c r="G1210" i="1"/>
  <c r="G1220" i="1"/>
  <c r="G3237" i="1"/>
  <c r="G3274" i="1"/>
  <c r="G303" i="1"/>
  <c r="G700" i="1"/>
  <c r="G1295" i="1"/>
  <c r="G3340" i="1"/>
  <c r="G1856" i="1"/>
  <c r="G3269" i="1"/>
  <c r="G59" i="1"/>
  <c r="G1794" i="1"/>
  <c r="G248" i="1"/>
  <c r="G3288" i="1"/>
  <c r="G2452" i="1"/>
  <c r="G1832" i="1"/>
  <c r="G1463" i="1"/>
  <c r="G2340" i="1"/>
  <c r="G3222" i="1"/>
  <c r="G540" i="1"/>
  <c r="G834" i="1"/>
  <c r="G3048" i="1"/>
  <c r="G2238" i="1"/>
  <c r="G244" i="1"/>
  <c r="G3" i="1"/>
  <c r="G690" i="1"/>
  <c r="G1609" i="1"/>
  <c r="G3165" i="1"/>
  <c r="G792" i="1"/>
  <c r="G1336" i="1"/>
  <c r="G2139" i="1"/>
  <c r="G2734" i="1"/>
  <c r="G320" i="1"/>
  <c r="G53" i="1"/>
  <c r="G2023" i="1"/>
  <c r="G971" i="1"/>
  <c r="G1270" i="1"/>
  <c r="G1281" i="1"/>
  <c r="G1978" i="1"/>
  <c r="G1772" i="1"/>
  <c r="G379" i="1"/>
  <c r="G2231" i="1"/>
  <c r="G547" i="1"/>
  <c r="G2523" i="1"/>
  <c r="G1354" i="1"/>
  <c r="G2274" i="1"/>
  <c r="G2242" i="1"/>
  <c r="G1197" i="1"/>
  <c r="G1857" i="1"/>
  <c r="G415" i="1"/>
  <c r="G1206" i="1"/>
  <c r="G1256" i="1"/>
  <c r="G1009" i="1"/>
  <c r="G743" i="1"/>
  <c r="G2339" i="1"/>
  <c r="G2201" i="1"/>
  <c r="G1187" i="1"/>
  <c r="G3256" i="1"/>
  <c r="G3046" i="1"/>
  <c r="G1967" i="1"/>
  <c r="G1207" i="1"/>
  <c r="G370" i="1"/>
  <c r="G269" i="1"/>
  <c r="G399" i="1"/>
  <c r="G1311" i="1"/>
  <c r="G82" i="1"/>
  <c r="G615" i="1"/>
  <c r="G3258" i="1"/>
  <c r="G755" i="1"/>
  <c r="G2805" i="1"/>
  <c r="G679" i="1"/>
  <c r="G3007" i="1"/>
  <c r="G3244" i="1"/>
  <c r="G310" i="1"/>
  <c r="G2724" i="1"/>
  <c r="G3264" i="1"/>
  <c r="G827" i="1"/>
  <c r="G4024" i="1"/>
  <c r="G1315" i="1"/>
  <c r="G1403" i="1"/>
  <c r="G1751" i="1"/>
  <c r="G1845" i="1"/>
  <c r="G2044" i="1"/>
  <c r="G3679" i="1"/>
  <c r="G534" i="1"/>
  <c r="G3026" i="1"/>
  <c r="G3216" i="1"/>
  <c r="G3220" i="1"/>
  <c r="G1765" i="1"/>
  <c r="G3470" i="1"/>
  <c r="G362" i="1"/>
  <c r="G2987" i="1"/>
  <c r="G2048" i="1"/>
  <c r="G2608" i="1"/>
  <c r="G3250" i="1"/>
  <c r="G30" i="1"/>
  <c r="G842" i="1"/>
  <c r="G18" i="1"/>
  <c r="G351" i="1"/>
  <c r="G1515" i="1"/>
  <c r="G51" i="1"/>
  <c r="G527" i="1"/>
  <c r="G364" i="1"/>
  <c r="G2718" i="1"/>
  <c r="G2279" i="1"/>
  <c r="G219" i="1"/>
  <c r="G1782" i="1"/>
  <c r="G3483" i="1"/>
  <c r="G673" i="1"/>
  <c r="G1836" i="1"/>
  <c r="G657" i="1"/>
  <c r="G3318" i="1"/>
  <c r="G2014" i="1"/>
  <c r="G2230" i="1"/>
  <c r="G1030" i="1"/>
  <c r="G1001" i="1"/>
  <c r="G354" i="1"/>
  <c r="G1627" i="1"/>
  <c r="G2" i="1"/>
  <c r="G54" i="1"/>
  <c r="G1810" i="1"/>
  <c r="G2009" i="1"/>
  <c r="G2333" i="1"/>
  <c r="G2453" i="1"/>
  <c r="G3714" i="1"/>
  <c r="G2637" i="1"/>
  <c r="G1272" i="1"/>
  <c r="G1319" i="1"/>
  <c r="G3391" i="1"/>
  <c r="G3092" i="1"/>
  <c r="G2253" i="1"/>
  <c r="G1399" i="1"/>
  <c r="G2105" i="1"/>
  <c r="G2968" i="1"/>
  <c r="G1401" i="1"/>
  <c r="G738" i="1"/>
  <c r="G3211" i="1"/>
  <c r="G2257" i="1"/>
  <c r="G251" i="1"/>
  <c r="G1948" i="1"/>
  <c r="G402" i="1"/>
  <c r="G3081" i="1"/>
  <c r="G1224" i="1"/>
  <c r="G1031" i="1"/>
  <c r="G1381" i="1"/>
  <c r="G3248" i="1"/>
  <c r="G71" i="1"/>
  <c r="G57" i="1"/>
  <c r="G1941" i="1"/>
  <c r="G2795" i="1"/>
  <c r="G3622" i="1"/>
  <c r="G2675" i="1"/>
  <c r="G2723" i="1"/>
  <c r="G1646" i="1"/>
  <c r="G1797" i="1"/>
  <c r="G2202" i="1"/>
  <c r="G674" i="1"/>
  <c r="G397" i="1"/>
  <c r="G2266" i="1"/>
  <c r="G2451" i="1"/>
  <c r="G3895" i="1"/>
  <c r="G1033" i="1"/>
  <c r="G2616" i="1"/>
  <c r="G2232" i="1"/>
  <c r="G2965" i="1"/>
  <c r="G2449" i="1"/>
  <c r="G658" i="1"/>
  <c r="G736" i="1"/>
  <c r="G262" i="1"/>
  <c r="G1632" i="1"/>
  <c r="G2820" i="1"/>
  <c r="G751" i="1"/>
  <c r="G1893" i="1"/>
  <c r="G3436" i="1"/>
  <c r="G1023" i="1"/>
  <c r="G331" i="1"/>
  <c r="G419" i="1"/>
  <c r="G1375" i="1"/>
  <c r="G3509" i="1"/>
  <c r="G2298" i="1"/>
  <c r="G2053" i="1"/>
  <c r="G1618" i="1"/>
  <c r="G5" i="1"/>
  <c r="G2999" i="1"/>
  <c r="G1935" i="1"/>
  <c r="G3465" i="1"/>
  <c r="G369" i="1"/>
  <c r="G350" i="1"/>
  <c r="G3175" i="1"/>
  <c r="G3360" i="1"/>
  <c r="G60" i="1"/>
  <c r="G1753" i="1"/>
  <c r="G3768" i="1"/>
  <c r="G1395" i="1"/>
  <c r="G3716" i="1"/>
  <c r="G1619" i="1"/>
  <c r="G1351" i="1"/>
  <c r="G2480" i="1"/>
  <c r="G2474" i="1"/>
  <c r="G3300" i="1"/>
  <c r="G3526" i="1"/>
  <c r="G798" i="1"/>
  <c r="G3577" i="1"/>
  <c r="G336" i="1"/>
  <c r="G3423" i="1"/>
  <c r="G56" i="1"/>
  <c r="G2932" i="1"/>
  <c r="G3024" i="1"/>
  <c r="G529" i="1"/>
  <c r="G1676" i="1"/>
  <c r="G1752" i="1"/>
  <c r="G1280" i="1"/>
  <c r="G3155" i="1"/>
  <c r="G3457" i="1"/>
  <c r="G304" i="1"/>
  <c r="G2057" i="1"/>
  <c r="G1693" i="1"/>
  <c r="G3402" i="1"/>
  <c r="G3408" i="1"/>
  <c r="G2813" i="1"/>
  <c r="G3290" i="1"/>
  <c r="G2541" i="1"/>
  <c r="G1838" i="1"/>
  <c r="G723" i="1"/>
  <c r="G1635" i="1"/>
  <c r="G2992" i="1"/>
  <c r="G1139" i="1"/>
  <c r="G2738" i="1"/>
  <c r="G3243" i="1"/>
  <c r="G307" i="1"/>
  <c r="G1470" i="1"/>
  <c r="G1191" i="1"/>
  <c r="G1268" i="1"/>
  <c r="G2830" i="1"/>
  <c r="G3435" i="1"/>
  <c r="G741" i="1"/>
  <c r="G1368" i="1"/>
  <c r="G1785" i="1"/>
  <c r="G1802" i="1"/>
  <c r="G1749" i="1"/>
  <c r="G3157" i="1"/>
  <c r="G1819" i="1"/>
  <c r="G1756" i="1"/>
  <c r="G400" i="1"/>
  <c r="G2313" i="1"/>
  <c r="G1378" i="1"/>
  <c r="G1521" i="1"/>
  <c r="G2245" i="1"/>
  <c r="G1897" i="1"/>
  <c r="G254" i="1"/>
  <c r="G2092" i="1"/>
  <c r="G3043" i="1"/>
  <c r="G1852" i="1"/>
  <c r="G1617" i="1"/>
  <c r="G3362" i="1"/>
  <c r="G1200" i="1"/>
  <c r="G1189" i="1"/>
  <c r="G9" i="1"/>
  <c r="G365" i="1"/>
  <c r="G2031" i="1"/>
  <c r="G2255" i="1"/>
  <c r="G314" i="1"/>
  <c r="G710" i="1"/>
  <c r="G1387" i="1"/>
  <c r="G681" i="1"/>
  <c r="G221" i="1"/>
  <c r="G2185" i="1"/>
  <c r="G2315" i="1"/>
  <c r="G2993" i="1"/>
  <c r="G48" i="1"/>
  <c r="G2975" i="1"/>
  <c r="G1938" i="1"/>
  <c r="G337" i="1"/>
  <c r="G1686" i="1"/>
  <c r="G3633" i="1"/>
  <c r="G3018" i="1"/>
  <c r="G1655" i="1"/>
  <c r="G3304" i="1"/>
  <c r="G2265" i="1"/>
  <c r="G2447" i="1"/>
  <c r="G326" i="1"/>
  <c r="G1015" i="1"/>
  <c r="G3008" i="1"/>
  <c r="G2692" i="1"/>
  <c r="G58" i="1"/>
  <c r="G2462" i="1"/>
  <c r="G257" i="1"/>
  <c r="G1045" i="1"/>
  <c r="G3778" i="1"/>
  <c r="G38" i="1"/>
  <c r="G8" i="1"/>
  <c r="G3066" i="1"/>
  <c r="G1530" i="1"/>
  <c r="G796" i="1"/>
  <c r="G3030" i="1"/>
  <c r="G2448" i="1"/>
  <c r="G808" i="1"/>
  <c r="G1384" i="1"/>
  <c r="G3341" i="1"/>
  <c r="G3050" i="1"/>
  <c r="G487" i="1"/>
  <c r="G1944" i="1"/>
  <c r="G2235" i="1"/>
  <c r="G2535" i="1"/>
  <c r="G1762" i="1"/>
  <c r="G2598" i="1"/>
  <c r="G3171" i="1"/>
  <c r="G2941" i="1"/>
  <c r="G3245" i="1"/>
  <c r="G2799" i="1"/>
  <c r="G1664" i="1"/>
  <c r="G1670" i="1"/>
  <c r="G3588" i="1"/>
  <c r="G1807" i="1"/>
  <c r="G1436" i="1"/>
  <c r="G2262" i="1"/>
  <c r="G2931" i="1"/>
  <c r="G1466" i="1"/>
  <c r="G1264" i="1"/>
  <c r="G2017" i="1"/>
  <c r="G3271" i="1"/>
  <c r="G3664" i="1"/>
  <c r="G3328" i="1"/>
  <c r="G2223" i="1"/>
  <c r="G2501" i="1"/>
  <c r="G1663" i="1"/>
  <c r="G1628" i="1"/>
  <c r="G2443" i="1"/>
  <c r="G3379" i="1"/>
  <c r="G1608" i="1"/>
  <c r="G1066" i="1"/>
  <c r="G2129" i="1"/>
  <c r="G2122" i="1"/>
  <c r="G2243" i="1"/>
  <c r="G818" i="1"/>
  <c r="G1829" i="1"/>
  <c r="G421" i="1"/>
  <c r="G2527" i="1"/>
  <c r="G845" i="1"/>
  <c r="G2977" i="1"/>
  <c r="G1188" i="1"/>
  <c r="G3378" i="1"/>
  <c r="G375" i="1"/>
  <c r="G1747" i="1"/>
  <c r="G3767" i="1"/>
  <c r="G1660" i="1"/>
  <c r="G730" i="1"/>
  <c r="G3109" i="1"/>
  <c r="G3156" i="1"/>
  <c r="G3268" i="1"/>
  <c r="G306" i="1"/>
  <c r="G1332" i="1"/>
  <c r="G3365" i="1"/>
  <c r="G376" i="1"/>
  <c r="G896" i="1"/>
  <c r="G2731" i="1"/>
  <c r="G3536" i="1"/>
  <c r="G2263" i="1"/>
  <c r="G1307" i="1"/>
  <c r="G793" i="1"/>
  <c r="G2463" i="1"/>
  <c r="G482" i="1"/>
  <c r="G1283" i="1"/>
  <c r="G1029" i="1"/>
  <c r="G366" i="1"/>
  <c r="G358" i="1"/>
  <c r="G109" i="1"/>
  <c r="G3295" i="1"/>
  <c r="G104" i="1"/>
  <c r="G134" i="1"/>
  <c r="G1273" i="1"/>
  <c r="G2526" i="1"/>
  <c r="G3173" i="1"/>
  <c r="G3004" i="1"/>
  <c r="G2615" i="1"/>
  <c r="G1363" i="1"/>
  <c r="G3027" i="1"/>
  <c r="G3146" i="1"/>
  <c r="G485" i="1"/>
  <c r="G67" i="1"/>
  <c r="G1658" i="1"/>
  <c r="G1367" i="1"/>
  <c r="G2250" i="1"/>
  <c r="G2859" i="1"/>
  <c r="G1373" i="1"/>
  <c r="G2042" i="1"/>
  <c r="G1767" i="1"/>
  <c r="G63" i="1"/>
  <c r="G2087" i="1"/>
  <c r="G2740" i="1"/>
  <c r="G726" i="1"/>
  <c r="G3260" i="1"/>
  <c r="G1079" i="1"/>
  <c r="G2115" i="1"/>
  <c r="G2737" i="1"/>
  <c r="G2726" i="1"/>
  <c r="G2296" i="1"/>
  <c r="G2714" i="1"/>
  <c r="G3614" i="1"/>
  <c r="G1348" i="1"/>
  <c r="G836" i="1"/>
  <c r="G1540" i="1"/>
  <c r="G3073" i="1"/>
  <c r="G3230" i="1"/>
  <c r="G371" i="1"/>
  <c r="G2786" i="1"/>
  <c r="G788" i="1"/>
  <c r="G3184" i="1"/>
  <c r="G2305" i="1"/>
  <c r="G115" i="1"/>
  <c r="G3022" i="1"/>
  <c r="G1624" i="1"/>
  <c r="G3529" i="1"/>
  <c r="G2045" i="1"/>
  <c r="G749" i="1"/>
  <c r="G1028" i="1"/>
  <c r="G515" i="1"/>
  <c r="G974" i="1"/>
  <c r="G91" i="1"/>
  <c r="G2214" i="1"/>
  <c r="G1377" i="1"/>
  <c r="G1032" i="1"/>
  <c r="G3191" i="1"/>
  <c r="G1799" i="1"/>
  <c r="G1390" i="1"/>
  <c r="G249" i="1"/>
  <c r="G1679" i="1"/>
  <c r="G444" i="1"/>
  <c r="G3064" i="1"/>
  <c r="G2303" i="1"/>
  <c r="G946" i="1"/>
  <c r="G3788" i="1"/>
  <c r="G325" i="1"/>
  <c r="G1215" i="1"/>
  <c r="G3111" i="1"/>
  <c r="G283" i="1"/>
  <c r="G3281" i="1"/>
  <c r="G989" i="1"/>
  <c r="G2549" i="1"/>
  <c r="G1011" i="1"/>
  <c r="G2552" i="1"/>
  <c r="G473" i="1"/>
  <c r="G2721" i="1"/>
  <c r="G1746" i="1"/>
  <c r="G956" i="1"/>
  <c r="G1899" i="1"/>
  <c r="G3312" i="1"/>
  <c r="G1036" i="1"/>
  <c r="G2532" i="1"/>
  <c r="G341" i="1"/>
  <c r="G1398" i="1"/>
  <c r="G2311" i="1"/>
  <c r="G88" i="1"/>
  <c r="G2631" i="1"/>
  <c r="G1090" i="1"/>
  <c r="G1568" i="1"/>
  <c r="G2286" i="1"/>
  <c r="G1211" i="1"/>
  <c r="G2972" i="1"/>
  <c r="G390" i="1"/>
  <c r="G2870" i="1"/>
  <c r="G2178" i="1"/>
  <c r="G733" i="1"/>
  <c r="G2809" i="1"/>
  <c r="G3104" i="1"/>
  <c r="G2531" i="1"/>
  <c r="G276" i="1"/>
  <c r="G1645" i="1"/>
  <c r="G1631" i="1"/>
  <c r="G1358" i="1"/>
  <c r="G3426" i="1"/>
  <c r="G1526" i="1"/>
  <c r="G3241" i="1"/>
  <c r="G852" i="1"/>
  <c r="G1936" i="1"/>
  <c r="G3576" i="1"/>
  <c r="G1203" i="1"/>
  <c r="G4035" i="1"/>
  <c r="G1320" i="1"/>
  <c r="G739" i="1"/>
  <c r="G703" i="1"/>
  <c r="G2550" i="1"/>
  <c r="G1253" i="1"/>
  <c r="G835" i="1"/>
  <c r="G3344" i="1"/>
  <c r="G410" i="1"/>
  <c r="G804" i="1"/>
  <c r="G3283" i="1"/>
  <c r="G2094" i="1"/>
  <c r="G1257" i="1"/>
  <c r="G2699" i="1"/>
  <c r="G1623" i="1"/>
  <c r="G16" i="1"/>
  <c r="G2320" i="1"/>
  <c r="G2306" i="1"/>
  <c r="G1607" i="1"/>
  <c r="G1860" i="1"/>
  <c r="G2191" i="1"/>
  <c r="G525" i="1"/>
  <c r="G1202" i="1"/>
  <c r="G3752" i="1"/>
  <c r="G1745" i="1"/>
  <c r="G13" i="1"/>
  <c r="G2100" i="1"/>
  <c r="G847" i="1"/>
  <c r="G1323" i="1"/>
  <c r="G3215" i="1"/>
  <c r="G293" i="1"/>
  <c r="G3386" i="1"/>
  <c r="G2498" i="1"/>
  <c r="G2824" i="1"/>
  <c r="G3334" i="1"/>
  <c r="G47" i="1"/>
  <c r="G264" i="1"/>
  <c r="G1350" i="1"/>
  <c r="G3235" i="1"/>
  <c r="G2065" i="1"/>
  <c r="G266" i="1"/>
  <c r="G2251" i="1"/>
  <c r="G278" i="1"/>
  <c r="G1816" i="1"/>
  <c r="G2655" i="1"/>
  <c r="G1182" i="1"/>
  <c r="G1034" i="1"/>
  <c r="G3091" i="1"/>
  <c r="G3555" i="1"/>
  <c r="G2801" i="1"/>
  <c r="G841" i="1"/>
  <c r="G846" i="1"/>
  <c r="G3657" i="1"/>
  <c r="G1759" i="1"/>
  <c r="G3251" i="1"/>
  <c r="G1309" i="1"/>
  <c r="G3458" i="1"/>
  <c r="G1369" i="1"/>
  <c r="G3160" i="1"/>
  <c r="G2969" i="1"/>
  <c r="G924" i="1"/>
  <c r="G3363" i="1"/>
  <c r="G3556" i="1"/>
  <c r="G1346" i="1"/>
  <c r="G2814" i="1"/>
  <c r="G382" i="1"/>
  <c r="G1758" i="1"/>
  <c r="G120" i="1"/>
  <c r="G2166" i="1"/>
  <c r="G3491" i="1"/>
  <c r="G321" i="1"/>
  <c r="G3544" i="1"/>
  <c r="G2659" i="1"/>
  <c r="G1934" i="1"/>
  <c r="G3287" i="1"/>
  <c r="G3158" i="1"/>
  <c r="G15" i="1"/>
  <c r="G754" i="1"/>
  <c r="G828" i="1"/>
  <c r="G647" i="1"/>
  <c r="G270" i="1"/>
  <c r="G2409" i="1"/>
  <c r="G267" i="1"/>
  <c r="G1647" i="1"/>
  <c r="G1370" i="1"/>
  <c r="G2197" i="1"/>
  <c r="G3700" i="1"/>
  <c r="G3350" i="1"/>
  <c r="G3774" i="1"/>
  <c r="G2460" i="1"/>
  <c r="G2275" i="1"/>
  <c r="G3299" i="1"/>
  <c r="G3824" i="1"/>
  <c r="G806" i="1"/>
  <c r="G2240" i="1"/>
  <c r="G2963" i="1"/>
  <c r="G3177" i="1"/>
  <c r="G725" i="1"/>
  <c r="G1389" i="1"/>
  <c r="G3262" i="1"/>
  <c r="G329" i="1"/>
  <c r="G1806" i="1"/>
  <c r="G729" i="1"/>
  <c r="G1612" i="1"/>
  <c r="G2322" i="1"/>
  <c r="G1433" i="1"/>
  <c r="G3279" i="1"/>
  <c r="G1784" i="1"/>
  <c r="G2280" i="1"/>
  <c r="G3775" i="1"/>
  <c r="G113" i="1"/>
  <c r="G2289" i="1"/>
  <c r="G2063" i="1"/>
  <c r="G1805" i="1"/>
  <c r="G275" i="1"/>
  <c r="G49" i="1"/>
  <c r="G3799" i="1"/>
  <c r="G3354" i="1"/>
  <c r="G3336" i="1"/>
  <c r="G35" i="1"/>
  <c r="G2182" i="1"/>
  <c r="G3485" i="1"/>
  <c r="G1383" i="1"/>
  <c r="G3497" i="1"/>
  <c r="G2175" i="1"/>
  <c r="G1761" i="1"/>
  <c r="G3113" i="1"/>
  <c r="G274" i="1"/>
  <c r="G1887" i="1"/>
  <c r="G3047" i="1"/>
  <c r="G1274" i="1"/>
  <c r="G1537" i="1"/>
  <c r="G3438" i="1"/>
  <c r="G3658" i="1"/>
  <c r="G3687" i="1"/>
  <c r="G3827" i="1"/>
  <c r="G405" i="1"/>
  <c r="G3442" i="1"/>
  <c r="G94" i="1"/>
  <c r="G396" i="1"/>
  <c r="G3278" i="1"/>
  <c r="G3148" i="1"/>
  <c r="G2821" i="1"/>
  <c r="G1649" i="1"/>
  <c r="G2116" i="1"/>
  <c r="G2787" i="1"/>
  <c r="G2653" i="1"/>
  <c r="G523" i="1"/>
  <c r="G3333" i="1"/>
  <c r="G731" i="1"/>
  <c r="G1251" i="1"/>
  <c r="G3023" i="1"/>
  <c r="G3219" i="1"/>
  <c r="G1702" i="1"/>
  <c r="G1352" i="1"/>
  <c r="G114" i="1"/>
  <c r="G1003" i="1"/>
  <c r="G3371" i="1"/>
  <c r="G247" i="1"/>
  <c r="G3750" i="1"/>
  <c r="G3210" i="1"/>
  <c r="G3755" i="1"/>
  <c r="G2983" i="1"/>
  <c r="G2663" i="1"/>
  <c r="G1616" i="1"/>
  <c r="G3466" i="1"/>
  <c r="G746" i="1"/>
  <c r="G522" i="1"/>
  <c r="G2984" i="1"/>
  <c r="G2976" i="1"/>
  <c r="G3591" i="1"/>
  <c r="G761" i="1"/>
  <c r="G2264" i="1"/>
  <c r="G3164" i="1"/>
  <c r="G2107" i="1"/>
  <c r="G2082" i="1"/>
  <c r="G2800" i="1"/>
  <c r="G2981" i="1"/>
  <c r="G843" i="1"/>
  <c r="G1038" i="1"/>
  <c r="G3353" i="1"/>
  <c r="G2164" i="1"/>
  <c r="G1068" i="1"/>
  <c r="G2055" i="1"/>
  <c r="G3762" i="1"/>
  <c r="G3214" i="1"/>
  <c r="G838" i="1"/>
  <c r="G2534" i="1"/>
  <c r="G2546" i="1"/>
  <c r="G3723" i="1"/>
  <c r="G2966" i="1"/>
  <c r="G108" i="1"/>
  <c r="G3571" i="1"/>
  <c r="G3337" i="1"/>
  <c r="G3689" i="1"/>
  <c r="G669" i="1"/>
  <c r="G3592" i="1"/>
  <c r="G801" i="1"/>
  <c r="G2476" i="1"/>
  <c r="G102" i="1"/>
  <c r="G296" i="1"/>
  <c r="G2524" i="1"/>
  <c r="G3765" i="1"/>
  <c r="G3830" i="1"/>
  <c r="G1037" i="1"/>
  <c r="G1337" i="1"/>
  <c r="G1911" i="1"/>
  <c r="G3783" i="1"/>
  <c r="G1326" i="1"/>
  <c r="G478" i="1"/>
  <c r="G3475" i="1"/>
  <c r="G2213" i="1"/>
  <c r="G481" i="1"/>
  <c r="G2278" i="1"/>
  <c r="G1787" i="1"/>
  <c r="G1400" i="1"/>
  <c r="G1254" i="1"/>
  <c r="G2268" i="1"/>
  <c r="G292" i="1"/>
  <c r="G851" i="1"/>
  <c r="G3181" i="1"/>
  <c r="G3418" i="1"/>
  <c r="G1025" i="1"/>
  <c r="G140" i="1"/>
  <c r="G3014" i="1"/>
  <c r="G2491" i="1"/>
  <c r="G1385" i="1"/>
  <c r="G996" i="1"/>
  <c r="G1873" i="1"/>
  <c r="G1638" i="1"/>
  <c r="G3488" i="1"/>
  <c r="G62" i="1"/>
  <c r="G64" i="1"/>
  <c r="G2455" i="1"/>
  <c r="G3115" i="1"/>
  <c r="G923" i="1"/>
  <c r="G704" i="1"/>
  <c r="G3186" i="1"/>
  <c r="G3725" i="1"/>
  <c r="G3829" i="1"/>
  <c r="G3162" i="1"/>
  <c r="G2147" i="1"/>
  <c r="G3346" i="1"/>
  <c r="G1305" i="1"/>
  <c r="G752" i="1"/>
  <c r="G3758" i="1"/>
  <c r="G3525" i="1"/>
  <c r="G3675" i="1"/>
  <c r="G1654" i="1"/>
  <c r="G1527" i="1"/>
  <c r="G119" i="1"/>
  <c r="G2533" i="1"/>
  <c r="G2528" i="1"/>
  <c r="G2483" i="1"/>
  <c r="G2810" i="1"/>
  <c r="G2499" i="1"/>
  <c r="G810" i="1"/>
  <c r="G3676" i="1"/>
  <c r="G185" i="1"/>
  <c r="G2212" i="1"/>
  <c r="G3468" i="1"/>
  <c r="G3400" i="1"/>
  <c r="G3267" i="1"/>
  <c r="G3761" i="1"/>
  <c r="G3726" i="1"/>
  <c r="G3317" i="1"/>
  <c r="G3035" i="1"/>
  <c r="G253" i="1"/>
  <c r="G7" i="1"/>
  <c r="G2619" i="1"/>
  <c r="G2068" i="1"/>
  <c r="G1293" i="1"/>
  <c r="G628" i="1"/>
  <c r="G1386" i="1"/>
  <c r="G1464" i="1"/>
  <c r="G1301" i="1"/>
  <c r="G2293" i="1"/>
  <c r="G469" i="1"/>
  <c r="G1669" i="1"/>
  <c r="G2667" i="1"/>
  <c r="G2060" i="1"/>
  <c r="G3770" i="1"/>
  <c r="G1922" i="1"/>
  <c r="G3275" i="1"/>
  <c r="G2530" i="1"/>
  <c r="G817" i="1"/>
  <c r="G3310" i="1"/>
  <c r="G1249" i="1"/>
  <c r="G2111" i="1"/>
  <c r="G3361" i="1"/>
  <c r="G2818" i="1"/>
  <c r="G2173" i="1"/>
  <c r="G3020" i="1"/>
  <c r="G2741" i="1"/>
  <c r="G2096" i="1"/>
  <c r="G3504" i="1"/>
  <c r="G809" i="1"/>
  <c r="G1798" i="1"/>
  <c r="G861" i="1"/>
  <c r="G1667" i="1"/>
  <c r="G2486" i="1"/>
  <c r="G3795" i="1"/>
  <c r="G3684" i="1"/>
  <c r="G1267" i="1"/>
  <c r="G1890" i="1"/>
  <c r="G811" i="1"/>
  <c r="G3484" i="1"/>
  <c r="G3342" i="1"/>
  <c r="G1275" i="1"/>
  <c r="G3223" i="1"/>
  <c r="G1533" i="1"/>
  <c r="G2323" i="1"/>
  <c r="G305" i="1"/>
  <c r="G2176" i="1"/>
  <c r="G1405" i="1"/>
  <c r="G1593" i="1"/>
  <c r="G3383" i="1"/>
  <c r="G2529" i="1"/>
  <c r="G3302" i="1"/>
  <c r="G3307" i="1"/>
  <c r="G2336" i="1"/>
  <c r="G3628" i="1"/>
  <c r="G1380" i="1"/>
  <c r="G3846" i="1"/>
  <c r="G1634" i="1"/>
  <c r="G2940" i="1"/>
  <c r="G3428" i="1"/>
  <c r="G32" i="1"/>
  <c r="G3587" i="1"/>
  <c r="G1302" i="1"/>
  <c r="G1505" i="1"/>
  <c r="G3159" i="1"/>
  <c r="G77" i="1"/>
  <c r="G1630" i="1"/>
  <c r="G3420" i="1"/>
  <c r="G3719" i="1"/>
  <c r="G2088" i="1"/>
  <c r="G1668" i="1"/>
  <c r="G800" i="1"/>
  <c r="G1290" i="1"/>
  <c r="G3236" i="1"/>
  <c r="G2083" i="1"/>
  <c r="G3697" i="1"/>
  <c r="G3303" i="1"/>
  <c r="G3604" i="1"/>
  <c r="G84" i="1"/>
  <c r="G3494" i="1"/>
  <c r="G533" i="1"/>
  <c r="G3519" i="1"/>
  <c r="G3051" i="1"/>
  <c r="G1781" i="1"/>
  <c r="G246" i="1"/>
  <c r="G118" i="1"/>
  <c r="G747" i="1"/>
  <c r="G2101" i="1"/>
  <c r="G1861" i="1"/>
  <c r="G2713" i="1"/>
  <c r="G2304" i="1"/>
  <c r="G1397" i="1"/>
  <c r="G2548" i="1"/>
  <c r="G3608" i="1"/>
  <c r="G2547" i="1"/>
  <c r="G3975" i="1"/>
  <c r="G538" i="1"/>
  <c r="G2841" i="1"/>
  <c r="G3685" i="1"/>
  <c r="G3985" i="1"/>
  <c r="G1529" i="1"/>
  <c r="G316" i="1"/>
  <c r="G1651" i="1"/>
  <c r="G526" i="1"/>
  <c r="G1292" i="1"/>
  <c r="G3759" i="1"/>
  <c r="G1250" i="1"/>
  <c r="G2030" i="1"/>
  <c r="G553" i="1"/>
  <c r="G2553" i="1"/>
  <c r="G3212" i="1"/>
  <c r="G3696" i="1"/>
  <c r="G1262" i="1"/>
  <c r="G2928" i="1"/>
  <c r="G2543" i="1"/>
  <c r="G2308" i="1"/>
  <c r="G343" i="1"/>
  <c r="G3498" i="1"/>
  <c r="G3376" i="1"/>
  <c r="G2970" i="1"/>
  <c r="G31" i="1"/>
  <c r="G110" i="1"/>
  <c r="G4037" i="1"/>
  <c r="G2556" i="1"/>
  <c r="G854" i="1"/>
  <c r="G532" i="1"/>
  <c r="G3335" i="1"/>
  <c r="G3823" i="1"/>
  <c r="G3352" i="1"/>
  <c r="G2287" i="1"/>
  <c r="G356" i="1"/>
  <c r="G3490" i="1"/>
  <c r="G90" i="1"/>
  <c r="G93" i="1"/>
  <c r="G778" i="1"/>
  <c r="G3717" i="1"/>
  <c r="G824" i="1"/>
  <c r="G2815" i="1"/>
  <c r="G969" i="1"/>
  <c r="G753" i="1"/>
  <c r="G689" i="1"/>
  <c r="G3691" i="1"/>
  <c r="G2222" i="1"/>
  <c r="G3152" i="1"/>
  <c r="G2937" i="1"/>
  <c r="G4108" i="1"/>
  <c r="G3673" i="1"/>
  <c r="G3384" i="1"/>
  <c r="G3153" i="1"/>
  <c r="G272" i="1"/>
  <c r="G3017" i="1"/>
  <c r="G3389" i="1"/>
  <c r="G10" i="1"/>
  <c r="G103" i="1"/>
  <c r="G1681" i="1"/>
  <c r="G833" i="1"/>
  <c r="G651" i="1"/>
  <c r="G3301" i="1"/>
  <c r="G3169" i="1"/>
  <c r="G3562" i="1"/>
  <c r="G2602" i="1"/>
  <c r="G2167" i="1"/>
  <c r="G2090" i="1"/>
  <c r="G3586" i="1"/>
  <c r="G1678" i="1"/>
  <c r="G1883" i="1"/>
  <c r="G3722" i="1"/>
  <c r="G2704" i="1"/>
  <c r="G524" i="1"/>
  <c r="G1926" i="1"/>
  <c r="G1606" i="1"/>
  <c r="G1333" i="1"/>
  <c r="G2679" i="1"/>
  <c r="G1570" i="1"/>
  <c r="G1076" i="1"/>
  <c r="G2979" i="1"/>
  <c r="G2902" i="1"/>
  <c r="G100" i="1"/>
  <c r="G3613" i="1"/>
  <c r="G121" i="1"/>
  <c r="G2617" i="1"/>
  <c r="G3225" i="1"/>
  <c r="G36" i="1"/>
  <c r="G2698" i="1"/>
  <c r="G3606" i="1"/>
  <c r="G2117" i="1"/>
  <c r="G3682" i="1"/>
  <c r="G1884" i="1"/>
  <c r="G1823" i="1"/>
  <c r="G1476" i="1"/>
  <c r="G3528" i="1"/>
  <c r="G2808" i="1"/>
  <c r="G2478" i="1"/>
  <c r="G380" i="1"/>
  <c r="G3343" i="1"/>
  <c r="G3324" i="1"/>
  <c r="G1360" i="1"/>
  <c r="G1889" i="1"/>
  <c r="G3663" i="1"/>
  <c r="G2464" i="1"/>
  <c r="G2833" i="1"/>
  <c r="G2674" i="1"/>
  <c r="G3595" i="1"/>
  <c r="G748" i="1"/>
  <c r="G1341" i="1"/>
  <c r="G3263" i="1"/>
  <c r="G3515" i="1"/>
  <c r="G2603" i="1"/>
  <c r="G2165" i="1"/>
  <c r="G1096" i="1"/>
  <c r="G3623" i="1"/>
  <c r="G55" i="1"/>
  <c r="G2982" i="1"/>
  <c r="G3690" i="1"/>
  <c r="G3704" i="1"/>
  <c r="G3424" i="1"/>
  <c r="G3836" i="1"/>
  <c r="G3188" i="1"/>
  <c r="G2934" i="1"/>
  <c r="G2446" i="1"/>
  <c r="G3412" i="1"/>
  <c r="G3585" i="1"/>
  <c r="G2086" i="1"/>
  <c r="G2314" i="1"/>
  <c r="G2321" i="1"/>
  <c r="G799" i="1"/>
  <c r="G1214" i="1"/>
  <c r="G3042" i="1"/>
  <c r="G2260" i="1"/>
  <c r="G742" i="1"/>
  <c r="G1850" i="1"/>
  <c r="G1005" i="1"/>
  <c r="G1190" i="1"/>
  <c r="G1931" i="1"/>
  <c r="G2973" i="1"/>
  <c r="G2490" i="1"/>
  <c r="G1181" i="1"/>
  <c r="G898" i="1"/>
  <c r="G2554" i="1"/>
  <c r="G3511" i="1"/>
  <c r="G1022" i="1"/>
  <c r="G3636" i="1"/>
  <c r="G3366" i="1"/>
  <c r="G3471" i="1"/>
  <c r="G1986" i="1"/>
  <c r="G414" i="1"/>
  <c r="G2642" i="1"/>
  <c r="G2792" i="1"/>
  <c r="G2632" i="1"/>
  <c r="G2657" i="1"/>
  <c r="G807" i="1"/>
  <c r="G3626" i="1"/>
  <c r="G3240" i="1"/>
  <c r="G2994" i="1"/>
  <c r="G3382" i="1"/>
  <c r="G1278" i="1"/>
  <c r="G1689" i="1"/>
  <c r="G1754" i="1"/>
  <c r="G3224" i="1"/>
  <c r="G3618" i="1"/>
  <c r="G3416" i="1"/>
  <c r="G3170" i="1"/>
  <c r="G1312" i="1"/>
  <c r="G116" i="1"/>
  <c r="G2827" i="1"/>
  <c r="G3698" i="1"/>
  <c r="G3669" i="1"/>
  <c r="G3575" i="1"/>
  <c r="G3597" i="1"/>
  <c r="G3517" i="1"/>
  <c r="G3627" i="1"/>
  <c r="G1357" i="1"/>
  <c r="G2183" i="1"/>
  <c r="G3661" i="1"/>
  <c r="G1666" i="1"/>
  <c r="G1016" i="1"/>
  <c r="G3356" i="1"/>
  <c r="G2804" i="1"/>
  <c r="G1392" i="1"/>
  <c r="G3286" i="1"/>
  <c r="G3674" i="1"/>
  <c r="G4069" i="1"/>
  <c r="G3508" i="1"/>
  <c r="G839" i="1"/>
  <c r="G407" i="1"/>
  <c r="G339" i="1"/>
  <c r="G2791" i="1"/>
  <c r="G3005" i="1"/>
  <c r="G3010" i="1"/>
  <c r="G3176" i="1"/>
  <c r="G212" i="1"/>
  <c r="G3439" i="1"/>
  <c r="G3469" i="1"/>
  <c r="G2285" i="1"/>
  <c r="G1849" i="1"/>
  <c r="G661" i="1"/>
  <c r="G3242" i="1"/>
  <c r="G408" i="1"/>
  <c r="G12" i="1"/>
  <c r="G3787" i="1"/>
  <c r="G654" i="1"/>
  <c r="G735" i="1"/>
  <c r="G2091" i="1"/>
  <c r="G3611" i="1"/>
  <c r="G2562" i="1"/>
  <c r="G1826" i="1"/>
  <c r="G4050" i="1"/>
  <c r="G168" i="1"/>
  <c r="G1859" i="1"/>
  <c r="G2099" i="1"/>
  <c r="G2832" i="1"/>
  <c r="G3377" i="1"/>
  <c r="G3414" i="1"/>
  <c r="G3625" i="1"/>
  <c r="G3756" i="1"/>
  <c r="G3782" i="1"/>
  <c r="G500" i="1"/>
  <c r="G3913" i="1"/>
  <c r="G2276" i="1"/>
  <c r="G1106" i="1"/>
  <c r="G1914" i="1"/>
  <c r="G1004" i="1"/>
  <c r="G3403" i="1"/>
  <c r="G2788" i="1"/>
  <c r="G1193" i="1"/>
  <c r="G3179" i="1"/>
  <c r="G2168" i="1"/>
  <c r="G1928" i="1"/>
  <c r="G3421" i="1"/>
  <c r="G308" i="1"/>
  <c r="G3707" i="1"/>
  <c r="G2835" i="1"/>
  <c r="G840" i="1"/>
  <c r="G978" i="1"/>
  <c r="G2022" i="1"/>
  <c r="G1650" i="1"/>
  <c r="G3728" i="1"/>
  <c r="G3254" i="1"/>
  <c r="G1168" i="1"/>
  <c r="G3584" i="1"/>
  <c r="G2834" i="1"/>
  <c r="G3779" i="1"/>
  <c r="G3232" i="1"/>
  <c r="G3486" i="1"/>
  <c r="G1018" i="1"/>
  <c r="G1376" i="1"/>
  <c r="G1394" i="1"/>
  <c r="G2673" i="1"/>
  <c r="G805" i="1"/>
  <c r="G404" i="1"/>
  <c r="G1652" i="1"/>
  <c r="G795" i="1"/>
  <c r="G4038" i="1"/>
  <c r="G3265" i="1"/>
  <c r="G3459" i="1"/>
  <c r="G2882" i="1"/>
  <c r="G2628" i="1"/>
  <c r="G1671" i="1"/>
  <c r="G1866" i="1"/>
  <c r="G3339" i="1"/>
  <c r="G40" i="1"/>
  <c r="G3532" i="1"/>
  <c r="G521" i="1"/>
  <c r="G3313" i="1"/>
  <c r="G722" i="1"/>
  <c r="G1902" i="1"/>
  <c r="G1404" i="1"/>
  <c r="G3204" i="1"/>
  <c r="G589" i="1"/>
  <c r="G3185" i="1"/>
  <c r="G2149" i="1"/>
  <c r="G2458" i="1"/>
  <c r="G1937" i="1"/>
  <c r="G1603" i="1"/>
  <c r="G2812" i="1"/>
  <c r="G3141" i="1"/>
  <c r="G866" i="1"/>
  <c r="G2936" i="1"/>
  <c r="G1201" i="1"/>
  <c r="G1675" i="1"/>
  <c r="G3505" i="1"/>
  <c r="G2942" i="1"/>
  <c r="G822" i="1"/>
  <c r="G1903" i="1"/>
  <c r="G3617" i="1"/>
  <c r="G3166" i="1"/>
  <c r="G2831" i="1"/>
  <c r="G2277" i="1"/>
  <c r="G3825" i="1"/>
  <c r="G3249" i="1"/>
  <c r="G1216" i="1"/>
  <c r="G3330" i="1"/>
  <c r="G2368" i="1"/>
  <c r="G1930" i="1"/>
  <c r="G3308" i="1"/>
  <c r="G3552" i="1"/>
  <c r="G2477" i="1"/>
  <c r="G3656" i="1"/>
  <c r="G89" i="1"/>
  <c r="G853" i="1"/>
  <c r="G3201" i="1"/>
  <c r="G844" i="1"/>
  <c r="G977" i="1"/>
  <c r="G1261" i="1"/>
  <c r="G3440" i="1"/>
  <c r="G1895" i="1"/>
  <c r="G2842" i="1"/>
  <c r="G3367" i="1"/>
  <c r="G1362" i="1"/>
  <c r="G378" i="1"/>
  <c r="G3507" i="1"/>
  <c r="G2542" i="1"/>
  <c r="G3280" i="1"/>
  <c r="G1509" i="1"/>
  <c r="G3180" i="1"/>
  <c r="G3266" i="1"/>
  <c r="G2935" i="1"/>
  <c r="G3540" i="1"/>
  <c r="G2317" i="1"/>
  <c r="G3443" i="1"/>
  <c r="G3599" i="1"/>
  <c r="G2811" i="1"/>
  <c r="G3563" i="1"/>
  <c r="G3270" i="1"/>
  <c r="G3605" i="1"/>
  <c r="G1349" i="1"/>
  <c r="G3489" i="1"/>
  <c r="G988" i="1"/>
  <c r="G3209" i="1"/>
  <c r="G760" i="1"/>
  <c r="G1297" i="1"/>
  <c r="G757" i="1"/>
  <c r="G3594" i="1"/>
  <c r="G862" i="1"/>
  <c r="G1243" i="1"/>
  <c r="G728" i="1"/>
  <c r="G1643" i="1"/>
  <c r="G2988" i="1"/>
  <c r="G1699" i="1"/>
  <c r="G3322" i="1"/>
  <c r="G3892" i="1"/>
  <c r="G767" i="1"/>
  <c r="G3780" i="1"/>
  <c r="G3616" i="1"/>
  <c r="G3701" i="1"/>
  <c r="G3320" i="1"/>
  <c r="G794" i="1"/>
  <c r="G1359" i="1"/>
  <c r="G1637" i="1"/>
  <c r="G1844" i="1"/>
  <c r="G2179" i="1"/>
  <c r="G2248" i="1"/>
  <c r="G2422" i="1"/>
  <c r="G3314" i="1"/>
  <c r="G1831" i="1"/>
  <c r="G4042" i="1"/>
  <c r="G1304" i="1"/>
  <c r="G2097" i="1"/>
  <c r="G2468" i="1"/>
  <c r="G3289" i="1"/>
  <c r="G3518" i="1"/>
  <c r="G3546" i="1"/>
  <c r="G3776" i="1"/>
  <c r="G2672" i="1"/>
  <c r="G3939" i="1"/>
  <c r="G947" i="1"/>
  <c r="G1572" i="1"/>
  <c r="G3107" i="1"/>
  <c r="G692" i="1"/>
  <c r="G2220" i="1"/>
  <c r="G1223" i="1"/>
  <c r="G894" i="1"/>
  <c r="G3292" i="1"/>
  <c r="G1933" i="1"/>
  <c r="G539" i="1"/>
  <c r="G1247" i="1"/>
  <c r="G2829" i="1"/>
  <c r="G2840" i="1"/>
  <c r="G1691" i="1"/>
  <c r="G3557" i="1"/>
  <c r="G815" i="1"/>
  <c r="G1694" i="1"/>
  <c r="G3349" i="1"/>
  <c r="G74" i="1"/>
  <c r="G68" i="1"/>
  <c r="G25" i="1"/>
  <c r="G3012" i="1"/>
  <c r="G2847" i="1"/>
  <c r="G107" i="1"/>
  <c r="G3150" i="1"/>
  <c r="G891" i="1"/>
  <c r="G3805" i="1"/>
  <c r="G1803" i="1"/>
  <c r="G2108" i="1"/>
  <c r="G2929" i="1"/>
  <c r="G837" i="1"/>
  <c r="G1248" i="1"/>
  <c r="G1629" i="1"/>
  <c r="G1989" i="1"/>
  <c r="G3769" i="1"/>
  <c r="G2555" i="1"/>
  <c r="G3154" i="1"/>
  <c r="G69" i="1"/>
  <c r="G2465" i="1"/>
  <c r="G3315" i="1"/>
  <c r="G699" i="1"/>
  <c r="G1924" i="1"/>
  <c r="G3450" i="1"/>
  <c r="G4107" i="1"/>
  <c r="G3174" i="1"/>
  <c r="G2256" i="1"/>
  <c r="G1024" i="1"/>
  <c r="G972" i="1"/>
  <c r="G1577" i="1"/>
  <c r="G3926" i="1"/>
  <c r="G3572" i="1"/>
  <c r="G1769" i="1"/>
  <c r="G802" i="1"/>
  <c r="G2625" i="1"/>
  <c r="G65" i="1"/>
  <c r="G2103" i="1"/>
  <c r="G3480" i="1"/>
  <c r="G716" i="1"/>
  <c r="G3172" i="1"/>
  <c r="G73" i="1"/>
  <c r="G803" i="1"/>
  <c r="G213" i="1"/>
  <c r="G2466" i="1"/>
  <c r="G785" i="1"/>
  <c r="G3659" i="1"/>
  <c r="G3558" i="1"/>
  <c r="G3357" i="1"/>
  <c r="G1648" i="1"/>
  <c r="G3681" i="1"/>
  <c r="G187" i="1"/>
  <c r="G1481" i="1"/>
  <c r="G1728" i="1"/>
  <c r="G111" i="1"/>
  <c r="G3434" i="1"/>
  <c r="G2205" i="1"/>
  <c r="G3814" i="1"/>
  <c r="G1800" i="1"/>
  <c r="G3178" i="1"/>
  <c r="G1040" i="1"/>
  <c r="G1744" i="1"/>
  <c r="G3432" i="1"/>
  <c r="G3298" i="1"/>
  <c r="G3699" i="1"/>
  <c r="G50" i="1"/>
  <c r="G1766" i="1"/>
  <c r="G2828" i="1"/>
  <c r="G2109" i="1"/>
  <c r="G1098" i="1"/>
  <c r="G2794" i="1"/>
  <c r="G826" i="1"/>
  <c r="G2557" i="1"/>
  <c r="G2294" i="1"/>
  <c r="G3819" i="1"/>
  <c r="G2470" i="1"/>
  <c r="G1657" i="1"/>
  <c r="G3409" i="1"/>
  <c r="G649" i="1"/>
  <c r="G3550" i="1"/>
  <c r="G3482" i="1"/>
  <c r="G17" i="1"/>
  <c r="G1891" i="1"/>
  <c r="G209" i="1"/>
  <c r="G2113" i="1"/>
  <c r="G3850" i="1"/>
  <c r="G3259" i="1"/>
  <c r="G3815" i="1"/>
  <c r="G1554" i="1"/>
  <c r="G3851" i="1"/>
  <c r="G2134" i="1"/>
  <c r="G1285" i="1"/>
  <c r="G3501" i="1"/>
  <c r="G2974" i="1"/>
  <c r="G3083" i="1"/>
  <c r="G3163" i="1"/>
  <c r="G3816" i="1"/>
  <c r="G1827" i="1"/>
  <c r="G2647" i="1"/>
  <c r="G2536" i="1"/>
  <c r="G3388" i="1"/>
  <c r="G3710" i="1"/>
  <c r="G2309" i="1"/>
  <c r="G3568" i="1"/>
  <c r="G1300" i="1"/>
  <c r="G3603" i="1"/>
  <c r="G3305" i="1"/>
  <c r="G2772" i="1"/>
  <c r="G66" i="1"/>
  <c r="G1246" i="1"/>
  <c r="G3479" i="1"/>
  <c r="G756" i="1"/>
  <c r="G3381" i="1"/>
  <c r="G1167" i="1"/>
  <c r="G146" i="1"/>
  <c r="G3197" i="1"/>
  <c r="G2487" i="1"/>
  <c r="G385" i="1"/>
  <c r="G3537" i="1"/>
  <c r="G3282" i="1"/>
  <c r="G3467" i="1"/>
  <c r="G3878" i="1"/>
  <c r="G819" i="1"/>
  <c r="G1303" i="1"/>
  <c r="G3430" i="1"/>
  <c r="G2646" i="1"/>
  <c r="G1841" i="1"/>
  <c r="G1923" i="1"/>
  <c r="G537" i="1"/>
  <c r="G2790" i="1"/>
  <c r="G2793" i="1"/>
  <c r="G3680" i="1"/>
  <c r="G3227" i="1"/>
  <c r="G3839" i="1"/>
  <c r="G3474" i="1"/>
  <c r="G790" i="1"/>
  <c r="G1843" i="1"/>
  <c r="G3784" i="1"/>
  <c r="G1287" i="1"/>
  <c r="G409" i="1"/>
  <c r="G2914" i="1"/>
  <c r="G3715" i="1"/>
  <c r="G1316" i="1"/>
  <c r="G42" i="1"/>
  <c r="G3521" i="1"/>
  <c r="G1263" i="1"/>
  <c r="G1858" i="1"/>
  <c r="G3811" i="1"/>
  <c r="G3841" i="1"/>
  <c r="G1443" i="1"/>
  <c r="G1286" i="1"/>
  <c r="G1828" i="1"/>
  <c r="G3359" i="1"/>
  <c r="G3476" i="1"/>
  <c r="G3620" i="1"/>
  <c r="G1653" i="1"/>
  <c r="G2121" i="1"/>
  <c r="G3522" i="1"/>
  <c r="G3729" i="1"/>
  <c r="G3596" i="1"/>
  <c r="G1673" i="1"/>
  <c r="G1636" i="1"/>
  <c r="G3655" i="1"/>
  <c r="G2112" i="1"/>
  <c r="G2431" i="1"/>
  <c r="G750" i="1"/>
  <c r="G3375" i="1"/>
  <c r="G3777" i="1"/>
  <c r="G22" i="1"/>
  <c r="G535" i="1"/>
  <c r="G3161" i="1"/>
  <c r="G885" i="1"/>
  <c r="G3218" i="1"/>
  <c r="G1605" i="1"/>
  <c r="G43" i="1"/>
  <c r="G46" i="1"/>
  <c r="G2209" i="1"/>
  <c r="G2475" i="1"/>
  <c r="G2482" i="1"/>
  <c r="G3387" i="1"/>
  <c r="G3405" i="1"/>
  <c r="G3433" i="1"/>
  <c r="G3447" i="1"/>
  <c r="G3629" i="1"/>
  <c r="G3772" i="1"/>
  <c r="G1621" i="1"/>
  <c r="G2939" i="1"/>
  <c r="G2206" i="1"/>
  <c r="G1786" i="1"/>
  <c r="G915" i="1"/>
  <c r="G2624" i="1"/>
  <c r="G1716" i="1"/>
  <c r="G3385" i="1"/>
  <c r="G3273" i="1"/>
  <c r="G832" i="1"/>
  <c r="G28" i="1"/>
  <c r="G1228" i="1"/>
  <c r="G1674" i="1"/>
  <c r="G3044" i="1"/>
  <c r="G3481" i="1"/>
  <c r="G2497" i="1"/>
  <c r="G501" i="1"/>
  <c r="G2885" i="1"/>
  <c r="G2677" i="1"/>
  <c r="G987" i="1"/>
  <c r="G2621" i="1"/>
  <c r="G2316" i="1"/>
  <c r="G1775" i="1"/>
  <c r="G1472" i="1"/>
  <c r="G440" i="1"/>
  <c r="G1291" i="1"/>
  <c r="G2638" i="1"/>
  <c r="G2837" i="1"/>
  <c r="G1294" i="1"/>
  <c r="G130" i="1"/>
  <c r="G3032" i="1"/>
  <c r="G667" i="1"/>
  <c r="G3730" i="1"/>
  <c r="G791" i="1"/>
  <c r="G3709" i="1"/>
  <c r="G3445" i="1"/>
  <c r="G1839" i="1"/>
  <c r="G2010" i="1"/>
  <c r="G3712" i="1"/>
  <c r="G3573" i="1"/>
  <c r="G483" i="1"/>
  <c r="G3272" i="1"/>
  <c r="G3102" i="1"/>
  <c r="G3812" i="1"/>
  <c r="G2597" i="1"/>
  <c r="G1082" i="1"/>
  <c r="G3708" i="1"/>
  <c r="G1475" i="1"/>
  <c r="G3277" i="1"/>
  <c r="G1100" i="1"/>
  <c r="G3198" i="1"/>
  <c r="G1641" i="1"/>
  <c r="G3692" i="1"/>
  <c r="G3818" i="1"/>
  <c r="G3856" i="1"/>
  <c r="G158" i="1"/>
  <c r="G1265" i="1"/>
  <c r="G3945" i="1"/>
  <c r="G968" i="1"/>
  <c r="G2605" i="1"/>
  <c r="G1680" i="1"/>
  <c r="G1611" i="1"/>
  <c r="G2119" i="1"/>
  <c r="G1690" i="1"/>
  <c r="G2519" i="1"/>
  <c r="G3372" i="1"/>
  <c r="G3635" i="1"/>
  <c r="G3100" i="1"/>
  <c r="G2216" i="1"/>
  <c r="G2747" i="1"/>
  <c r="G2177" i="1"/>
  <c r="G1330" i="1"/>
  <c r="G4012" i="1"/>
  <c r="G2707" i="1"/>
  <c r="G860" i="1"/>
  <c r="G98" i="1"/>
  <c r="G3099" i="1"/>
  <c r="G528" i="1"/>
  <c r="G1822" i="1"/>
  <c r="G2670" i="1"/>
  <c r="G1329" i="1"/>
  <c r="G3419" i="1"/>
  <c r="G112" i="1"/>
  <c r="G2684" i="1"/>
  <c r="G3849" i="1"/>
  <c r="G1804" i="1"/>
  <c r="G1245" i="1"/>
  <c r="G3500" i="1"/>
  <c r="G3499" i="1"/>
  <c r="G652" i="1"/>
  <c r="G3316" i="1"/>
  <c r="G991" i="1"/>
  <c r="G1508" i="1"/>
  <c r="G3530" i="1"/>
  <c r="G3724" i="1"/>
  <c r="G37" i="1"/>
  <c r="G2084" i="1"/>
  <c r="G3253" i="1"/>
  <c r="G3487" i="1"/>
  <c r="G2669" i="1"/>
  <c r="G771" i="1"/>
  <c r="G2778" i="1"/>
  <c r="G1927" i="1"/>
  <c r="G81" i="1"/>
  <c r="G3520" i="1"/>
  <c r="G3348" i="1"/>
  <c r="G3246" i="1"/>
  <c r="G1792" i="1"/>
  <c r="G2967" i="1"/>
  <c r="G2141" i="1"/>
  <c r="G1288" i="1"/>
  <c r="G2971" i="1"/>
  <c r="G3612" i="1"/>
  <c r="G3441" i="1"/>
  <c r="G2816" i="1"/>
  <c r="G2551" i="1"/>
  <c r="G2181" i="1"/>
  <c r="G2291" i="1"/>
  <c r="G3233" i="1"/>
  <c r="G2954" i="1"/>
  <c r="G3001" i="1"/>
  <c r="G740" i="1"/>
  <c r="G3332" i="1"/>
  <c r="G101" i="1"/>
  <c r="G3395" i="1"/>
  <c r="G1587" i="1"/>
  <c r="G3951" i="1"/>
  <c r="G1620" i="1"/>
  <c r="G1457" i="1"/>
  <c r="G930" i="1"/>
  <c r="G812" i="1"/>
  <c r="G3355" i="1"/>
  <c r="G202" i="1"/>
  <c r="G2383" i="1"/>
  <c r="G2703" i="1"/>
  <c r="G3545" i="1"/>
  <c r="G79" i="1"/>
  <c r="G3398" i="1"/>
  <c r="G531" i="1"/>
  <c r="G1356" i="1"/>
  <c r="G2292" i="1"/>
  <c r="G2005" i="1"/>
  <c r="G3390" i="1"/>
  <c r="G2326" i="1"/>
  <c r="G1372" i="1"/>
  <c r="G2089" i="1"/>
  <c r="G3120" i="1"/>
  <c r="G744" i="1"/>
  <c r="G3785" i="1"/>
  <c r="G942" i="1"/>
  <c r="G2281" i="1"/>
  <c r="G2095" i="1"/>
  <c r="G3392" i="1"/>
  <c r="G3760" i="1"/>
  <c r="G384" i="1"/>
  <c r="G3351" i="1"/>
  <c r="G1789" i="1"/>
  <c r="G3454" i="1"/>
  <c r="G662" i="1"/>
  <c r="G3553" i="1"/>
  <c r="G1426" i="1"/>
  <c r="G3326" i="1"/>
  <c r="G1846" i="1"/>
  <c r="G3358" i="1"/>
  <c r="G936" i="1"/>
  <c r="G3513" i="1"/>
  <c r="G2496" i="1"/>
  <c r="G255" i="1"/>
  <c r="G19" i="1"/>
  <c r="G3503" i="1"/>
  <c r="G3660" i="1"/>
  <c r="G1379" i="1"/>
  <c r="G3078" i="1"/>
  <c r="G87" i="1"/>
  <c r="G3703" i="1"/>
  <c r="G2297" i="1"/>
  <c r="G1604" i="1"/>
  <c r="G2288" i="1"/>
  <c r="G2489" i="1"/>
  <c r="G3580" i="1"/>
  <c r="G3872" i="1"/>
  <c r="G3033" i="1"/>
  <c r="G3429" i="1"/>
  <c r="G3495" i="1"/>
  <c r="G3583" i="1"/>
  <c r="G3766" i="1"/>
  <c r="G857" i="1"/>
  <c r="G3229" i="1"/>
  <c r="G2158" i="1"/>
  <c r="G982" i="1"/>
  <c r="G83" i="1"/>
  <c r="G678" i="1"/>
  <c r="G2634" i="1"/>
  <c r="G1230" i="1"/>
  <c r="G198" i="1"/>
  <c r="G3904" i="1"/>
  <c r="G610" i="1"/>
  <c r="G3773" i="1"/>
  <c r="G1864" i="1"/>
  <c r="G268" i="1"/>
  <c r="G1900" i="1"/>
  <c r="G1134" i="1"/>
  <c r="G3182" i="1"/>
  <c r="G825" i="1"/>
  <c r="G2627" i="1"/>
  <c r="G1107" i="1"/>
  <c r="G417" i="1"/>
  <c r="G1985" i="1"/>
  <c r="G1783" i="1"/>
  <c r="G556" i="1"/>
  <c r="G2525" i="1"/>
  <c r="G1697" i="1"/>
  <c r="G2780" i="1"/>
  <c r="G952" i="1"/>
  <c r="G3835" i="1"/>
  <c r="G1905" i="1"/>
  <c r="G1719" i="1"/>
  <c r="G3524" i="1"/>
  <c r="G830" i="1"/>
  <c r="G2284" i="1"/>
  <c r="G717" i="1"/>
  <c r="G128" i="1"/>
  <c r="G3925" i="1"/>
  <c r="G3671" i="1"/>
  <c r="G934" i="1"/>
  <c r="G1677" i="1"/>
  <c r="G2996" i="1"/>
  <c r="G789" i="1"/>
  <c r="G105" i="1"/>
  <c r="G559" i="1"/>
  <c r="G1035" i="1"/>
  <c r="G3451" i="1"/>
  <c r="G2471" i="1"/>
  <c r="G2920" i="1"/>
  <c r="G2560" i="1"/>
  <c r="G2104" i="1"/>
  <c r="G2836" i="1"/>
  <c r="G879" i="1"/>
  <c r="G1886" i="1"/>
  <c r="G80" i="1"/>
  <c r="G2120" i="1"/>
  <c r="G2408" i="1"/>
  <c r="G848" i="1"/>
  <c r="G1355" i="1"/>
  <c r="G4079" i="1"/>
  <c r="G2661" i="1"/>
  <c r="G1325" i="1"/>
  <c r="G1743" i="1"/>
  <c r="G530" i="1"/>
  <c r="G2802" i="1"/>
  <c r="G3764" i="1"/>
  <c r="G3753" i="1"/>
  <c r="G2958" i="1"/>
  <c r="G1656" i="1"/>
  <c r="G2783" i="1"/>
  <c r="G3937" i="1"/>
  <c r="G3234" i="1"/>
  <c r="G694" i="1"/>
  <c r="G3979" i="1"/>
  <c r="G1706" i="1"/>
  <c r="G1853" i="1"/>
  <c r="G207" i="1"/>
  <c r="G3151" i="1"/>
  <c r="G177" i="1"/>
  <c r="G3077" i="1"/>
  <c r="G3705" i="1"/>
  <c r="G143" i="1"/>
  <c r="G3028" i="1"/>
  <c r="G878" i="1"/>
  <c r="G2479" i="1"/>
  <c r="G412" i="1"/>
  <c r="G2938" i="1"/>
  <c r="G3533" i="1"/>
  <c r="G3637" i="1"/>
  <c r="G3492" i="1"/>
  <c r="G816" i="1"/>
  <c r="G2335" i="1"/>
  <c r="G3034" i="1"/>
  <c r="G1932" i="1"/>
  <c r="G2467" i="1"/>
  <c r="G3543" i="1"/>
  <c r="G3694" i="1"/>
  <c r="G3325" i="1"/>
  <c r="G3834" i="1"/>
  <c r="G2485" i="1"/>
  <c r="G465" i="1"/>
  <c r="G3615" i="1"/>
  <c r="G3228" i="1"/>
  <c r="G3718" i="1"/>
  <c r="G635" i="1"/>
  <c r="G3401" i="1"/>
  <c r="G3879" i="1"/>
  <c r="G21" i="1"/>
  <c r="G3983" i="1"/>
  <c r="G1888" i="1"/>
  <c r="G3593" i="1"/>
  <c r="G2437" i="1"/>
  <c r="G3167" i="1"/>
  <c r="G2964" i="1"/>
  <c r="G3539" i="1"/>
  <c r="G2589" i="1"/>
  <c r="G1870" i="1"/>
  <c r="G3460" i="1"/>
  <c r="G1610" i="1"/>
  <c r="G418" i="1"/>
  <c r="G869" i="1"/>
  <c r="G859" i="1"/>
  <c r="G1644" i="1"/>
  <c r="G3668" i="1"/>
  <c r="G2784" i="1"/>
  <c r="G1901" i="1"/>
  <c r="G1298" i="1"/>
  <c r="G3345" i="1"/>
  <c r="G2789" i="1"/>
  <c r="G3720" i="1"/>
  <c r="G3106" i="1"/>
  <c r="G3598" i="1"/>
  <c r="G2469" i="1"/>
  <c r="G3094" i="1"/>
  <c r="G1626" i="1"/>
  <c r="G1682" i="1"/>
  <c r="G3567" i="1"/>
  <c r="G1091" i="1"/>
  <c r="G2600" i="1"/>
  <c r="G3331" i="1"/>
  <c r="G2236" i="1"/>
  <c r="G943" i="1"/>
  <c r="G4001" i="1"/>
  <c r="G1162" i="1"/>
  <c r="G2806" i="1"/>
  <c r="G3786" i="1"/>
  <c r="G1776" i="1"/>
  <c r="G1760" i="1"/>
  <c r="G2706" i="1"/>
  <c r="G3199" i="1"/>
  <c r="G1896" i="1"/>
  <c r="G2785" i="1"/>
  <c r="G2891" i="1"/>
  <c r="G3534" i="1"/>
  <c r="G2207" i="1"/>
  <c r="G1310" i="1"/>
  <c r="G1328" i="1"/>
  <c r="G2208" i="1"/>
  <c r="G1622" i="1"/>
  <c r="G3621" i="1"/>
  <c r="G2407" i="1"/>
  <c r="G4054" i="1"/>
  <c r="G3548" i="1"/>
  <c r="G1939" i="1"/>
  <c r="G3437" i="1"/>
  <c r="G3683" i="1"/>
  <c r="G3319" i="1"/>
  <c r="G3393" i="1"/>
  <c r="G1942" i="1"/>
  <c r="G3570" i="1"/>
  <c r="G680" i="1"/>
  <c r="G95" i="1"/>
  <c r="G3368" i="1"/>
  <c r="G3935" i="1"/>
  <c r="G2361" i="1"/>
  <c r="G3600" i="1"/>
  <c r="G2680" i="1"/>
  <c r="G3771" i="1"/>
  <c r="G2539" i="1"/>
  <c r="G3844" i="1"/>
  <c r="G2953" i="1"/>
  <c r="G1364" i="1"/>
  <c r="G3364" i="1"/>
  <c r="G3569" i="1"/>
  <c r="G3711" i="1"/>
  <c r="G3448" i="1"/>
  <c r="G1266" i="1"/>
  <c r="G1771" i="1"/>
  <c r="G1665" i="1"/>
  <c r="G3009" i="1"/>
  <c r="G3449" i="1"/>
  <c r="G3473" i="1"/>
  <c r="G2949" i="1"/>
  <c r="G2258" i="1"/>
  <c r="G3309" i="1"/>
  <c r="G2559" i="1"/>
  <c r="G3039" i="1"/>
  <c r="G783" i="1"/>
  <c r="G3845" i="1"/>
  <c r="G3821" i="1"/>
  <c r="G3502" i="1"/>
  <c r="G1226" i="1"/>
  <c r="G3862" i="1"/>
  <c r="G2678" i="1"/>
  <c r="G2500" i="1"/>
  <c r="G648" i="1"/>
  <c r="G3410" i="1"/>
  <c r="G2301" i="1"/>
  <c r="G1713" i="1"/>
  <c r="G1640" i="1"/>
  <c r="G1835" i="1"/>
  <c r="G2758" i="1"/>
  <c r="G1885" i="1"/>
  <c r="G3370" i="1"/>
  <c r="G3686" i="1"/>
  <c r="G312" i="1"/>
  <c r="G3128" i="1"/>
  <c r="G871" i="1"/>
  <c r="G782" i="1"/>
  <c r="G813" i="1"/>
  <c r="G2106" i="1"/>
  <c r="G3374" i="1"/>
  <c r="G3561" i="1"/>
  <c r="G3670" i="1"/>
  <c r="G1208" i="1"/>
  <c r="G2472" i="1"/>
  <c r="G1833" i="1"/>
  <c r="G3678" i="1"/>
  <c r="G2389" i="1"/>
  <c r="G1087" i="1"/>
  <c r="G1672" i="1"/>
  <c r="G3800" i="1"/>
  <c r="G786" i="1"/>
  <c r="G3582" i="1"/>
  <c r="G1039" i="1"/>
  <c r="G1592" i="1"/>
  <c r="G1170" i="1"/>
  <c r="G3551" i="1"/>
  <c r="G2210" i="1"/>
  <c r="G1615" i="1"/>
  <c r="G2221" i="1"/>
  <c r="G1213" i="1"/>
  <c r="G3908" i="1"/>
  <c r="G3601" i="1"/>
  <c r="G2299" i="1"/>
  <c r="G3040" i="1"/>
  <c r="G3566" i="1"/>
  <c r="G1882" i="1"/>
  <c r="G2995" i="1"/>
  <c r="G1662" i="1"/>
  <c r="G2770" i="1"/>
  <c r="G1840" i="1"/>
  <c r="G2290" i="1"/>
  <c r="G2484" i="1"/>
  <c r="G1613" i="1"/>
  <c r="G2671" i="1"/>
  <c r="G1862" i="1"/>
  <c r="G3624" i="1"/>
  <c r="G3817" i="1"/>
  <c r="G2511" i="1"/>
  <c r="G3915" i="1"/>
  <c r="G392" i="1"/>
  <c r="G1847" i="1"/>
  <c r="G2174" i="1"/>
  <c r="G2823" i="1"/>
  <c r="G2930" i="1"/>
  <c r="G2990" i="1"/>
  <c r="G3187" i="1"/>
  <c r="G3506" i="1"/>
  <c r="G3514" i="1"/>
  <c r="G3810" i="1"/>
  <c r="G1796" i="1"/>
  <c r="G1780" i="1"/>
  <c r="G1340" i="1"/>
  <c r="G2636" i="1"/>
  <c r="G3882" i="1"/>
  <c r="G1842" i="1"/>
  <c r="G1169" i="1"/>
  <c r="G707" i="1"/>
  <c r="G2980" i="1"/>
  <c r="G2629" i="1"/>
  <c r="G3422" i="1"/>
  <c r="G2875" i="1"/>
  <c r="G3462" i="1"/>
  <c r="G2517" i="1"/>
  <c r="G3639" i="1"/>
  <c r="G2630" i="1"/>
  <c r="G2798" i="1"/>
  <c r="G2295" i="1"/>
  <c r="G3397" i="1"/>
  <c r="G1396" i="1"/>
  <c r="G1154" i="1"/>
  <c r="G814" i="1"/>
  <c r="G3095" i="1"/>
  <c r="G979" i="1"/>
  <c r="G3916" i="1"/>
  <c r="G1788" i="1"/>
  <c r="G3512" i="1"/>
  <c r="G666" i="1"/>
  <c r="G787" i="1"/>
  <c r="G75" i="1"/>
  <c r="G3838" i="1"/>
  <c r="G2193" i="1"/>
  <c r="G1773" i="1"/>
  <c r="G1492" i="1"/>
  <c r="G677" i="1"/>
  <c r="G2561" i="1"/>
  <c r="G3369" i="1"/>
  <c r="G1176" i="1"/>
  <c r="G1465" i="1"/>
  <c r="G2654" i="1"/>
  <c r="G1764" i="1"/>
  <c r="G3802" i="1"/>
  <c r="G960" i="1"/>
  <c r="G4057" i="1"/>
  <c r="G3619" i="1"/>
  <c r="G966" i="1"/>
  <c r="G1321" i="1"/>
  <c r="G3666" i="1"/>
  <c r="G1388" i="1"/>
  <c r="G3843" i="1"/>
  <c r="G3446" i="1"/>
  <c r="G1814" i="1"/>
  <c r="G958" i="1"/>
  <c r="G475" i="1"/>
  <c r="G2217" i="1"/>
  <c r="G1774" i="1"/>
  <c r="G1730" i="1"/>
  <c r="G2127" i="1"/>
  <c r="G3853" i="1"/>
  <c r="G1739" i="1"/>
  <c r="G600" i="1"/>
  <c r="G1071" i="1"/>
  <c r="G2839" i="1"/>
  <c r="G2085" i="1"/>
  <c r="G3847" i="1"/>
  <c r="G3285" i="1"/>
  <c r="G705" i="1"/>
  <c r="G2746" i="1"/>
  <c r="G2639" i="1"/>
  <c r="G3053" i="1"/>
  <c r="G3813" i="1"/>
  <c r="G758" i="1"/>
  <c r="G460" i="1"/>
  <c r="G3646" i="1"/>
  <c r="G2102" i="1"/>
  <c r="G1855" i="1"/>
  <c r="G3900" i="1"/>
  <c r="G745" i="1"/>
  <c r="G2224" i="1"/>
  <c r="G1825" i="1"/>
  <c r="G2302" i="1"/>
  <c r="G3329" i="1"/>
  <c r="G1439" i="1"/>
  <c r="G1949" i="1"/>
  <c r="G1435" i="1"/>
  <c r="G3741" i="1"/>
  <c r="G2748" i="1"/>
  <c r="G2454" i="1"/>
  <c r="G2686" i="1"/>
  <c r="G4097" i="1"/>
  <c r="G189" i="1"/>
  <c r="G1417" i="1"/>
  <c r="G3610" i="1"/>
  <c r="G27" i="1"/>
  <c r="G2488" i="1"/>
  <c r="G3093" i="1"/>
  <c r="G3098" i="1"/>
  <c r="G4058" i="1"/>
  <c r="G2933" i="1"/>
  <c r="G3493" i="1"/>
  <c r="G2387" i="1"/>
  <c r="G2558" i="1"/>
  <c r="G3396" i="1"/>
  <c r="G3651" i="1"/>
  <c r="G2819" i="1"/>
  <c r="G3579" i="1"/>
  <c r="G4059" i="1"/>
  <c r="G3554" i="1"/>
  <c r="G448" i="1"/>
  <c r="G1361" i="1"/>
  <c r="G70" i="1"/>
  <c r="G1685" i="1"/>
  <c r="G2826" i="1"/>
  <c r="G3452" i="1"/>
  <c r="G4085" i="1"/>
  <c r="G1625" i="1"/>
  <c r="G2211" i="1"/>
  <c r="G3654" i="1"/>
  <c r="G2872" i="1"/>
  <c r="G887" i="1"/>
  <c r="G2494" i="1"/>
  <c r="G205" i="1"/>
  <c r="G3049" i="1"/>
  <c r="G4076" i="1"/>
  <c r="G1110" i="1"/>
  <c r="G2744" i="1"/>
  <c r="G876" i="1"/>
  <c r="G4096" i="1"/>
  <c r="G2797" i="1"/>
  <c r="G1391" i="1"/>
  <c r="G997" i="1"/>
  <c r="G2544" i="1"/>
  <c r="G183" i="1"/>
  <c r="G3025" i="1"/>
  <c r="G3297" i="1"/>
  <c r="G3541" i="1"/>
  <c r="G718" i="1"/>
  <c r="G4000" i="1"/>
  <c r="G2957" i="1"/>
  <c r="G3828" i="1"/>
  <c r="G3667" i="1"/>
  <c r="G3757" i="1"/>
  <c r="G964" i="1"/>
  <c r="G3296" i="1"/>
  <c r="G3456" i="1"/>
  <c r="G1502" i="1"/>
  <c r="G665" i="1"/>
  <c r="G784" i="1"/>
  <c r="G3463" i="1"/>
  <c r="G633" i="1"/>
  <c r="G670" i="1"/>
  <c r="G411" i="1"/>
  <c r="G1894" i="1"/>
  <c r="G2502" i="1"/>
  <c r="G1642" i="1"/>
  <c r="G1081" i="1"/>
  <c r="G1558" i="1"/>
  <c r="G430" i="1"/>
  <c r="G1192" i="1"/>
  <c r="G2922" i="1"/>
  <c r="G2369" i="1"/>
  <c r="G944" i="1"/>
  <c r="G2803" i="1"/>
  <c r="G3291" i="1"/>
  <c r="G3531" i="1"/>
  <c r="G3453" i="1"/>
  <c r="G2913" i="1"/>
  <c r="G2000" i="1"/>
  <c r="G3930" i="1"/>
  <c r="G1779" i="1"/>
  <c r="G1725" i="1"/>
  <c r="G2879" i="1"/>
  <c r="G1578" i="1"/>
  <c r="G3867" i="1"/>
  <c r="G3347" i="1"/>
  <c r="G3415" i="1"/>
  <c r="G3075" i="1"/>
  <c r="G3133" i="1"/>
  <c r="G881" i="1"/>
  <c r="G4106" i="1"/>
  <c r="G3960" i="1"/>
  <c r="G3987" i="1"/>
  <c r="G1041" i="1"/>
  <c r="G166" i="1"/>
  <c r="G509" i="1"/>
  <c r="G868" i="1"/>
  <c r="G2473" i="1"/>
  <c r="G3138" i="1"/>
  <c r="G1915" i="1"/>
  <c r="G697" i="1"/>
  <c r="G3052" i="1"/>
  <c r="G72" i="1"/>
  <c r="G1692" i="1"/>
  <c r="G3589" i="1"/>
  <c r="G2172" i="1"/>
  <c r="G117" i="1"/>
  <c r="G3461" i="1"/>
  <c r="G3535" i="1"/>
  <c r="G11" i="1"/>
  <c r="G2069" i="1"/>
  <c r="G2002" i="1"/>
  <c r="G2898" i="1"/>
  <c r="G2907" i="1"/>
  <c r="G1020" i="1"/>
  <c r="G3733" i="1"/>
  <c r="G3978" i="1"/>
  <c r="G1929" i="1"/>
  <c r="G1374" i="1"/>
  <c r="G3411" i="1"/>
  <c r="G2076" i="1"/>
  <c r="G2917" i="1"/>
  <c r="G3087" i="1"/>
  <c r="G2098" i="1"/>
  <c r="G1296" i="1"/>
  <c r="G3406" i="1"/>
  <c r="G2146" i="1"/>
  <c r="G2492" i="1"/>
  <c r="G3702" i="1"/>
  <c r="G2955" i="1"/>
  <c r="G1289" i="1"/>
  <c r="G2817" i="1"/>
  <c r="G2144" i="1"/>
  <c r="G388" i="1"/>
  <c r="G1440" i="1"/>
  <c r="G52" i="1"/>
  <c r="G106" i="1"/>
  <c r="G377" i="1"/>
  <c r="G2267" i="1"/>
  <c r="G759" i="1"/>
  <c r="G3523" i="1"/>
  <c r="G3380" i="1"/>
  <c r="G1808" i="1"/>
  <c r="G605" i="1"/>
  <c r="G696" i="1"/>
  <c r="G3195" i="1"/>
  <c r="G3065" i="1"/>
  <c r="G1402" i="1"/>
  <c r="G1129" i="1"/>
  <c r="G1177" i="1"/>
  <c r="G3609" i="1"/>
  <c r="G4077" i="1"/>
  <c r="G434" i="1"/>
  <c r="G2776" i="1"/>
  <c r="G3293" i="1"/>
  <c r="G3713" i="1"/>
  <c r="G3820" i="1"/>
  <c r="G2908" i="1"/>
  <c r="G3754" i="1"/>
  <c r="G76" i="1"/>
  <c r="G1661" i="1"/>
  <c r="G4030" i="1"/>
  <c r="G2142" i="1"/>
  <c r="G1727" i="1"/>
  <c r="G171" i="1"/>
  <c r="G1898" i="1"/>
  <c r="G3311" i="1"/>
  <c r="G2283" i="1"/>
  <c r="G1809" i="1"/>
  <c r="G687" i="1"/>
  <c r="G1393" i="1"/>
  <c r="G2899" i="1"/>
  <c r="G3936" i="1"/>
  <c r="G2754" i="1"/>
  <c r="G1614" i="1"/>
  <c r="G3516" i="1"/>
  <c r="G2457" i="1"/>
  <c r="G3183" i="1"/>
  <c r="G820" i="1"/>
  <c r="G858" i="1"/>
  <c r="G3890" i="1"/>
  <c r="G3994" i="1"/>
  <c r="G3135" i="1"/>
  <c r="G3321" i="1"/>
  <c r="G3323" i="1"/>
  <c r="G3833" i="1"/>
  <c r="G1148" i="1"/>
  <c r="G2583" i="1"/>
  <c r="G3527" i="1"/>
  <c r="G3565" i="1"/>
  <c r="G3970" i="1"/>
  <c r="G4" i="1"/>
  <c r="G3751" i="1"/>
  <c r="G3257" i="1"/>
  <c r="G3114" i="1"/>
  <c r="G911" i="1"/>
  <c r="G3896" i="1"/>
  <c r="G831" i="1"/>
  <c r="G1837" i="1"/>
  <c r="G3653" i="1"/>
  <c r="G1639" i="1"/>
  <c r="G2493" i="1"/>
  <c r="G1818" i="1"/>
  <c r="G1992" i="1"/>
  <c r="G1576" i="1"/>
  <c r="G3464" i="1"/>
  <c r="G2869" i="1"/>
  <c r="G3560" i="1"/>
  <c r="G541" i="1"/>
  <c r="G1322" i="1"/>
  <c r="G92" i="1"/>
  <c r="G3831" i="1"/>
  <c r="G3790" i="1"/>
  <c r="G2894" i="1"/>
  <c r="G86" i="1"/>
  <c r="G141" i="1"/>
  <c r="G2924" i="1"/>
  <c r="G3002" i="1"/>
  <c r="G3394" i="1"/>
  <c r="G3574" i="1"/>
  <c r="G3581" i="1"/>
  <c r="G3652" i="1"/>
  <c r="G3763" i="1"/>
  <c r="G1834" i="1"/>
  <c r="G3998" i="1"/>
  <c r="G2641" i="1"/>
  <c r="G4064" i="1"/>
  <c r="G3988" i="1"/>
  <c r="G1709" i="1"/>
  <c r="G1327" i="1"/>
  <c r="G2838" i="1"/>
  <c r="G3407" i="1"/>
  <c r="G706" i="1"/>
  <c r="G3648" i="1"/>
  <c r="G950" i="1"/>
  <c r="G454" i="1"/>
  <c r="G2137" i="1"/>
  <c r="G3086" i="1"/>
  <c r="G3564" i="1"/>
  <c r="G994" i="1"/>
  <c r="G2873" i="1"/>
  <c r="G2390" i="1"/>
  <c r="G2163" i="1"/>
  <c r="G2411" i="1"/>
  <c r="G2416" i="1"/>
  <c r="G4048" i="1"/>
  <c r="G97" i="1"/>
  <c r="G78" i="1"/>
  <c r="G3607" i="1"/>
  <c r="G3809" i="1"/>
  <c r="G3931" i="1"/>
  <c r="G4003" i="1"/>
  <c r="G3871" i="1"/>
  <c r="G3061" i="1"/>
  <c r="G3982" i="1"/>
  <c r="G3327" i="1"/>
  <c r="G1421" i="1"/>
  <c r="G1496" i="1"/>
  <c r="G3899" i="1"/>
  <c r="G2807" i="1"/>
  <c r="G2919" i="1"/>
  <c r="G2385" i="1"/>
  <c r="G164" i="1"/>
  <c r="G821" i="1"/>
  <c r="G1910" i="1"/>
  <c r="G424" i="1"/>
  <c r="G4071" i="1"/>
  <c r="G3118" i="1"/>
  <c r="G2450" i="1"/>
  <c r="G3695" i="1"/>
  <c r="G3822" i="1"/>
  <c r="G3736" i="1"/>
  <c r="G597" i="1"/>
  <c r="G3803" i="1"/>
  <c r="G1126" i="1"/>
  <c r="G1104" i="1"/>
  <c r="G3957" i="1"/>
  <c r="G2219" i="1"/>
  <c r="G99" i="1"/>
  <c r="G2203" i="1"/>
  <c r="G3721" i="1"/>
  <c r="G1429" i="1"/>
  <c r="G2856" i="1"/>
  <c r="G2319" i="1"/>
  <c r="G433" i="1"/>
  <c r="G4034" i="1"/>
  <c r="G975" i="1"/>
  <c r="G1085" i="1"/>
  <c r="G3969" i="1"/>
  <c r="G24" i="1"/>
  <c r="G3706" i="1"/>
  <c r="G1331" i="1"/>
  <c r="G2152" i="1"/>
  <c r="G702" i="1"/>
  <c r="G1432" i="1"/>
  <c r="G137" i="1"/>
  <c r="G3801" i="1"/>
  <c r="G182" i="1"/>
  <c r="G236" i="1"/>
  <c r="G2481" i="1"/>
  <c r="G510" i="1"/>
  <c r="G781" i="1"/>
  <c r="G4098" i="1"/>
  <c r="G4032" i="1"/>
  <c r="G3496" i="1"/>
  <c r="G3940" i="1"/>
  <c r="G452" i="1"/>
  <c r="G2545" i="1"/>
  <c r="G4066" i="1"/>
  <c r="G3455" i="1"/>
  <c r="G1983" i="1"/>
  <c r="G3727" i="1"/>
  <c r="G1811" i="1"/>
  <c r="G2755" i="1"/>
  <c r="G203" i="1"/>
  <c r="G965" i="1"/>
  <c r="G3082" i="1"/>
  <c r="G374" i="1"/>
  <c r="G3132" i="1"/>
  <c r="G917" i="1"/>
  <c r="G1347" i="1"/>
  <c r="G3472" i="1"/>
  <c r="G3013" i="1"/>
  <c r="G3542" i="1"/>
  <c r="G1602" i="1"/>
  <c r="G3731" i="1"/>
  <c r="G1872" i="1"/>
  <c r="G222" i="1"/>
  <c r="G1490" i="1"/>
  <c r="G1687" i="1"/>
  <c r="G155" i="1"/>
  <c r="G2652" i="1"/>
  <c r="G3742" i="1"/>
  <c r="G3688" i="1"/>
  <c r="G2640" i="1"/>
  <c r="G776" i="1"/>
  <c r="G3789" i="1"/>
  <c r="G631" i="1"/>
  <c r="G1569" i="1"/>
  <c r="G4083" i="1"/>
  <c r="G3425" i="1"/>
  <c r="G575" i="1"/>
  <c r="G191" i="1"/>
  <c r="G932" i="1"/>
  <c r="G624" i="1"/>
  <c r="G3477" i="1"/>
  <c r="G147" i="1"/>
  <c r="G3062" i="1"/>
  <c r="G2417" i="1"/>
  <c r="G506" i="1"/>
  <c r="G1778" i="1"/>
  <c r="G3072" i="1"/>
  <c r="G925" i="1"/>
  <c r="G926" i="1"/>
  <c r="G2378" i="1"/>
  <c r="G172" i="1"/>
  <c r="G170" i="1"/>
  <c r="G873" i="1"/>
  <c r="G1156" i="1"/>
  <c r="G1414" i="1"/>
  <c r="G3976" i="1"/>
  <c r="G3837" i="1"/>
  <c r="G2218" i="1"/>
  <c r="G2900" i="1"/>
  <c r="G3478" i="1"/>
  <c r="G2852" i="1"/>
  <c r="G2124" i="1"/>
  <c r="G2426" i="1"/>
  <c r="G829" i="1"/>
  <c r="G2742" i="1"/>
  <c r="G719" i="1"/>
  <c r="G884" i="1"/>
  <c r="G423" i="1"/>
  <c r="G590" i="1"/>
  <c r="G4040" i="1"/>
  <c r="G1851" i="1"/>
  <c r="G1925" i="1"/>
  <c r="G622" i="1"/>
  <c r="G2345" i="1"/>
  <c r="G3117" i="1"/>
  <c r="G3103" i="1"/>
  <c r="G2857" i="1"/>
  <c r="G4041" i="1"/>
  <c r="G850" i="1"/>
  <c r="G855" i="1"/>
  <c r="G1824" i="1"/>
  <c r="G2114" i="1"/>
  <c r="G2925" i="1"/>
  <c r="G685" i="1"/>
  <c r="G967" i="1"/>
  <c r="G3961" i="1"/>
  <c r="G1194" i="1"/>
  <c r="G945" i="1"/>
  <c r="G1548" i="1"/>
  <c r="G3294" i="1"/>
  <c r="G948" i="1"/>
  <c r="G4062" i="1"/>
  <c r="G3967" i="1"/>
  <c r="G2123" i="1"/>
  <c r="G2503" i="1"/>
  <c r="G1597" i="1"/>
  <c r="G976" i="1"/>
  <c r="G2959" i="1"/>
  <c r="G1695" i="1"/>
  <c r="G901" i="1"/>
  <c r="G3399" i="1"/>
  <c r="G200" i="1"/>
  <c r="G3101" i="1"/>
  <c r="G2581" i="1"/>
  <c r="G3373" i="1"/>
  <c r="G2682" i="1"/>
  <c r="G951" i="1"/>
  <c r="G2893" i="1"/>
  <c r="G3207" i="1"/>
  <c r="G2822" i="1"/>
  <c r="G2876" i="1"/>
  <c r="G2350" i="1"/>
  <c r="G1138" i="1"/>
  <c r="G3740" i="1"/>
  <c r="G3826" i="1"/>
  <c r="G1047" i="1"/>
  <c r="G2862" i="1"/>
  <c r="G2910" i="1"/>
  <c r="G199" i="1"/>
  <c r="G623" i="1"/>
  <c r="G693" i="1"/>
  <c r="G1920" i="1"/>
  <c r="G893" i="1"/>
  <c r="G3859" i="1"/>
  <c r="G3893" i="1"/>
  <c r="G2757" i="1"/>
  <c r="G96" i="1"/>
  <c r="G577" i="1"/>
  <c r="G3143" i="1"/>
  <c r="G1112" i="1"/>
  <c r="G1152" i="1"/>
  <c r="G2884" i="1"/>
  <c r="G3869" i="1"/>
  <c r="G3547" i="1"/>
  <c r="G508" i="1"/>
  <c r="G2573" i="1"/>
  <c r="G1010" i="1"/>
  <c r="G1042" i="1"/>
  <c r="G228" i="1"/>
  <c r="G4061" i="1"/>
  <c r="G594" i="1"/>
  <c r="G193" i="1"/>
  <c r="G4027" i="1"/>
  <c r="G241" i="1"/>
  <c r="G3205" i="1"/>
  <c r="G3338" i="1"/>
  <c r="G3444" i="1"/>
  <c r="G3662" i="1"/>
  <c r="G570" i="1"/>
  <c r="G1105" i="1"/>
  <c r="G1406" i="1"/>
  <c r="G1242" i="1"/>
  <c r="G3672" i="1"/>
  <c r="G1017" i="1"/>
  <c r="G4091" i="1"/>
  <c r="G1921" i="1"/>
  <c r="G2001" i="1"/>
  <c r="G2131" i="1"/>
  <c r="G763" i="1"/>
  <c r="G1008" i="1"/>
  <c r="G2760" i="1"/>
  <c r="G3665" i="1"/>
  <c r="G959" i="1"/>
  <c r="G2590" i="1"/>
  <c r="G504" i="1"/>
  <c r="G3538" i="1"/>
  <c r="G973" i="1"/>
  <c r="G1722" i="1"/>
  <c r="G2145" i="1"/>
  <c r="G3136" i="1"/>
  <c r="G4046" i="1"/>
  <c r="G3832" i="1"/>
  <c r="G1575" i="1"/>
  <c r="G592" i="1"/>
  <c r="G1012" i="1"/>
  <c r="G1701" i="1"/>
  <c r="G3640" i="1"/>
  <c r="G4090" i="1"/>
  <c r="G491" i="1"/>
  <c r="G502" i="1"/>
  <c r="G4029" i="1"/>
  <c r="G3980" i="1"/>
  <c r="G1874" i="1"/>
  <c r="G1050" i="1"/>
  <c r="G993" i="1"/>
  <c r="G3971" i="1"/>
  <c r="G3974" i="1"/>
  <c r="G2516" i="1"/>
  <c r="G1237" i="1"/>
  <c r="G675" i="1"/>
  <c r="G519" i="1"/>
  <c r="G1580" i="1"/>
  <c r="G1596" i="1"/>
  <c r="G888" i="1"/>
  <c r="G85" i="1"/>
  <c r="G4093" i="1"/>
  <c r="G426" i="1"/>
  <c r="G3748" i="1"/>
  <c r="G2405" i="1"/>
  <c r="G2403" i="1"/>
  <c r="G4005" i="1"/>
  <c r="G3590" i="1"/>
  <c r="G1423" i="1"/>
  <c r="G4036" i="1"/>
  <c r="G558" i="1"/>
  <c r="G3069" i="1"/>
  <c r="G895" i="1"/>
  <c r="G181" i="1"/>
  <c r="G1365" i="1"/>
  <c r="G3417" i="1"/>
  <c r="G715" i="1"/>
  <c r="G907" i="1"/>
  <c r="G920" i="1"/>
  <c r="G897" i="1"/>
  <c r="G3948" i="1"/>
  <c r="G3431" i="1"/>
  <c r="G721" i="1"/>
  <c r="G129" i="1"/>
  <c r="G1064" i="1"/>
  <c r="G3848" i="1"/>
  <c r="G1157" i="1"/>
  <c r="G1770" i="1"/>
  <c r="G1145" i="1"/>
  <c r="G2886" i="1"/>
  <c r="G3912" i="1"/>
  <c r="G2374" i="1"/>
  <c r="G1441" i="1"/>
  <c r="G179" i="1"/>
  <c r="G2169" i="1"/>
  <c r="G3510" i="1"/>
  <c r="G1118" i="1"/>
  <c r="G1240" i="1"/>
  <c r="G2871" i="1"/>
  <c r="G769" i="1"/>
  <c r="G3070" i="1"/>
  <c r="G581" i="1"/>
  <c r="G3907" i="1"/>
  <c r="G864" i="1"/>
  <c r="G777" i="1"/>
  <c r="G3898" i="1"/>
  <c r="G3984" i="1"/>
  <c r="G1551" i="1"/>
  <c r="G4072" i="1"/>
  <c r="G1108" i="1"/>
  <c r="G3137" i="1"/>
  <c r="G927" i="1"/>
  <c r="G905" i="1"/>
  <c r="G664" i="1"/>
  <c r="G1763" i="1"/>
  <c r="G425" i="1"/>
  <c r="G3909" i="1"/>
  <c r="G2171" i="1"/>
  <c r="G125" i="1"/>
  <c r="G906" i="1"/>
  <c r="G2413" i="1"/>
  <c r="G1159" i="1"/>
  <c r="G3193" i="1"/>
  <c r="G3989" i="1"/>
  <c r="G1487" i="1"/>
  <c r="G513" i="1"/>
  <c r="G2777" i="1"/>
  <c r="G1718" i="1"/>
  <c r="G3739" i="1"/>
  <c r="G486" i="1"/>
  <c r="G2858" i="1"/>
  <c r="G2571" i="1"/>
  <c r="G1458" i="1"/>
  <c r="G2918" i="1"/>
  <c r="G572" i="1"/>
  <c r="G3071" i="1"/>
  <c r="G474" i="1"/>
  <c r="G153" i="1"/>
  <c r="G603" i="1"/>
  <c r="G1993" i="1"/>
  <c r="G2749" i="1"/>
  <c r="G467" i="1"/>
  <c r="G4104" i="1"/>
  <c r="G3973" i="1"/>
  <c r="G3911" i="1"/>
  <c r="G4065" i="1"/>
  <c r="G3902" i="1"/>
  <c r="G3922" i="1"/>
  <c r="G428" i="1"/>
  <c r="G2681" i="1"/>
  <c r="G1227" i="1"/>
  <c r="G607" i="1"/>
  <c r="G933" i="1"/>
  <c r="G3734" i="1"/>
  <c r="G4020" i="1"/>
  <c r="G224" i="1"/>
  <c r="G1069" i="1"/>
  <c r="G2887" i="1"/>
  <c r="G3190" i="1"/>
  <c r="G2923" i="1"/>
  <c r="G3122" i="1"/>
  <c r="G2140" i="1"/>
  <c r="G3090" i="1"/>
  <c r="G955" i="1"/>
  <c r="G3966" i="1"/>
  <c r="G1140" i="1"/>
  <c r="G1868" i="1"/>
  <c r="G3089" i="1"/>
  <c r="G4023" i="1"/>
  <c r="G3901" i="1"/>
  <c r="G892" i="1"/>
  <c r="G436" i="1"/>
  <c r="G1574" i="1"/>
  <c r="G2651" i="1"/>
  <c r="G2825" i="1"/>
  <c r="G555" i="1"/>
  <c r="G912" i="1"/>
  <c r="G3920" i="1"/>
  <c r="G2569" i="1"/>
  <c r="G935" i="1"/>
  <c r="G2364" i="1"/>
  <c r="G2325" i="1"/>
  <c r="G2978" i="1"/>
  <c r="G2153" i="1"/>
  <c r="G3891" i="1"/>
  <c r="G3791" i="1"/>
  <c r="G1235" i="1"/>
  <c r="G3124" i="1"/>
  <c r="G148" i="1"/>
  <c r="G2157" i="1"/>
  <c r="G2126" i="1"/>
  <c r="G595" i="1"/>
  <c r="G505" i="1"/>
  <c r="G882" i="1"/>
  <c r="G3200" i="1"/>
  <c r="G2751" i="1"/>
  <c r="G3981" i="1"/>
  <c r="G4049" i="1"/>
  <c r="G234" i="1"/>
  <c r="G1737" i="1"/>
  <c r="G4055" i="1"/>
  <c r="G1120" i="1"/>
  <c r="G2353" i="1"/>
  <c r="G2328" i="1"/>
  <c r="G1793" i="1"/>
  <c r="G1324" i="1"/>
  <c r="G573" i="1"/>
  <c r="G2650" i="1"/>
  <c r="G986" i="1"/>
  <c r="G970" i="1"/>
  <c r="G1382" i="1"/>
  <c r="G714" i="1"/>
  <c r="G1407" i="1"/>
  <c r="G3079" i="1"/>
  <c r="G4019" i="1"/>
  <c r="G1483" i="1"/>
  <c r="G2761" i="1"/>
  <c r="G2136" i="1"/>
  <c r="G1918" i="1"/>
  <c r="G3194" i="1"/>
  <c r="G863" i="1"/>
  <c r="G3949" i="1"/>
  <c r="G1552" i="1"/>
  <c r="G642" i="1"/>
  <c r="G1147" i="1"/>
  <c r="G1344" i="1"/>
  <c r="G2370" i="1"/>
  <c r="G1425" i="1"/>
  <c r="G1172" i="1"/>
  <c r="G921" i="1"/>
  <c r="G2567" i="1"/>
  <c r="G2946" i="1"/>
  <c r="G220" i="1"/>
  <c r="G602" i="1"/>
  <c r="G2768" i="1"/>
  <c r="G3744" i="1"/>
  <c r="G1102" i="1"/>
  <c r="G1567" i="1"/>
  <c r="G1185" i="1"/>
  <c r="G1559" i="1"/>
  <c r="G1415" i="1"/>
  <c r="G3863" i="1"/>
  <c r="G1493" i="1"/>
  <c r="G3732" i="1"/>
  <c r="G4105" i="1"/>
  <c r="G4022" i="1"/>
  <c r="G3634" i="1"/>
  <c r="G3993" i="1"/>
  <c r="G3578" i="1"/>
  <c r="G3142" i="1"/>
  <c r="G663" i="1"/>
  <c r="G2854" i="1"/>
  <c r="G4060" i="1"/>
  <c r="G3986" i="1"/>
  <c r="G4113" i="1"/>
  <c r="G1562" i="1"/>
  <c r="G1584" i="1"/>
  <c r="G151" i="1"/>
  <c r="G2660" i="1"/>
  <c r="G629" i="1"/>
  <c r="G2765" i="1"/>
  <c r="G904" i="1"/>
  <c r="G720" i="1"/>
  <c r="G2601" i="1"/>
  <c r="G3921" i="1"/>
  <c r="G865" i="1"/>
  <c r="G2504" i="1"/>
  <c r="G4112" i="1"/>
  <c r="G2132" i="1"/>
  <c r="G1909" i="1"/>
  <c r="G2162" i="1"/>
  <c r="G1565" i="1"/>
  <c r="G2324" i="1"/>
  <c r="G1711" i="1"/>
  <c r="G2599" i="1"/>
  <c r="G1119" i="1"/>
  <c r="G450" i="1"/>
  <c r="G2372" i="1"/>
  <c r="G456" i="1"/>
  <c r="G157" i="1"/>
  <c r="G1067" i="1"/>
  <c r="G1573" i="1"/>
  <c r="G576" i="1"/>
  <c r="G2327" i="1"/>
  <c r="G4039" i="1"/>
  <c r="G2863" i="1"/>
  <c r="G1997" i="1"/>
  <c r="G1438" i="1"/>
  <c r="G468" i="1"/>
  <c r="G1790" i="1"/>
  <c r="G1449" i="1"/>
  <c r="G1151" i="1"/>
  <c r="G2512" i="1"/>
  <c r="G3054" i="1"/>
  <c r="G1720" i="1"/>
  <c r="G1013" i="1"/>
  <c r="G2564" i="1"/>
  <c r="G1598" i="1"/>
  <c r="G2384" i="1"/>
  <c r="G4011" i="1"/>
  <c r="G2906" i="1"/>
  <c r="G2796" i="1"/>
  <c r="G2690" i="1"/>
  <c r="G1150" i="1"/>
  <c r="G890" i="1"/>
  <c r="G1410" i="1"/>
  <c r="G3080" i="1"/>
  <c r="G2697" i="1"/>
  <c r="G2850" i="1"/>
  <c r="G545" i="1"/>
  <c r="G1072" i="1"/>
  <c r="G2702" i="1"/>
  <c r="G900" i="1"/>
  <c r="G127" i="1"/>
  <c r="G4018" i="1"/>
  <c r="G3997" i="1"/>
  <c r="G3677" i="1"/>
  <c r="G1801" i="1"/>
  <c r="G3992" i="1"/>
  <c r="G565" i="1"/>
  <c r="G551" i="1"/>
  <c r="G1563" i="1"/>
  <c r="G2521" i="1"/>
  <c r="G874" i="1"/>
  <c r="G880" i="1"/>
  <c r="G999" i="1"/>
  <c r="G998" i="1"/>
  <c r="G3910" i="1"/>
  <c r="G3842" i="1"/>
  <c r="G734" i="1"/>
  <c r="G2880" i="1"/>
  <c r="G872" i="1"/>
  <c r="G593" i="1"/>
  <c r="G711" i="1"/>
  <c r="G458" i="1"/>
  <c r="G3924" i="1"/>
  <c r="G232" i="1"/>
  <c r="G3866" i="1"/>
  <c r="G4095" i="1"/>
  <c r="G619" i="1"/>
  <c r="G4010" i="1"/>
  <c r="G1550" i="1"/>
  <c r="G1916" i="1"/>
  <c r="G2572" i="1"/>
  <c r="G4110" i="1"/>
  <c r="G1500" i="1"/>
  <c r="G3085" i="1"/>
  <c r="G588" i="1"/>
  <c r="G1084" i="1"/>
  <c r="G563" i="1"/>
  <c r="G2382" i="1"/>
  <c r="G2864" i="1"/>
  <c r="G1579" i="1"/>
  <c r="G2357" i="1"/>
  <c r="G2683" i="1"/>
  <c r="G1419" i="1"/>
  <c r="G3642" i="1"/>
  <c r="G684" i="1"/>
  <c r="G1117" i="1"/>
  <c r="G2750" i="1"/>
  <c r="G2781" i="1"/>
  <c r="G548" i="1"/>
  <c r="G507" i="1"/>
  <c r="G2404" i="1"/>
  <c r="G2656" i="1"/>
  <c r="G1074" i="1"/>
  <c r="G1877" i="1"/>
  <c r="G2582" i="1"/>
  <c r="G472" i="1"/>
  <c r="G1705" i="1"/>
  <c r="G1987" i="1"/>
  <c r="G186" i="1"/>
  <c r="G2921" i="1"/>
  <c r="G2375" i="1"/>
  <c r="G488" i="1"/>
  <c r="G561" i="1"/>
  <c r="G2395" i="1"/>
  <c r="G1906" i="1"/>
  <c r="G870" i="1"/>
  <c r="G2154" i="1"/>
  <c r="G2587" i="1"/>
  <c r="G2594" i="1"/>
  <c r="G3088" i="1"/>
  <c r="G239" i="1"/>
  <c r="G1561" i="1"/>
  <c r="G2440" i="1"/>
  <c r="G3097" i="1"/>
  <c r="G192" i="1"/>
  <c r="G2570" i="1"/>
  <c r="G1155" i="1"/>
  <c r="G1485" i="1"/>
  <c r="G3943" i="1"/>
  <c r="G1062" i="1"/>
  <c r="G1991" i="1"/>
  <c r="G3796" i="1"/>
  <c r="G4101" i="1"/>
  <c r="G937" i="1"/>
  <c r="G1715" i="1"/>
  <c r="G516" i="1"/>
  <c r="G774" i="1"/>
  <c r="G3139" i="1"/>
  <c r="G446" i="1"/>
  <c r="G1137" i="1"/>
  <c r="G3897" i="1"/>
  <c r="G2125" i="1"/>
  <c r="G1488" i="1"/>
  <c r="G2138" i="1"/>
  <c r="G1099" i="1"/>
  <c r="G4088" i="1"/>
  <c r="G2438" i="1"/>
  <c r="G457" i="1"/>
  <c r="G1070" i="1"/>
  <c r="G1111" i="1"/>
  <c r="G3968" i="1"/>
  <c r="G2868" i="1"/>
  <c r="G2766" i="1"/>
  <c r="G875" i="1"/>
  <c r="G3962" i="1"/>
  <c r="G3144" i="1"/>
  <c r="G867" i="1"/>
  <c r="G451" i="1"/>
  <c r="G3964" i="1"/>
  <c r="G1077" i="1"/>
  <c r="G1430" i="1"/>
  <c r="G1080" i="1"/>
  <c r="G1095" i="1"/>
  <c r="G1907" i="1"/>
  <c r="G1184" i="1"/>
  <c r="G1103" i="1"/>
  <c r="G4109" i="1"/>
  <c r="G3108" i="1"/>
  <c r="G1813" i="1"/>
  <c r="G150" i="1"/>
  <c r="G3055" i="1"/>
  <c r="G1791" i="1"/>
  <c r="G1234" i="1"/>
  <c r="G2695" i="1"/>
  <c r="G939" i="1"/>
  <c r="G1795" i="1"/>
  <c r="G4007" i="1"/>
  <c r="G941" i="1"/>
  <c r="G2866" i="1"/>
  <c r="G156" i="1"/>
  <c r="G3873" i="1"/>
  <c r="G2348" i="1"/>
  <c r="G2905" i="1"/>
  <c r="G3852" i="1"/>
  <c r="G4075" i="1"/>
  <c r="G2685" i="1"/>
  <c r="G1875" i="1"/>
  <c r="G2763" i="1"/>
  <c r="G2649" i="1"/>
  <c r="G2693" i="1"/>
  <c r="G1164" i="1"/>
  <c r="G3794" i="1"/>
  <c r="G2743" i="1"/>
  <c r="G1160" i="1"/>
  <c r="G1726" i="1"/>
  <c r="G552" i="1"/>
  <c r="G1721" i="1"/>
  <c r="G2861" i="1"/>
  <c r="G3889" i="1"/>
  <c r="G1560" i="1"/>
  <c r="G4070" i="1"/>
  <c r="G2155" i="1"/>
  <c r="G1712" i="1"/>
  <c r="G2769" i="1"/>
  <c r="G775" i="1"/>
  <c r="G3990" i="1"/>
  <c r="G4092" i="1"/>
  <c r="G601" i="1"/>
  <c r="G496" i="1"/>
  <c r="G154" i="1"/>
  <c r="G1175" i="1"/>
  <c r="G2391" i="1"/>
  <c r="G2410" i="1"/>
  <c r="G919" i="1"/>
  <c r="G2508" i="1"/>
  <c r="G499" i="1"/>
  <c r="G1494" i="1"/>
  <c r="G883" i="1"/>
  <c r="G914" i="1"/>
  <c r="G2846" i="1"/>
  <c r="G3649" i="1"/>
  <c r="G1757" i="1"/>
  <c r="G1123" i="1"/>
  <c r="G2881" i="1"/>
  <c r="G4021" i="1"/>
  <c r="G2538" i="1"/>
  <c r="G1314" i="1"/>
  <c r="G1581" i="1"/>
  <c r="G4067" i="1"/>
  <c r="G2700" i="1"/>
  <c r="G3126" i="1"/>
  <c r="G1876" i="1"/>
  <c r="G3855" i="1"/>
  <c r="G455" i="1"/>
  <c r="G3110" i="1"/>
  <c r="G596" i="1"/>
  <c r="G992" i="1"/>
  <c r="G1424" i="1"/>
  <c r="G2436" i="1"/>
  <c r="G2161" i="1"/>
  <c r="G4015" i="1"/>
  <c r="G2593" i="1"/>
  <c r="G2904" i="1"/>
  <c r="G3096" i="1"/>
  <c r="G461" i="1"/>
  <c r="G2356" i="1"/>
  <c r="G3954" i="1"/>
  <c r="G1173" i="1"/>
  <c r="G2393" i="1"/>
  <c r="G2130" i="1"/>
  <c r="G4068" i="1"/>
  <c r="G462" i="1"/>
  <c r="G940" i="1"/>
  <c r="G1990" i="1"/>
  <c r="G1101" i="1"/>
  <c r="G2895" i="1"/>
  <c r="G543" i="1"/>
  <c r="G3952" i="1"/>
  <c r="G2694" i="1"/>
  <c r="G2764" i="1"/>
  <c r="G2415" i="1"/>
  <c r="G3903" i="1"/>
  <c r="G1231" i="1"/>
  <c r="G3749" i="1"/>
  <c r="G3929" i="1"/>
  <c r="G3203" i="1"/>
  <c r="G1821" i="1"/>
  <c r="G2951" i="1"/>
  <c r="G3857" i="1"/>
  <c r="G2133" i="1"/>
  <c r="G3883" i="1"/>
  <c r="G1093" i="1"/>
  <c r="G2950" i="1"/>
  <c r="G432" i="1"/>
  <c r="G4004" i="1"/>
  <c r="G2897" i="1"/>
  <c r="G3076" i="1"/>
  <c r="G1738" i="1"/>
  <c r="G1131" i="1"/>
  <c r="G4044" i="1"/>
  <c r="G902" i="1"/>
  <c r="G3963" i="1"/>
  <c r="G4043" i="1"/>
  <c r="G779" i="1"/>
  <c r="G2432" i="1"/>
  <c r="G1094" i="1"/>
  <c r="G2892" i="1"/>
  <c r="G2911" i="1"/>
  <c r="G4094" i="1"/>
  <c r="G215" i="1"/>
  <c r="G2865" i="1"/>
  <c r="G3854" i="1"/>
  <c r="G599" i="1"/>
  <c r="G1740" i="1"/>
  <c r="G1135" i="1"/>
  <c r="G571" i="1"/>
  <c r="G886" i="1"/>
  <c r="G1544" i="1"/>
  <c r="G3737" i="1"/>
  <c r="G2662" i="1"/>
  <c r="G4013" i="1"/>
  <c r="G640" i="1"/>
  <c r="G1688" i="1"/>
  <c r="G194" i="1"/>
  <c r="G1171" i="1"/>
  <c r="G4051" i="1"/>
  <c r="G2135" i="1"/>
  <c r="G676" i="1"/>
  <c r="G1585" i="1"/>
  <c r="G1088" i="1"/>
  <c r="G1437" i="1"/>
  <c r="G1408" i="1"/>
  <c r="G3928" i="1"/>
  <c r="G1409" i="1"/>
  <c r="G1456" i="1"/>
  <c r="G1055" i="1"/>
  <c r="G2643" i="1"/>
  <c r="G2349" i="1"/>
  <c r="G3644" i="1"/>
  <c r="G1812" i="1"/>
  <c r="G3927" i="1"/>
  <c r="G422" i="1"/>
  <c r="G580" i="1"/>
  <c r="G33" i="1"/>
  <c r="G3602" i="1"/>
  <c r="G562" i="1"/>
  <c r="G1083" i="1"/>
  <c r="G1904" i="1"/>
  <c r="G169" i="1"/>
  <c r="G983" i="1"/>
  <c r="G3972" i="1"/>
  <c r="G514" i="1"/>
  <c r="G1125" i="1"/>
  <c r="G1132" i="1"/>
  <c r="G1717" i="1"/>
  <c r="G3942" i="1"/>
  <c r="G3105" i="1"/>
  <c r="G3868" i="1"/>
  <c r="G161" i="1"/>
  <c r="G1178" i="1"/>
  <c r="G122" i="1"/>
  <c r="G2687" i="1"/>
  <c r="G1913" i="1"/>
  <c r="G773" i="1"/>
  <c r="G3134" i="1"/>
  <c r="G3067" i="1"/>
  <c r="G3112" i="1"/>
  <c r="G2376" i="1"/>
  <c r="G1869" i="1"/>
  <c r="G2128" i="1"/>
  <c r="G3880" i="1"/>
  <c r="G632" i="1"/>
  <c r="G445" i="1"/>
  <c r="G484" i="1"/>
  <c r="G1566" i="1"/>
  <c r="G4002" i="1"/>
  <c r="G1116" i="1"/>
  <c r="G1703" i="1"/>
  <c r="G511" i="1"/>
  <c r="G579" i="1"/>
  <c r="G608" i="1"/>
  <c r="G2398" i="1"/>
  <c r="G2442" i="1"/>
  <c r="G3870" i="1"/>
  <c r="G217" i="1"/>
  <c r="G3919" i="1"/>
  <c r="G4087" i="1"/>
  <c r="G144" i="1"/>
  <c r="G2779" i="1"/>
  <c r="G4086" i="1"/>
  <c r="G1865" i="1"/>
  <c r="G1545" i="1"/>
  <c r="G1128" i="1"/>
  <c r="G2759" i="1"/>
  <c r="G3123" i="1"/>
  <c r="G3738" i="1"/>
  <c r="G3131" i="1"/>
  <c r="G586" i="1"/>
  <c r="G2843" i="1"/>
  <c r="G4026" i="1"/>
  <c r="G1075" i="1"/>
  <c r="G1044" i="1"/>
  <c r="G3797" i="1"/>
  <c r="G3860" i="1"/>
  <c r="G2888" i="1"/>
  <c r="G3747" i="1"/>
  <c r="G849" i="1"/>
  <c r="G2215" i="1"/>
  <c r="G550" i="1"/>
  <c r="G668" i="1"/>
  <c r="G2425" i="1"/>
  <c r="G159" i="1"/>
  <c r="G2386" i="1"/>
  <c r="G1917" i="1"/>
  <c r="G3959" i="1"/>
  <c r="G2877" i="1"/>
  <c r="G1413" i="1"/>
  <c r="G427" i="1"/>
  <c r="G598" i="1"/>
  <c r="G1543" i="1"/>
  <c r="G1046" i="1"/>
  <c r="G1881" i="1"/>
  <c r="G1420" i="1"/>
  <c r="G2903" i="1"/>
  <c r="G546" i="1"/>
  <c r="G1180" i="1"/>
  <c r="G163" i="1"/>
  <c r="G2591" i="1"/>
  <c r="G449" i="1"/>
  <c r="G2420" i="1"/>
  <c r="G2418" i="1"/>
  <c r="G1092" i="1"/>
  <c r="G1696" i="1"/>
  <c r="G3121" i="1"/>
  <c r="G1141" i="1"/>
  <c r="G3808" i="1"/>
  <c r="G442" i="1"/>
  <c r="G1484" i="1"/>
  <c r="G3941" i="1"/>
  <c r="G765" i="1"/>
  <c r="G2588" i="1"/>
  <c r="G2889" i="1"/>
  <c r="G4081" i="1"/>
  <c r="G1121" i="1"/>
  <c r="G1501" i="1"/>
  <c r="G3947" i="1"/>
  <c r="G3996" i="1"/>
  <c r="G4009" i="1"/>
  <c r="G3917" i="1"/>
  <c r="G1115" i="1"/>
  <c r="G1583" i="1"/>
  <c r="G2585" i="1"/>
  <c r="G1244" i="1"/>
  <c r="G611" i="1"/>
  <c r="G2851" i="1"/>
  <c r="G1867" i="1"/>
  <c r="G1183" i="1"/>
  <c r="G638" i="1"/>
  <c r="G4074" i="1"/>
  <c r="G3807" i="1"/>
  <c r="G437" i="1"/>
  <c r="G3995" i="1"/>
  <c r="G1595" i="1"/>
  <c r="G3060" i="1"/>
  <c r="G984" i="1"/>
  <c r="G3906" i="1"/>
  <c r="G2396" i="1"/>
  <c r="G196" i="1"/>
  <c r="G4115" i="1"/>
  <c r="G4084" i="1"/>
  <c r="G1422" i="1"/>
  <c r="G3631" i="1"/>
  <c r="G2433" i="1"/>
  <c r="G447" i="1"/>
  <c r="G4008" i="1"/>
  <c r="G637" i="1"/>
  <c r="G1453" i="1"/>
  <c r="G2434" i="1"/>
  <c r="G3074" i="1"/>
  <c r="G2915" i="1"/>
  <c r="G2362" i="1"/>
  <c r="G2909" i="1"/>
  <c r="G2948" i="1"/>
  <c r="G1994" i="1"/>
  <c r="G2771" i="1"/>
  <c r="G780" i="1"/>
  <c r="G2156" i="1"/>
  <c r="G2150" i="1"/>
  <c r="G621" i="1"/>
  <c r="G641" i="1"/>
  <c r="G544" i="1"/>
  <c r="G3953" i="1"/>
  <c r="G698" i="1"/>
  <c r="G1452" i="1"/>
  <c r="G2584" i="1"/>
  <c r="G578" i="1"/>
  <c r="G2596" i="1"/>
  <c r="G1318" i="1"/>
  <c r="G498" i="1"/>
  <c r="G173" i="1"/>
  <c r="G2429" i="1"/>
  <c r="G3202" i="1"/>
  <c r="G2430" i="1"/>
  <c r="G2691" i="1"/>
  <c r="G2696" i="1"/>
  <c r="G2912" i="1"/>
  <c r="G1136" i="1"/>
  <c r="G2916" i="1"/>
  <c r="G2943" i="1"/>
  <c r="G3641" i="1"/>
  <c r="G3798" i="1"/>
  <c r="G3057" i="1"/>
  <c r="G566" i="1"/>
  <c r="G1704" i="1"/>
  <c r="G542" i="1"/>
  <c r="G1499" i="1"/>
  <c r="G3914" i="1"/>
  <c r="G1442" i="1"/>
  <c r="G216" i="1"/>
  <c r="G3934" i="1"/>
  <c r="G585" i="1"/>
  <c r="G591" i="1"/>
  <c r="G1589" i="1"/>
  <c r="G3864" i="1"/>
  <c r="G4017" i="1"/>
  <c r="G214" i="1"/>
  <c r="G1412" i="1"/>
  <c r="G2423" i="1"/>
  <c r="G568" i="1"/>
  <c r="G636" i="1"/>
  <c r="G2148" i="1"/>
  <c r="G3858" i="1"/>
  <c r="G4047" i="1"/>
  <c r="G1736" i="1"/>
  <c r="G2427" i="1"/>
  <c r="G476" i="1"/>
  <c r="G123" i="1"/>
  <c r="G582" i="1"/>
  <c r="G1547" i="1"/>
  <c r="G1729" i="1"/>
  <c r="G3632" i="1"/>
  <c r="G1724" i="1"/>
  <c r="G683" i="1"/>
  <c r="G1113" i="1"/>
  <c r="G3861" i="1"/>
  <c r="G4114" i="1"/>
  <c r="G1049" i="1"/>
  <c r="G1988" i="1"/>
  <c r="G4052" i="1"/>
  <c r="G466" i="1"/>
  <c r="G1130" i="1"/>
  <c r="G1741" i="1"/>
  <c r="G2346" i="1"/>
  <c r="G3119" i="1"/>
  <c r="G3647" i="1"/>
  <c r="G1600" i="1"/>
  <c r="G2775" i="1"/>
  <c r="G1416" i="1"/>
  <c r="G2424" i="1"/>
  <c r="G4006" i="1"/>
  <c r="G124" i="1"/>
  <c r="G2962" i="1"/>
  <c r="G1462" i="1"/>
  <c r="G494" i="1"/>
  <c r="G226" i="1"/>
  <c r="G2952" i="1"/>
  <c r="G165" i="1"/>
  <c r="G197" i="1"/>
  <c r="G225" i="1"/>
  <c r="G233" i="1"/>
  <c r="G3127" i="1"/>
  <c r="G3063" i="1"/>
  <c r="G2392" i="1"/>
  <c r="G180" i="1"/>
  <c r="G688" i="1"/>
  <c r="G1232" i="1"/>
  <c r="G2644" i="1"/>
  <c r="G2351" i="1"/>
  <c r="G3887" i="1"/>
  <c r="G235" i="1"/>
  <c r="G1698" i="1"/>
  <c r="G1863" i="1"/>
  <c r="G142" i="1"/>
  <c r="G1450" i="1"/>
  <c r="G1984" i="1"/>
  <c r="G2515" i="1"/>
  <c r="G2365" i="1"/>
  <c r="G238" i="1"/>
  <c r="G2878" i="1"/>
  <c r="G3638" i="1"/>
  <c r="G1998" i="1"/>
  <c r="G1447" i="1"/>
  <c r="G1700" i="1"/>
  <c r="G2399" i="1"/>
  <c r="G2380" i="1"/>
  <c r="G464" i="1"/>
  <c r="G584" i="1"/>
  <c r="G639" i="1"/>
  <c r="G708" i="1"/>
  <c r="G913" i="1"/>
  <c r="G2513" i="1"/>
  <c r="G2522" i="1"/>
  <c r="G2563" i="1"/>
  <c r="G2782" i="1"/>
  <c r="G3129" i="1"/>
  <c r="G3630" i="1"/>
  <c r="G174" i="1"/>
  <c r="G2577" i="1"/>
  <c r="G613" i="1"/>
  <c r="G2960" i="1"/>
  <c r="G625" i="1"/>
  <c r="G3116" i="1"/>
  <c r="G4100" i="1"/>
  <c r="G135" i="1"/>
  <c r="G604" i="1"/>
  <c r="G139" i="1"/>
  <c r="G210" i="1"/>
  <c r="G223" i="1"/>
  <c r="G489" i="1"/>
  <c r="G564" i="1"/>
  <c r="G1236" i="1"/>
  <c r="G1418" i="1"/>
  <c r="G2352" i="1"/>
  <c r="G2402" i="1"/>
  <c r="G2896" i="1"/>
  <c r="G2947" i="1"/>
  <c r="G3059" i="1"/>
  <c r="G554" i="1"/>
  <c r="G2509" i="1"/>
  <c r="G1060" i="1"/>
  <c r="G1133" i="1"/>
  <c r="G1434" i="1"/>
  <c r="G2566" i="1"/>
  <c r="G1461" i="1"/>
  <c r="G2506" i="1"/>
  <c r="G2568" i="1"/>
  <c r="G2397" i="1"/>
  <c r="G495" i="1"/>
  <c r="G1571" i="1"/>
  <c r="G2381" i="1"/>
  <c r="G2388" i="1"/>
  <c r="G2574" i="1"/>
  <c r="G2688" i="1"/>
  <c r="G2890" i="1"/>
  <c r="G3877" i="1"/>
  <c r="G3884" i="1"/>
  <c r="G3950" i="1"/>
  <c r="G229" i="1"/>
  <c r="G2359" i="1"/>
  <c r="G240" i="1"/>
  <c r="G211" i="1"/>
  <c r="G567" i="1"/>
  <c r="G627" i="1"/>
  <c r="G1122" i="1"/>
  <c r="G1149" i="1"/>
  <c r="G1153" i="1"/>
  <c r="G1239" i="1"/>
  <c r="G1455" i="1"/>
  <c r="G2371" i="1"/>
  <c r="G3058" i="1"/>
  <c r="G3147" i="1"/>
  <c r="G3645" i="1"/>
  <c r="G3956" i="1"/>
  <c r="G2518" i="1"/>
  <c r="G131" i="1"/>
  <c r="G453" i="1"/>
  <c r="G459" i="1"/>
  <c r="G634" i="1"/>
  <c r="G929" i="1"/>
  <c r="G1556" i="1"/>
  <c r="G2428" i="1"/>
  <c r="G2510" i="1"/>
  <c r="G2565" i="1"/>
  <c r="G3743" i="1"/>
  <c r="G3938" i="1"/>
  <c r="G4031" i="1"/>
  <c r="G4073" i="1"/>
  <c r="G2773" i="1"/>
  <c r="G1163" i="1"/>
  <c r="G3955" i="1"/>
  <c r="G772" i="1"/>
  <c r="G167" i="1"/>
  <c r="G908" i="1"/>
  <c r="G1599" i="1"/>
  <c r="G1820" i="1"/>
  <c r="G2143" i="1"/>
  <c r="G2406" i="1"/>
  <c r="G2412" i="1"/>
  <c r="G2579" i="1"/>
  <c r="G2689" i="1"/>
  <c r="G2956" i="1"/>
  <c r="G3792" i="1"/>
  <c r="G3874" i="1"/>
  <c r="G3881" i="1"/>
  <c r="G3885" i="1"/>
  <c r="G512" i="1"/>
  <c r="G1454" i="1"/>
  <c r="G612" i="1"/>
  <c r="G1427" i="1"/>
  <c r="G1445" i="1"/>
  <c r="G2401" i="1"/>
  <c r="G208" i="1"/>
  <c r="G490" i="1"/>
  <c r="G1051" i="1"/>
  <c r="G3196" i="1"/>
  <c r="G1334" i="1"/>
  <c r="G201" i="1"/>
  <c r="G237" i="1"/>
  <c r="G480" i="1"/>
  <c r="G493" i="1"/>
  <c r="G503" i="1"/>
  <c r="G569" i="1"/>
  <c r="G614" i="1"/>
  <c r="G616" i="1"/>
  <c r="G1058" i="1"/>
  <c r="G1059" i="1"/>
  <c r="G1109" i="1"/>
  <c r="G1166" i="1"/>
  <c r="G1431" i="1"/>
  <c r="G1489" i="1"/>
  <c r="G1731" i="1"/>
  <c r="G1735" i="1"/>
  <c r="G1871" i="1"/>
  <c r="G2358" i="1"/>
  <c r="G2377" i="1"/>
  <c r="G2435" i="1"/>
  <c r="G2441" i="1"/>
  <c r="G2505" i="1"/>
  <c r="G2576" i="1"/>
  <c r="G2578" i="1"/>
  <c r="G2586" i="1"/>
  <c r="G2595" i="1"/>
  <c r="G2756" i="1"/>
  <c r="G2901" i="1"/>
  <c r="G2961" i="1"/>
  <c r="G3886" i="1"/>
  <c r="G3888" i="1"/>
  <c r="G3932" i="1"/>
  <c r="G3965" i="1"/>
  <c r="G4099" i="1"/>
  <c r="G4089" i="1"/>
  <c r="G2855" i="1"/>
  <c r="G1146" i="1"/>
  <c r="G587" i="1"/>
  <c r="G1174" i="1"/>
  <c r="G3084" i="1"/>
  <c r="G4016" i="1"/>
  <c r="G1451" i="1"/>
  <c r="G4056" i="1"/>
  <c r="G1815" i="1"/>
  <c r="G230" i="1"/>
  <c r="G1880" i="1"/>
  <c r="G2414" i="1"/>
  <c r="G2439" i="1"/>
  <c r="G2575" i="1"/>
  <c r="G2774" i="1"/>
  <c r="G2848" i="1"/>
  <c r="G3806" i="1"/>
  <c r="G3933" i="1"/>
  <c r="G470" i="1"/>
  <c r="G549" i="1"/>
  <c r="G557" i="1"/>
  <c r="G520" i="1"/>
  <c r="G149" i="1"/>
  <c r="G439" i="1"/>
  <c r="G497" i="1"/>
  <c r="G928" i="1"/>
  <c r="G1710" i="1"/>
  <c r="G2507" i="1"/>
  <c r="G4025" i="1"/>
  <c r="G1161" i="1"/>
  <c r="G429" i="1"/>
  <c r="G903" i="1"/>
  <c r="G1158" i="1"/>
  <c r="G1999" i="1"/>
  <c r="G176" i="1"/>
  <c r="G204" i="1"/>
  <c r="G471" i="1"/>
  <c r="G1179" i="1"/>
  <c r="G1459" i="1"/>
  <c r="G1555" i="1"/>
  <c r="G1684" i="1"/>
  <c r="G2580" i="1"/>
  <c r="G3865" i="1"/>
  <c r="G2745" i="1"/>
  <c r="G145" i="1"/>
  <c r="G922" i="1"/>
  <c r="G1708" i="1"/>
  <c r="G2344" i="1"/>
  <c r="G2883" i="1"/>
  <c r="G3875" i="1"/>
  <c r="G3958" i="1"/>
  <c r="G1165" i="1"/>
  <c r="G136" i="1"/>
  <c r="G160" i="1"/>
  <c r="G162" i="1"/>
  <c r="G188" i="1"/>
  <c r="G431" i="1"/>
  <c r="G518" i="1"/>
  <c r="G618" i="1"/>
  <c r="G626" i="1"/>
  <c r="G630" i="1"/>
  <c r="G766" i="1"/>
  <c r="G877" i="1"/>
  <c r="G990" i="1"/>
  <c r="G1142" i="1"/>
  <c r="G1233" i="1"/>
  <c r="G1460" i="1"/>
  <c r="G1491" i="1"/>
  <c r="G1714" i="1"/>
  <c r="G1723" i="1"/>
  <c r="G2343" i="1"/>
  <c r="G2520" i="1"/>
  <c r="G2762" i="1"/>
  <c r="G3208" i="1"/>
  <c r="G3946" i="1"/>
  <c r="G4033" i="1"/>
  <c r="G1446" i="1"/>
  <c r="G2853" i="1"/>
  <c r="G1054" i="1"/>
  <c r="G2394" i="1"/>
  <c r="G126" i="1"/>
  <c r="G768" i="1"/>
  <c r="G1063" i="1"/>
  <c r="G1144" i="1"/>
  <c r="G1411" i="1"/>
  <c r="G1564" i="1"/>
  <c r="G1734" i="1"/>
  <c r="G2400" i="1"/>
  <c r="G2767" i="1"/>
  <c r="G3192" i="1"/>
  <c r="G4028" i="1"/>
  <c r="G764" i="1"/>
  <c r="G1057" i="1"/>
  <c r="G1553" i="1"/>
  <c r="G918" i="1"/>
  <c r="G2753" i="1"/>
  <c r="G1124" i="1"/>
  <c r="G1996" i="1"/>
  <c r="G138" i="1"/>
  <c r="G231" i="1"/>
  <c r="G435" i="1"/>
  <c r="G899" i="1"/>
  <c r="G1048" i="1"/>
  <c r="G1127" i="1"/>
  <c r="G1732" i="1"/>
  <c r="G1742" i="1"/>
  <c r="G1817" i="1"/>
  <c r="G2347" i="1"/>
  <c r="G2421" i="1"/>
  <c r="G2592" i="1"/>
  <c r="G2874" i="1"/>
  <c r="G2945" i="1"/>
  <c r="G3643" i="1"/>
  <c r="G3804" i="1"/>
  <c r="G3923" i="1"/>
  <c r="G3991" i="1"/>
  <c r="G3999" i="1"/>
  <c r="G4082" i="1"/>
  <c r="G909" i="1"/>
  <c r="G2867" i="1"/>
  <c r="G574" i="1"/>
  <c r="G770" i="1"/>
  <c r="G910" i="1"/>
  <c r="G1052" i="1"/>
  <c r="G1056" i="1"/>
  <c r="G1238" i="1"/>
  <c r="G1241" i="1"/>
  <c r="G1335" i="1"/>
  <c r="G2379" i="1"/>
  <c r="G1495" i="1"/>
  <c r="G762" i="1"/>
  <c r="G3745" i="1"/>
  <c r="G477" i="1"/>
  <c r="G1229" i="1"/>
  <c r="G1486" i="1"/>
  <c r="G1497" i="1"/>
  <c r="G1707" i="1"/>
  <c r="G1995" i="1"/>
  <c r="G2151" i="1"/>
  <c r="G2354" i="1"/>
  <c r="G2373" i="1"/>
  <c r="G2849" i="1"/>
  <c r="G3918" i="1"/>
  <c r="G2752" i="1"/>
  <c r="G1582" i="1"/>
  <c r="G1342" i="1"/>
  <c r="G178" i="1"/>
  <c r="G190" i="1"/>
  <c r="G479" i="1"/>
  <c r="G606" i="1"/>
  <c r="G916" i="1"/>
  <c r="G1444" i="1"/>
  <c r="G1498" i="1"/>
  <c r="G1588" i="1"/>
  <c r="G1768" i="1"/>
  <c r="G2360" i="1"/>
  <c r="G2844" i="1"/>
  <c r="G3735" i="1"/>
  <c r="G3793" i="1"/>
  <c r="G3905" i="1"/>
  <c r="G938" i="1"/>
  <c r="G133" i="1"/>
  <c r="G712" i="1"/>
  <c r="G1586" i="1"/>
  <c r="G1591" i="1"/>
  <c r="G2845" i="1"/>
  <c r="G3746" i="1"/>
  <c r="G3944" i="1"/>
  <c r="G2514" i="1"/>
  <c r="G175" i="1"/>
  <c r="G1061" i="1"/>
  <c r="G1089" i="1"/>
  <c r="G184" i="1"/>
  <c r="G195" i="1"/>
  <c r="G438" i="1"/>
  <c r="G492" i="1"/>
  <c r="G889" i="1"/>
  <c r="G1065" i="1"/>
  <c r="G1428" i="1"/>
  <c r="G1546" i="1"/>
  <c r="G1733" i="1"/>
  <c r="G2355" i="1"/>
  <c r="G2367" i="1"/>
  <c r="G2419" i="1"/>
  <c r="G2860" i="1"/>
  <c r="G3894" i="1"/>
  <c r="G1448" i="1"/>
  <c r="G949" i="1"/>
  <c r="G560" i="1"/>
  <c r="G1557" i="1"/>
  <c r="G3145" i="1"/>
  <c r="G4078" i="1"/>
  <c r="G3977" i="1"/>
  <c r="G3876" i="1"/>
  <c r="G132" i="1"/>
  <c r="G4103" i="1"/>
  <c r="G4014" i="1"/>
  <c r="G463" i="1"/>
  <c r="G1086" i="1"/>
  <c r="G4063" i="1"/>
  <c r="G1590" i="1"/>
  <c r="G617" i="1"/>
  <c r="G931" i="1"/>
  <c r="G1053" i="1"/>
  <c r="G1143" i="1"/>
  <c r="G1601" i="1"/>
  <c r="G3206" i="1"/>
  <c r="G4053" i="1"/>
  <c r="G4111" i="1"/>
  <c r="G441" i="1"/>
  <c r="G443" i="1"/>
  <c r="G583" i="1"/>
  <c r="G620" i="1"/>
  <c r="G3056" i="1"/>
  <c r="G4045" i="1"/>
  <c r="G1878" i="1"/>
  <c r="G4102" i="1"/>
  <c r="G609" i="1"/>
  <c r="G4080" i="1"/>
  <c r="G227" i="1"/>
  <c r="G2363" i="1"/>
  <c r="G3140" i="1"/>
  <c r="G2366" i="1"/>
  <c r="G1073" i="1"/>
  <c r="G1879" i="1"/>
  <c r="G1043" i="1"/>
  <c r="G1594" i="1"/>
  <c r="G1549" i="1"/>
  <c r="G2701" i="1"/>
  <c r="G2016" i="1"/>
</calcChain>
</file>

<file path=xl/sharedStrings.xml><?xml version="1.0" encoding="utf-8"?>
<sst xmlns="http://schemas.openxmlformats.org/spreadsheetml/2006/main" count="38313" uniqueCount="8392">
  <si>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</si>
  <si>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</si>
  <si>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</si>
  <si>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</si>
  <si>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</si>
  <si>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</si>
  <si>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</si>
  <si>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</si>
  <si>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</si>
  <si>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</si>
  <si>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</si>
  <si>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</si>
  <si>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</si>
  <si>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</si>
  <si>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</si>
  <si>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</si>
  <si>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</si>
  <si>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</si>
  <si>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</si>
  <si>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</si>
  <si>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</si>
  <si>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</si>
  <si>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</si>
  <si>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</si>
  <si>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</si>
  <si>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</si>
  <si>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</si>
  <si>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</si>
  <si>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</si>
  <si>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</si>
  <si>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</si>
  <si>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</si>
  <si>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</si>
  <si>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</si>
  <si>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</si>
  <si>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</si>
  <si>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</si>
  <si>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</si>
  <si>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</si>
  <si>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</si>
  <si>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</si>
  <si>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</si>
  <si>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</si>
  <si>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</si>
  <si>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</si>
  <si>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</si>
  <si>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</si>
  <si>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</si>
  <si>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</si>
  <si>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</si>
  <si>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</si>
  <si>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</si>
  <si>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</si>
  <si>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</si>
  <si>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</si>
  <si>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</si>
  <si>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</si>
  <si>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</si>
  <si>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</si>
  <si>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</si>
  <si>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</si>
  <si>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</si>
  <si>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</si>
  <si>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</si>
  <si>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</si>
  <si>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</si>
  <si>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</si>
  <si>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</si>
  <si>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</si>
  <si>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</si>
  <si>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</si>
  <si>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</si>
  <si>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</si>
  <si>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</si>
  <si>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</si>
  <si>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</si>
  <si>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</si>
  <si>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</si>
  <si>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</si>
  <si>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</si>
  <si>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</si>
  <si>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</si>
  <si>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</si>
  <si>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</si>
  <si>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</si>
  <si>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</si>
  <si>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</si>
  <si>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</si>
  <si>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</si>
  <si>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</si>
  <si>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</si>
  <si>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</si>
  <si>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</si>
  <si>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</si>
  <si>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</si>
  <si>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</si>
  <si>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</si>
  <si>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</si>
  <si>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</si>
  <si>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</si>
  <si>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</si>
  <si>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</si>
  <si>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</si>
  <si>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</si>
  <si>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</si>
  <si>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</si>
  <si>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</si>
  <si>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</si>
  <si>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</si>
  <si>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</si>
  <si>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</si>
  <si>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</si>
  <si>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</si>
  <si>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</si>
  <si>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</si>
  <si>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</si>
  <si>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</si>
  <si>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</si>
  <si>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</si>
  <si>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</si>
  <si>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</si>
  <si>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</si>
  <si>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</si>
  <si>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</si>
  <si>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</si>
  <si>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</si>
  <si>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</si>
  <si>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</si>
  <si>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</si>
  <si>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</si>
  <si>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</si>
  <si>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</si>
  <si>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</si>
  <si>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</si>
  <si>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</si>
  <si>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</si>
  <si>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</si>
  <si>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</si>
  <si>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</si>
  <si>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</si>
  <si>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</si>
  <si>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</si>
  <si>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</si>
  <si>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</si>
  <si>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</si>
  <si>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</si>
  <si>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</si>
  <si>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</si>
  <si>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</si>
  <si>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</si>
  <si>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</si>
  <si>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</si>
  <si>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</si>
  <si>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</si>
  <si>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</si>
  <si>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</si>
  <si>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</si>
  <si>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</si>
  <si>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</si>
  <si>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</si>
  <si>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</si>
  <si>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</si>
  <si>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</si>
  <si>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</si>
  <si>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</si>
  <si>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</si>
  <si>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</si>
  <si>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</si>
  <si>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</si>
  <si>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</si>
  <si>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</si>
  <si>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</si>
  <si>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</si>
  <si>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</si>
  <si>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</si>
  <si>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</si>
  <si>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</si>
  <si>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</si>
  <si>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</si>
  <si>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</si>
  <si>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</si>
  <si>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</si>
  <si>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</si>
  <si>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</si>
  <si>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</si>
  <si>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</si>
  <si>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</si>
  <si>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</si>
  <si>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</si>
  <si>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</si>
  <si>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</si>
  <si>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</si>
  <si>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</si>
  <si>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</si>
  <si>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</si>
  <si>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</si>
  <si>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</si>
  <si>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</si>
  <si>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</si>
  <si>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</si>
  <si>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</si>
  <si>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</si>
  <si>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</si>
  <si>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</si>
  <si>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</si>
  <si>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</si>
  <si>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</si>
  <si>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</si>
  <si>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</si>
  <si>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</si>
  <si>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</si>
  <si>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</si>
  <si>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</si>
  <si>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</si>
  <si>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</si>
  <si>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</si>
  <si>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</si>
  <si>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</si>
  <si>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</si>
  <si>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</si>
  <si>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</si>
  <si>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</si>
  <si>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</si>
  <si>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</si>
  <si>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</si>
  <si>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</si>
  <si>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</si>
  <si>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</si>
  <si>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</si>
  <si>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</si>
  <si>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</si>
  <si>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</si>
  <si>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</si>
  <si>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</si>
  <si>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</si>
  <si>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</si>
  <si>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</si>
  <si>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</si>
  <si>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</si>
  <si>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</si>
  <si>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</si>
  <si>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</si>
  <si>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</si>
  <si>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</si>
  <si>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</si>
  <si>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</si>
  <si>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</si>
  <si>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</si>
  <si>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</si>
  <si>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</si>
  <si>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</si>
  <si>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</si>
  <si>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</si>
  <si>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</si>
  <si>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</si>
  <si>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</si>
  <si>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</si>
  <si>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</si>
  <si>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</si>
  <si>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</si>
  <si>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</si>
  <si>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</si>
  <si>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</si>
  <si>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</si>
  <si>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</si>
  <si>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</si>
  <si>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</si>
  <si>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</si>
  <si>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</si>
  <si>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</si>
  <si>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</si>
  <si>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</si>
  <si>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</si>
  <si>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</si>
  <si>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</si>
  <si>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</si>
  <si>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</si>
  <si>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</si>
  <si>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</si>
  <si>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</si>
  <si>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</si>
  <si>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</si>
  <si>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</si>
  <si>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</si>
  <si>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</si>
  <si>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</si>
  <si>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</si>
  <si>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</si>
  <si>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</si>
  <si>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</si>
  <si>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</si>
  <si>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</si>
  <si>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</si>
  <si>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</si>
  <si>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</si>
  <si>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</si>
  <si>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</si>
  <si>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</si>
  <si>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</si>
  <si>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</si>
  <si>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</si>
  <si>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</si>
  <si>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</si>
  <si>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</si>
  <si>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</si>
  <si>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</si>
  <si>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</si>
  <si>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</si>
  <si>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</si>
  <si>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</si>
  <si>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</si>
  <si>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</si>
  <si>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</si>
  <si>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</si>
  <si>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</si>
  <si>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</si>
  <si>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</si>
  <si>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</si>
  <si>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</si>
  <si>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</si>
  <si>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</si>
  <si>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</si>
  <si>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</si>
  <si>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</si>
  <si>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</si>
  <si>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</si>
  <si>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</si>
  <si>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</si>
  <si>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</si>
  <si>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</si>
  <si>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</si>
  <si>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</si>
  <si>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</si>
  <si>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</si>
  <si>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</si>
  <si>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</si>
  <si>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</si>
  <si>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</si>
  <si>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</si>
  <si>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</si>
  <si>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</si>
  <si>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</si>
  <si>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</si>
  <si>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</si>
  <si>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</si>
  <si>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</si>
  <si>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</si>
  <si>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</si>
  <si>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</si>
  <si>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</si>
  <si>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</si>
  <si>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</si>
  <si>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</si>
  <si>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</si>
  <si>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</si>
  <si>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</si>
  <si>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</si>
  <si>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</si>
  <si>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</si>
  <si>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</si>
  <si>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</si>
  <si>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</si>
  <si>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</si>
  <si>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</si>
  <si>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</si>
  <si>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</si>
  <si>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</si>
  <si>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</si>
  <si>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</si>
  <si>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</si>
  <si>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</si>
  <si>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</si>
  <si>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</si>
  <si>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</si>
  <si>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</si>
  <si>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</si>
  <si>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</si>
  <si>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</si>
  <si>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</si>
  <si>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</si>
  <si>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</si>
  <si>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</si>
  <si>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</si>
  <si>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</si>
  <si>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</si>
  <si>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</si>
  <si>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</si>
  <si>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</si>
  <si>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</si>
  <si>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</si>
  <si>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</si>
  <si>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</si>
  <si>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</si>
  <si>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</si>
  <si>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</si>
  <si>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</si>
  <si>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</si>
  <si>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</si>
  <si>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</si>
  <si>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</si>
  <si>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</si>
  <si>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</si>
  <si>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</si>
  <si>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</si>
  <si>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</si>
  <si>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</si>
  <si>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</si>
  <si>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</si>
  <si>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</si>
  <si>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</si>
  <si>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</si>
  <si>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</si>
  <si>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</si>
  <si>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</si>
  <si>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</si>
  <si>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</si>
  <si>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</si>
  <si>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</si>
  <si>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</si>
  <si>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</si>
  <si>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</si>
  <si>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</si>
  <si>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</si>
  <si>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</si>
  <si>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</si>
  <si>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</si>
  <si>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</si>
  <si>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</si>
  <si>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</si>
  <si>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</si>
  <si>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</si>
  <si>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</si>
  <si>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</si>
  <si>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</si>
  <si>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</si>
  <si>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</si>
  <si>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</si>
  <si>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</si>
  <si>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</si>
  <si>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</si>
  <si>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</si>
  <si>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</si>
  <si>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</si>
  <si>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</si>
  <si>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</si>
  <si>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</si>
  <si>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</si>
  <si>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</si>
  <si>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</si>
  <si>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</si>
  <si>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</si>
  <si>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</si>
  <si>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</si>
  <si>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</si>
  <si>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</si>
  <si>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</si>
  <si>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</si>
  <si>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</si>
  <si>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</si>
  <si>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</si>
  <si>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</si>
  <si>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</si>
  <si>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</si>
  <si>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</si>
  <si>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</si>
  <si>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</si>
  <si>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</si>
  <si>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</si>
  <si>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</si>
  <si>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</si>
  <si>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</si>
  <si>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</si>
  <si>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</si>
  <si>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</si>
  <si>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</si>
  <si>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</si>
  <si>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</si>
  <si>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</si>
  <si>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</si>
  <si>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</si>
  <si>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</si>
  <si>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</si>
  <si>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</si>
  <si>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</si>
  <si>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</si>
  <si>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</si>
  <si>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</si>
  <si>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</si>
  <si>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</si>
  <si>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</si>
  <si>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</si>
  <si>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</si>
  <si>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</si>
  <si>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</si>
  <si>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</si>
  <si>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</si>
  <si>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</si>
  <si>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</si>
  <si>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</si>
  <si>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</si>
  <si>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</si>
  <si>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</si>
  <si>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</si>
  <si>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</si>
  <si>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</si>
  <si>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</si>
  <si>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</si>
  <si>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</si>
  <si>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</si>
  <si>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</si>
  <si>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</si>
  <si>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</si>
  <si>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</si>
  <si>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</si>
  <si>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</si>
  <si>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</si>
  <si>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</si>
  <si>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</si>
  <si>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</si>
  <si>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</si>
  <si>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</si>
  <si>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</si>
  <si>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</si>
  <si>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</si>
  <si>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</si>
  <si>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</si>
  <si>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</si>
  <si>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</si>
  <si>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</si>
  <si>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</si>
  <si>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</si>
  <si>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</si>
  <si>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</si>
  <si>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</si>
  <si>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</si>
  <si>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</si>
  <si>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</si>
  <si>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</si>
  <si>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</si>
  <si>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</si>
  <si>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</si>
  <si>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</si>
  <si>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</si>
  <si>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</si>
  <si>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</si>
  <si>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</si>
  <si>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</si>
  <si>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</si>
  <si>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</si>
  <si>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</si>
  <si>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</si>
  <si>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</si>
  <si>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</si>
  <si>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</si>
  <si>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</si>
  <si>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</si>
  <si>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</si>
  <si>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</si>
  <si>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</si>
  <si>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</si>
  <si>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</si>
  <si>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</si>
  <si>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</si>
  <si>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</si>
  <si>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</si>
  <si>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</si>
  <si>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</si>
  <si>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</si>
  <si>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</si>
  <si>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</si>
  <si>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</si>
  <si>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</si>
  <si>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</si>
  <si>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</si>
  <si>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</si>
  <si>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</si>
  <si>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</si>
  <si>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</si>
  <si>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</si>
  <si>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</si>
  <si>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</si>
  <si>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</si>
  <si>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</si>
  <si>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</si>
  <si>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</si>
  <si>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</si>
  <si>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</si>
  <si>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</si>
  <si>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</si>
  <si>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</si>
  <si>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</si>
  <si>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</si>
  <si>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</si>
  <si>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</si>
  <si>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</si>
  <si>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</si>
  <si>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</si>
  <si>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</si>
  <si>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</si>
  <si>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</si>
  <si>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</si>
  <si>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</si>
  <si>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</si>
  <si>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</si>
  <si>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</si>
  <si>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</si>
  <si>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</si>
  <si>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</si>
  <si>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</si>
  <si>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</si>
  <si>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</si>
  <si>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</si>
  <si>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</si>
  <si>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</si>
  <si>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</si>
  <si>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</si>
  <si>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</si>
  <si>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</si>
  <si>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</si>
  <si>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</si>
  <si>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</si>
  <si>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</si>
  <si>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</si>
  <si>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</si>
  <si>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</si>
  <si>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</si>
  <si>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</si>
  <si>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</si>
  <si>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</si>
  <si>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</si>
  <si>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</si>
  <si>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</si>
  <si>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</si>
  <si>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</si>
  <si>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</si>
  <si>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</si>
  <si>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</si>
  <si>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</si>
  <si>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</si>
  <si>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</si>
  <si>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</si>
  <si>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</si>
  <si>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</si>
  <si>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</si>
  <si>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</si>
  <si>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</si>
  <si>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</si>
  <si>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</si>
  <si>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</si>
  <si>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</si>
  <si>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</si>
  <si>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</si>
  <si>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</si>
  <si>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</si>
  <si>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</si>
  <si>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</si>
  <si>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</si>
  <si>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</si>
  <si>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</si>
  <si>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</si>
  <si>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</si>
  <si>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</si>
  <si>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</si>
  <si>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</si>
  <si>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</si>
  <si>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</si>
  <si>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</si>
  <si>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</si>
  <si>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</si>
  <si>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</si>
  <si>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</si>
  <si>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</si>
  <si>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</si>
  <si>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</si>
  <si>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</si>
  <si>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</si>
  <si>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</si>
  <si>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</si>
  <si>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</si>
  <si>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</si>
  <si>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</si>
  <si>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</si>
  <si>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</si>
  <si>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</si>
  <si>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</si>
  <si>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</si>
  <si>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</si>
  <si>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</si>
  <si>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</si>
  <si>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</si>
  <si>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</si>
  <si>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</si>
  <si>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</si>
  <si>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</si>
  <si>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</si>
  <si>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</si>
  <si>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</si>
  <si>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</si>
  <si>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</si>
  <si>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</si>
  <si>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</si>
  <si>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</si>
  <si>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</si>
  <si>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</si>
  <si>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</si>
  <si>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</si>
  <si>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</si>
  <si>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</si>
  <si>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</si>
  <si>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</si>
  <si>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</si>
  <si>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</si>
  <si>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</si>
  <si>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</si>
  <si>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</si>
  <si>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</si>
  <si>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</si>
  <si>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</si>
  <si>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</si>
  <si>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</si>
  <si>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</si>
  <si>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</si>
  <si>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</si>
  <si>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</si>
  <si>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</si>
  <si>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</si>
  <si>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</si>
  <si>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</si>
  <si>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</si>
  <si>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</si>
  <si>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</si>
  <si>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</si>
  <si>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</si>
  <si>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</si>
  <si>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</si>
  <si>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</si>
  <si>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</si>
  <si>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</si>
  <si>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</si>
  <si>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</si>
  <si>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</si>
  <si>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</si>
  <si>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</si>
  <si>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</si>
  <si>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</si>
  <si>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</si>
  <si>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</si>
  <si>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</si>
  <si>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</si>
  <si>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</si>
  <si>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</si>
  <si>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</si>
  <si>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</si>
  <si>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</si>
  <si>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</si>
  <si>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</si>
  <si>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</si>
  <si>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</si>
  <si>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</si>
  <si>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</si>
  <si>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</si>
  <si>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</si>
  <si>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</si>
  <si>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</si>
  <si>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</si>
  <si>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</si>
  <si>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</si>
  <si>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</si>
  <si>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</si>
  <si>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</si>
  <si>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</si>
  <si>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</si>
  <si>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</si>
  <si>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</si>
  <si>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</si>
  <si>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</si>
  <si>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</si>
  <si>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</si>
  <si>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</si>
  <si>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</si>
  <si>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</si>
  <si>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</si>
  <si>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</si>
  <si>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</si>
  <si>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</si>
  <si>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</si>
  <si>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</si>
  <si>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</si>
  <si>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</si>
  <si>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</si>
  <si>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</si>
  <si>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</si>
  <si>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</si>
  <si>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</si>
  <si>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</si>
  <si>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</si>
  <si>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</si>
  <si>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</si>
  <si>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</si>
  <si>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</si>
  <si>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</si>
  <si>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</si>
  <si>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</si>
  <si>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</si>
  <si>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</si>
  <si>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</si>
  <si>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</si>
  <si>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</si>
  <si>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</si>
  <si>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</si>
  <si>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</si>
  <si>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</si>
  <si>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</si>
  <si>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</si>
  <si>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</si>
  <si>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</si>
  <si>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</si>
  <si>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</si>
  <si>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</si>
  <si>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</si>
  <si>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</si>
  <si>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</si>
  <si>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</si>
  <si>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</si>
  <si>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</si>
  <si>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</si>
  <si>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</si>
  <si>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</si>
  <si>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</si>
  <si>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</si>
  <si>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</si>
  <si>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</si>
  <si>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</si>
  <si>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</si>
  <si>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</si>
  <si>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</si>
  <si>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</si>
  <si>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</si>
  <si>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</si>
  <si>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</si>
  <si>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</si>
  <si>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</si>
  <si>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</si>
  <si>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</si>
  <si>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</si>
  <si>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</si>
  <si>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</si>
  <si>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</si>
  <si>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</si>
  <si>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</si>
  <si>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</si>
  <si>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</si>
  <si>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</si>
  <si>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</si>
  <si>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</si>
  <si>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</si>
  <si>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</si>
  <si>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</si>
  <si>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</si>
  <si>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</si>
  <si>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</si>
  <si>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</si>
  <si>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</si>
  <si>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</si>
  <si>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</si>
  <si>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</si>
  <si>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</si>
  <si>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</si>
  <si>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</si>
  <si>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</si>
  <si>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</si>
  <si>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</si>
  <si>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</si>
  <si>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</si>
  <si>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</si>
  <si>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</si>
  <si>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</si>
  <si>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</si>
  <si>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</si>
  <si>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</si>
  <si>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</si>
  <si>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</si>
  <si>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</si>
  <si>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</si>
  <si>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</si>
  <si>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</si>
  <si>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</si>
  <si>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</si>
  <si>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</si>
  <si>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</si>
  <si>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</si>
  <si>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</si>
  <si>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</si>
  <si>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</si>
  <si>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</si>
  <si>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</si>
  <si>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</si>
  <si>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</si>
  <si>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</si>
  <si>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</si>
  <si>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</si>
  <si>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</si>
  <si>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</si>
  <si>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</si>
  <si>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</si>
  <si>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</si>
  <si>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</si>
  <si>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</si>
  <si>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</si>
  <si>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</si>
  <si>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</si>
  <si>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</si>
  <si>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</si>
  <si>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</si>
  <si>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</si>
  <si>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</si>
  <si>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</si>
  <si>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</si>
  <si>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</si>
  <si>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</si>
  <si>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</si>
  <si>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</si>
  <si>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</si>
  <si>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</si>
  <si>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</si>
  <si>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</si>
  <si>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</si>
  <si>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</si>
  <si>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</si>
  <si>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</si>
  <si>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</si>
  <si>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</si>
  <si>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</si>
  <si>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</si>
  <si>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</si>
  <si>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</si>
  <si>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</si>
  <si>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</si>
  <si>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</si>
  <si>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</si>
  <si>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</si>
  <si>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</si>
  <si>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</si>
  <si>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</si>
  <si>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</si>
  <si>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</si>
  <si>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</si>
  <si>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</si>
  <si>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</si>
  <si>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</si>
  <si>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</si>
  <si>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</si>
  <si>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</si>
  <si>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</si>
  <si>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</si>
  <si>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</si>
  <si>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</si>
  <si>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</si>
  <si>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</si>
  <si>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</si>
  <si>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</si>
  <si>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</si>
  <si>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</si>
  <si>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</si>
  <si>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</si>
  <si>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</si>
  <si>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</si>
  <si>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</si>
  <si>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</si>
  <si>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</si>
  <si>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</si>
  <si>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</si>
  <si>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</si>
  <si>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</si>
  <si>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</si>
  <si>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</si>
  <si>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</si>
  <si>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</si>
  <si>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</si>
  <si>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</si>
  <si>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</si>
  <si>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</si>
  <si>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</si>
  <si>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</si>
  <si>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</si>
  <si>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</si>
  <si>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</si>
  <si>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</si>
  <si>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</si>
  <si>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</si>
  <si>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</si>
  <si>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</si>
  <si>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</si>
  <si>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</si>
  <si>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</si>
  <si>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</si>
  <si>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</si>
  <si>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</si>
  <si>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</si>
  <si>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</si>
  <si>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</si>
  <si>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</si>
  <si>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</si>
  <si>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</si>
  <si>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</si>
  <si>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</si>
  <si>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</si>
  <si>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</si>
  <si>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</si>
  <si>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</si>
  <si>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</si>
  <si>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</si>
  <si>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</si>
  <si>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</si>
  <si>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</si>
  <si>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</si>
  <si>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</si>
  <si>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</si>
  <si>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</si>
  <si>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</si>
  <si>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</si>
  <si>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</si>
  <si>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</si>
  <si>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</si>
  <si>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</si>
  <si>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</si>
  <si>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</si>
  <si>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</si>
  <si>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</si>
  <si>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</si>
  <si>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</si>
  <si>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</si>
  <si>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</si>
  <si>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</si>
  <si>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</si>
  <si>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</si>
  <si>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</si>
  <si>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</si>
  <si>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</si>
  <si>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</si>
  <si>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</si>
  <si>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</si>
  <si>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</si>
  <si>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</si>
  <si>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</si>
  <si>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</si>
  <si>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</si>
  <si>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</si>
  <si>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</si>
  <si>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</si>
  <si>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</si>
  <si>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</si>
  <si>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</si>
  <si>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</si>
  <si>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</si>
  <si>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</si>
  <si>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</si>
  <si>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</si>
  <si>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</si>
  <si>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</si>
  <si>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</si>
  <si>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</si>
  <si>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</si>
  <si>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</si>
  <si>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</si>
  <si>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</si>
  <si>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</si>
  <si>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</si>
  <si>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</si>
  <si>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</si>
  <si>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</si>
  <si>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</si>
  <si>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</si>
  <si>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</si>
  <si>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</si>
  <si>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</si>
  <si>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</si>
  <si>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</si>
  <si>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</si>
  <si>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</si>
  <si>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</si>
  <si>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</si>
  <si>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</si>
  <si>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</si>
  <si>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</si>
  <si>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</si>
  <si>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</si>
  <si>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</si>
  <si>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</si>
  <si>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</si>
  <si>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</si>
  <si>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</si>
  <si>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</si>
  <si>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</si>
  <si>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</si>
  <si>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</si>
  <si>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</si>
  <si>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</si>
  <si>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</si>
  <si>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</si>
  <si>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</si>
  <si>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</si>
  <si>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</si>
  <si>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</si>
  <si>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</si>
  <si>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</si>
  <si>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</si>
  <si>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</si>
  <si>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</si>
  <si>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</si>
  <si>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</si>
  <si>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</si>
  <si>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</si>
  <si>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</si>
  <si>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</si>
  <si>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</si>
  <si>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</si>
  <si>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</si>
  <si>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</si>
  <si>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</si>
  <si>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</si>
  <si>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</si>
  <si>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</si>
  <si>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</si>
  <si>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</si>
  <si>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</si>
  <si>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</si>
  <si>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</si>
  <si>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</si>
  <si>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</si>
  <si>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</si>
  <si>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</si>
  <si>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</si>
  <si>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</si>
  <si>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</si>
  <si>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</si>
  <si>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</si>
  <si>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</si>
  <si>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</si>
  <si>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</si>
  <si>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</si>
  <si>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</si>
  <si>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</si>
  <si>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</si>
  <si>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</si>
  <si>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</si>
  <si>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</si>
  <si>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</si>
  <si>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</si>
  <si>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</si>
  <si>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</si>
  <si>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</si>
  <si>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</si>
  <si>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</si>
  <si>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</si>
  <si>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</si>
  <si>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</si>
  <si>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</si>
  <si>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</si>
  <si>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</si>
  <si>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</si>
  <si>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</si>
  <si>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</si>
  <si>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</si>
  <si>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</si>
  <si>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</si>
  <si>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</si>
  <si>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</si>
  <si>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</si>
  <si>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</si>
  <si>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</si>
  <si>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</si>
  <si>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</si>
  <si>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</si>
  <si>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</si>
  <si>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</si>
  <si>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</si>
  <si>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</si>
  <si>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</si>
  <si>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</si>
  <si>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</si>
  <si>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</si>
  <si>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</si>
  <si>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</si>
  <si>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</si>
  <si>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</si>
  <si>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</si>
  <si>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</si>
  <si>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</si>
  <si>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</si>
  <si>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</si>
  <si>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</si>
  <si>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</si>
  <si>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</si>
  <si>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</si>
  <si>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</si>
  <si>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</si>
  <si>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</si>
  <si>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</si>
  <si>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</si>
  <si>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</si>
  <si>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</si>
  <si>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</si>
  <si>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</si>
  <si>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</si>
  <si>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</si>
  <si>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</si>
  <si>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</si>
  <si>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</si>
  <si>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</si>
  <si>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</si>
  <si>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</si>
  <si>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</si>
  <si>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</si>
  <si>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</si>
  <si>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</si>
  <si>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</si>
  <si>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</si>
  <si>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</si>
  <si>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</si>
  <si>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</si>
  <si>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</si>
  <si>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</si>
  <si>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</si>
  <si>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</si>
  <si>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</si>
  <si>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</si>
  <si>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</si>
  <si>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</si>
  <si>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</si>
  <si>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</si>
  <si>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</si>
  <si>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</si>
  <si>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</si>
  <si>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</si>
  <si>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</si>
  <si>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</si>
  <si>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</si>
  <si>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</si>
  <si>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</si>
  <si>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</si>
  <si>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</si>
  <si>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</si>
  <si>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</si>
  <si>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</si>
  <si>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</si>
  <si>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</si>
  <si>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</si>
  <si>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</si>
  <si>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</si>
  <si>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</si>
  <si>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</si>
  <si>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</si>
  <si>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</si>
  <si>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</si>
  <si>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</si>
  <si>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</si>
  <si>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</si>
  <si>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</si>
  <si>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</si>
  <si>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</si>
  <si>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</si>
  <si>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</si>
  <si>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</si>
  <si>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</si>
  <si>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</si>
  <si>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</si>
  <si>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</si>
  <si>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</si>
  <si>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</si>
  <si>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</si>
  <si>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</si>
  <si>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</si>
  <si>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</si>
  <si>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</si>
  <si>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</si>
  <si>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</si>
  <si>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</si>
  <si>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</si>
  <si>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</si>
  <si>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</si>
  <si>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</si>
  <si>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</si>
  <si>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</si>
  <si>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</si>
  <si>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</si>
  <si>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</si>
  <si>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</si>
  <si>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</si>
  <si>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</si>
  <si>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</si>
  <si>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</si>
  <si>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</si>
  <si>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</si>
  <si>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</si>
  <si>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</si>
  <si>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</si>
  <si>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</si>
  <si>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</si>
  <si>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</si>
  <si>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</si>
  <si>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</si>
  <si>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</si>
  <si>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</si>
  <si>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</si>
  <si>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</si>
  <si>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</si>
  <si>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</si>
  <si>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</si>
  <si>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</si>
  <si>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</si>
  <si>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</si>
  <si>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</si>
  <si>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</si>
  <si>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</si>
  <si>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</si>
  <si>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</si>
  <si>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</si>
  <si>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</si>
  <si>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</si>
  <si>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</si>
  <si>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</si>
  <si>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</si>
  <si>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</si>
  <si>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</si>
  <si>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</si>
  <si>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</si>
  <si>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</si>
  <si>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</si>
  <si>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</si>
  <si>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</si>
  <si>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</si>
  <si>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</si>
  <si>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</si>
  <si>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</si>
  <si>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</si>
  <si>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</si>
  <si>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</si>
  <si>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</si>
  <si>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</si>
  <si>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</si>
  <si>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</si>
  <si>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</si>
  <si>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</si>
  <si>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</si>
  <si>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</si>
  <si>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</si>
  <si>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</si>
  <si>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</si>
  <si>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</si>
  <si>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</si>
  <si>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</si>
  <si>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</si>
  <si>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</si>
  <si>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</si>
  <si>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</si>
  <si>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</si>
  <si>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</si>
  <si>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</si>
  <si>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</si>
  <si>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</si>
  <si>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</si>
  <si>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</si>
  <si>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</si>
  <si>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</si>
  <si>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</si>
  <si>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</si>
  <si>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</si>
  <si>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</si>
  <si>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</si>
  <si>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</si>
  <si>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</si>
  <si>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</si>
  <si>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</si>
  <si>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</si>
  <si>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</si>
  <si>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</si>
  <si>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</si>
  <si>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</si>
  <si>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</si>
  <si>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</si>
  <si>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</si>
  <si>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</si>
  <si>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</si>
  <si>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</si>
  <si>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</si>
  <si>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</si>
  <si>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</si>
  <si>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</si>
  <si>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</si>
  <si>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</si>
  <si>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</si>
  <si>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</si>
  <si>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</si>
  <si>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</si>
  <si>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</si>
  <si>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</si>
  <si>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</si>
  <si>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</si>
  <si>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</si>
  <si>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</si>
  <si>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</si>
  <si>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</si>
  <si>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</si>
  <si>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</si>
  <si>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</si>
  <si>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</si>
  <si>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</si>
  <si>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</si>
  <si>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</si>
  <si>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</si>
  <si>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</si>
  <si>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</si>
  <si>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</si>
  <si>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</si>
  <si>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</si>
  <si>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</si>
  <si>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</si>
  <si>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</si>
  <si>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</si>
  <si>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</si>
  <si>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</si>
  <si>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</si>
  <si>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</si>
  <si>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</si>
  <si>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</si>
  <si>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</si>
  <si>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</si>
  <si>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</si>
  <si>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</si>
  <si>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</si>
  <si>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</si>
  <si>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</si>
  <si>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</si>
  <si>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</si>
  <si>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</si>
  <si>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</si>
  <si>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</si>
  <si>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</si>
  <si>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</si>
  <si>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</si>
  <si>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</si>
  <si>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</si>
  <si>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</si>
  <si>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</si>
  <si>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</si>
  <si>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</si>
  <si>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</si>
  <si>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</si>
  <si>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</si>
  <si>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</si>
  <si>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</si>
  <si>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</si>
  <si>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</si>
  <si>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</si>
  <si>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</si>
  <si>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</si>
  <si>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</si>
  <si>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</si>
  <si>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</si>
  <si>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</si>
  <si>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</si>
  <si>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</si>
  <si>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</si>
  <si>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</si>
  <si>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</si>
  <si>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</si>
  <si>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</si>
  <si>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</si>
  <si>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</si>
  <si>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</si>
  <si>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</si>
  <si>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</si>
  <si>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</si>
  <si>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</si>
  <si>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</si>
  <si>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</si>
  <si>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</si>
  <si>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</si>
  <si>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</si>
  <si>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</si>
  <si>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</si>
  <si>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</si>
  <si>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</si>
  <si>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</si>
  <si>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</si>
  <si>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</si>
  <si>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</si>
  <si>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</si>
  <si>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</si>
  <si>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</si>
  <si>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</si>
  <si>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</si>
  <si>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</si>
  <si>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</si>
  <si>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</si>
  <si>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</si>
  <si>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</si>
  <si>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</si>
  <si>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</si>
  <si>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</si>
  <si>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</si>
  <si>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</si>
  <si>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</si>
  <si>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</si>
  <si>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</si>
  <si>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</si>
  <si>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</si>
  <si>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</si>
  <si>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</si>
  <si>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</si>
  <si>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</si>
  <si>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</si>
  <si>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</si>
  <si>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</si>
  <si>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</si>
  <si>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</si>
  <si>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</si>
  <si>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</si>
  <si>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</si>
  <si>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</si>
  <si>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</si>
  <si>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</si>
  <si>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</si>
  <si>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</si>
  <si>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</si>
  <si>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</si>
  <si>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</si>
  <si>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</si>
  <si>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</si>
  <si>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</si>
  <si>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</si>
  <si>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</si>
  <si>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</si>
  <si>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</si>
  <si>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</si>
  <si>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</si>
  <si>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</si>
  <si>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</si>
  <si>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</si>
  <si>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</si>
  <si>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</si>
  <si>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</si>
  <si>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</si>
  <si>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</si>
  <si>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</si>
  <si>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</si>
  <si>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</si>
  <si>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</si>
  <si>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</si>
  <si>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</si>
  <si>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</si>
  <si>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</si>
  <si>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</si>
  <si>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</si>
  <si>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</si>
  <si>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</si>
  <si>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</si>
  <si>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</si>
  <si>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</si>
  <si>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</si>
  <si>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</si>
  <si>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</si>
  <si>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</si>
  <si>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</si>
  <si>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</si>
  <si>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</si>
  <si>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</si>
  <si>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</si>
  <si>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</si>
  <si>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</si>
  <si>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</si>
  <si>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</si>
  <si>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</si>
  <si>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</si>
  <si>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</si>
  <si>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</si>
  <si>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</si>
  <si>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</si>
  <si>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</si>
  <si>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</si>
  <si>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</si>
  <si>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</si>
  <si>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</si>
  <si>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</si>
  <si>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</si>
  <si>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</si>
  <si>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</si>
  <si>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</si>
  <si>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</si>
  <si>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</si>
  <si>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</si>
  <si>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</si>
  <si>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</si>
  <si>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</si>
  <si>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</si>
  <si>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</si>
  <si>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</si>
  <si>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</si>
  <si>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</si>
  <si>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</si>
  <si>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</si>
  <si>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</si>
  <si>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</si>
  <si>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</si>
  <si>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</si>
  <si>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</si>
  <si>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</si>
  <si>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</si>
  <si>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</si>
  <si>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</si>
  <si>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</si>
  <si>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</si>
  <si>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</si>
  <si>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</si>
  <si>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</si>
  <si>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</si>
  <si>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</si>
  <si>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</si>
  <si>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</si>
  <si>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</si>
  <si>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</si>
  <si>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</si>
  <si>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</si>
  <si>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</si>
  <si>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</si>
  <si>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</si>
  <si>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</si>
  <si>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</si>
  <si>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</si>
  <si>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</si>
  <si>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</si>
  <si>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</si>
  <si>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</si>
  <si>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</si>
  <si>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</si>
  <si>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</si>
  <si>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</si>
  <si>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</si>
  <si>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</si>
  <si>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</si>
  <si>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</si>
  <si>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</si>
  <si>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</si>
  <si>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</si>
  <si>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</si>
  <si>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</si>
  <si>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</si>
  <si>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</si>
  <si>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</si>
  <si>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</si>
  <si>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</si>
  <si>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</si>
  <si>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</si>
  <si>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</si>
  <si>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</si>
  <si>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</si>
  <si>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</si>
  <si>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</si>
  <si>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</si>
  <si>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</si>
  <si>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</si>
  <si>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</si>
  <si>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</si>
  <si>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</si>
  <si>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</si>
  <si>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</si>
  <si>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</si>
  <si>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</si>
  <si>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</si>
  <si>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</si>
  <si>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</si>
  <si>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</si>
  <si>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</si>
  <si>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</si>
  <si>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</si>
  <si>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</si>
  <si>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</si>
  <si>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</si>
  <si>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</si>
  <si>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</si>
  <si>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</si>
  <si>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</si>
  <si>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</si>
  <si>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</si>
  <si>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</si>
  <si>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</si>
  <si>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</si>
  <si>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</si>
  <si>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</si>
  <si>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</si>
  <si>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</si>
  <si>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</si>
  <si>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</si>
  <si>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</si>
  <si>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</si>
  <si>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</si>
  <si>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</si>
  <si>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</si>
  <si>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</si>
  <si>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</si>
  <si>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</si>
  <si>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</si>
  <si>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</si>
  <si>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</si>
  <si>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</si>
  <si>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</si>
  <si>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</si>
  <si>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</si>
  <si>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</si>
  <si>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</si>
  <si>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</si>
  <si>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</si>
  <si>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</si>
  <si>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</si>
  <si>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</si>
  <si>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</si>
  <si>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</si>
  <si>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</si>
  <si>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</si>
  <si>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</si>
  <si>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</si>
  <si>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</si>
  <si>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</si>
  <si>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</si>
  <si>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</si>
  <si>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</si>
  <si>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</si>
  <si>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</si>
  <si>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</si>
  <si>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</si>
  <si>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</si>
  <si>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</si>
  <si>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</si>
  <si>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</si>
  <si>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</si>
  <si>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</si>
  <si>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</si>
  <si>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</si>
  <si>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</si>
  <si>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</si>
  <si>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</si>
  <si>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</si>
  <si>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</si>
  <si>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</si>
  <si>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</si>
  <si>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</si>
  <si>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</si>
  <si>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</si>
  <si>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</si>
  <si>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</si>
  <si>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</si>
  <si>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</si>
  <si>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</si>
  <si>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</si>
  <si>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</si>
  <si>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</si>
  <si>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</si>
  <si>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</si>
  <si>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</si>
  <si>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</si>
  <si>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</si>
  <si>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</si>
  <si>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</si>
  <si>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</si>
  <si>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</si>
  <si>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</si>
  <si>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</si>
  <si>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</si>
  <si>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</si>
  <si>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</si>
  <si>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</si>
  <si>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</si>
  <si>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</si>
  <si>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</si>
  <si>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</si>
  <si>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</si>
  <si>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</si>
  <si>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</si>
  <si>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</si>
  <si>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</si>
  <si>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</si>
  <si>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</si>
  <si>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</si>
  <si>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</si>
  <si>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</si>
  <si>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</si>
  <si>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</si>
  <si>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</si>
  <si>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</si>
  <si>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</si>
  <si>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</si>
  <si>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</si>
  <si>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</si>
  <si>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</si>
  <si>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</si>
  <si>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</si>
  <si>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</si>
  <si>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</si>
  <si>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</si>
  <si>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</si>
  <si>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</si>
  <si>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</si>
  <si>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</si>
  <si>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</si>
  <si>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</si>
  <si>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</si>
  <si>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</si>
  <si>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</si>
  <si>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</si>
  <si>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</si>
  <si>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</si>
  <si>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</si>
  <si>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</si>
  <si>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</si>
  <si>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</si>
  <si>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</si>
  <si>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</si>
  <si>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</si>
  <si>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</si>
  <si>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</si>
  <si>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</si>
  <si>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</si>
  <si>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</si>
  <si>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</si>
  <si>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</si>
  <si>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</si>
  <si>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</si>
  <si>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</si>
  <si>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</si>
  <si>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</si>
  <si>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</si>
  <si>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</si>
  <si>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</si>
  <si>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</si>
  <si>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</si>
  <si>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</si>
  <si>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</si>
  <si>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</si>
  <si>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</si>
  <si>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</si>
  <si>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</si>
  <si>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</si>
  <si>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</si>
  <si>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</si>
  <si>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</si>
  <si>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</si>
  <si>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</si>
  <si>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</si>
  <si>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</si>
  <si>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</si>
  <si>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</si>
  <si>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</si>
  <si>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</si>
  <si>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</si>
  <si>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</si>
  <si>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</si>
  <si>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</si>
  <si>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</si>
  <si>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</si>
  <si>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</si>
  <si>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</si>
  <si>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</si>
  <si>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</si>
  <si>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</si>
  <si>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</si>
  <si>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</si>
  <si>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</si>
  <si>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</si>
  <si>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</si>
  <si>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</si>
  <si>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</si>
  <si>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</si>
  <si>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</si>
  <si>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</si>
  <si>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</si>
  <si>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</si>
  <si>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</si>
  <si>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</si>
  <si>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</si>
  <si>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</si>
  <si>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</si>
  <si>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</si>
  <si>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</si>
  <si>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</si>
  <si>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</si>
  <si>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</si>
  <si>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</si>
  <si>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</si>
  <si>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</si>
  <si>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</si>
  <si>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</si>
  <si>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</si>
  <si>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</si>
  <si>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</si>
  <si>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</si>
  <si>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</si>
  <si>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</si>
  <si>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</si>
  <si>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</si>
  <si>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</si>
  <si>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</si>
  <si>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</si>
  <si>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</si>
  <si>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</si>
  <si>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</si>
  <si>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</si>
  <si>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</si>
  <si>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</si>
  <si>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</si>
  <si>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</si>
  <si>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</si>
  <si>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</si>
  <si>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</si>
  <si>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</si>
  <si>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</si>
  <si>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</si>
  <si>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</si>
  <si>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</si>
  <si>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</si>
  <si>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</si>
  <si>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</si>
  <si>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</si>
  <si>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</si>
  <si>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</si>
  <si>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</si>
  <si>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</si>
  <si>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</si>
  <si>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</si>
  <si>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</si>
  <si>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</si>
  <si>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</si>
  <si>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</si>
  <si>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</si>
  <si>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</si>
  <si>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</si>
  <si>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</si>
  <si>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</si>
  <si>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</si>
  <si>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</si>
  <si>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</si>
  <si>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</si>
  <si>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</si>
  <si>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</si>
  <si>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</si>
  <si>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</si>
  <si>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</si>
  <si>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</si>
  <si>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</si>
  <si>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</si>
  <si>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</si>
  <si>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</si>
  <si>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</si>
  <si>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</si>
  <si>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</si>
  <si>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</si>
  <si>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</si>
  <si>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</si>
  <si>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</si>
  <si>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</si>
  <si>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</si>
  <si>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</si>
  <si>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</si>
  <si>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</si>
  <si>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</si>
  <si>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</si>
  <si>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</si>
  <si>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</si>
  <si>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</si>
  <si>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</si>
  <si>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</si>
  <si>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</si>
  <si>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</si>
  <si>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</si>
  <si>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</si>
  <si>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</si>
  <si>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</si>
  <si>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</si>
  <si>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</si>
  <si>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</si>
  <si>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</si>
  <si>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</si>
  <si>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</si>
  <si>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</si>
  <si>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</si>
  <si>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</si>
  <si>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</si>
  <si>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</si>
  <si>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</si>
  <si>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</si>
  <si>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</si>
  <si>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</si>
  <si>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</si>
  <si>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</si>
  <si>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</si>
  <si>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</si>
  <si>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</si>
  <si>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</si>
  <si>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</si>
  <si>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</si>
  <si>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</si>
  <si>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</si>
  <si>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</si>
  <si>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</si>
  <si>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</si>
  <si>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</si>
  <si>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</si>
  <si>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</si>
  <si>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</si>
  <si>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</si>
  <si>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</si>
  <si>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</si>
  <si>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</si>
  <si>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</si>
  <si>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</si>
  <si>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</si>
  <si>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</si>
  <si>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</si>
  <si>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</si>
  <si>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</si>
  <si>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</si>
  <si>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</si>
  <si>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</si>
  <si>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</si>
  <si>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</si>
  <si>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</si>
  <si>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</si>
  <si>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</si>
  <si>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</si>
  <si>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</si>
  <si>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</si>
  <si>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</si>
  <si>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</si>
  <si>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</si>
  <si>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</si>
  <si>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</si>
  <si>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</si>
  <si>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</si>
  <si>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</si>
  <si>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</si>
  <si>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</si>
  <si>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</si>
  <si>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</si>
  <si>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</si>
  <si>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</si>
  <si>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</si>
  <si>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</si>
  <si>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</si>
  <si>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</si>
  <si>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</si>
  <si>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</si>
  <si>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</si>
  <si>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</si>
  <si>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</si>
  <si>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</si>
  <si>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</si>
  <si>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</si>
  <si>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</si>
  <si>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</si>
  <si>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</si>
  <si>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</si>
  <si>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</si>
  <si>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</si>
  <si>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</si>
  <si>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</si>
  <si>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</si>
  <si>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</si>
  <si>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</si>
  <si>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</si>
  <si>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</si>
  <si>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</si>
  <si>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</si>
  <si>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</si>
  <si>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</si>
  <si>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</si>
  <si>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</si>
  <si>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</si>
  <si>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</si>
  <si>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</si>
  <si>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</si>
  <si>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</si>
  <si>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</si>
  <si>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</si>
  <si>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</si>
  <si>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</si>
  <si>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</si>
  <si>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</si>
  <si>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</si>
  <si>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</si>
  <si>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</si>
  <si>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</si>
  <si>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</si>
  <si>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</si>
  <si>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</si>
  <si>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</si>
  <si>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</si>
  <si>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</si>
  <si>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</si>
  <si>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</si>
  <si>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</si>
  <si>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</si>
  <si>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</si>
  <si>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</si>
  <si>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</si>
  <si>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</si>
  <si>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</si>
  <si>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</si>
  <si>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</si>
  <si>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</si>
  <si>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</si>
  <si>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</si>
  <si>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</si>
  <si>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</si>
  <si>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</si>
  <si>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</si>
  <si>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</si>
  <si>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</si>
  <si>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</si>
  <si>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</si>
  <si>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</si>
  <si>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</si>
  <si>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</si>
  <si>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</si>
  <si>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</si>
  <si>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</si>
  <si>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</si>
  <si>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</si>
  <si>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</si>
  <si>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</si>
  <si>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</si>
  <si>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</si>
  <si>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</si>
  <si>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</si>
  <si>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</si>
  <si>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</si>
  <si>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</si>
  <si>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</si>
  <si>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</si>
  <si>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</si>
  <si>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</si>
  <si>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</si>
  <si>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</si>
  <si>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</si>
  <si>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</si>
  <si>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</si>
  <si>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</si>
  <si>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</si>
  <si>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</si>
  <si>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</si>
  <si>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</si>
  <si>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</si>
  <si>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</si>
  <si>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</si>
  <si>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</si>
  <si>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</si>
  <si>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</si>
  <si>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</si>
  <si>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</si>
  <si>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</si>
  <si>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</si>
  <si>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</si>
  <si>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</si>
  <si>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</si>
  <si>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</si>
  <si>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</si>
  <si>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</si>
  <si>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</si>
  <si>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</si>
  <si>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</si>
  <si>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</si>
  <si>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</si>
  <si>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</si>
  <si>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</si>
  <si>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</si>
  <si>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</si>
  <si>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</si>
  <si>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</si>
  <si>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</si>
  <si>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</si>
  <si>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</si>
  <si>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</si>
  <si>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</si>
  <si>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</si>
  <si>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</si>
  <si>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</si>
  <si>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</si>
  <si>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</si>
  <si>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</si>
  <si>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</si>
  <si>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</si>
  <si>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</si>
  <si>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</si>
  <si>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</si>
  <si>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</si>
  <si>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</si>
  <si>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</si>
  <si>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</si>
  <si>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</si>
  <si>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</si>
  <si>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</si>
  <si>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</si>
  <si>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</si>
  <si>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</si>
  <si>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</si>
  <si>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</si>
  <si>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</si>
  <si>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</si>
  <si>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</si>
  <si>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</si>
  <si>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</si>
  <si>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</si>
  <si>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</si>
  <si>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</si>
  <si>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</si>
  <si>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</si>
  <si>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</si>
  <si>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</si>
  <si>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</si>
  <si>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</si>
  <si>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</si>
  <si>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</si>
  <si>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</si>
  <si>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</si>
  <si>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</si>
  <si>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</si>
  <si>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</si>
  <si>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</si>
  <si>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</si>
  <si>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</si>
  <si>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</si>
  <si>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</si>
  <si>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</si>
  <si>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</si>
  <si>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</si>
  <si>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</si>
  <si>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</si>
  <si>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</si>
  <si>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</si>
  <si>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</si>
  <si>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</si>
  <si>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</si>
  <si>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</si>
  <si>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</si>
  <si>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</si>
  <si>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</si>
  <si>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</si>
  <si>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</si>
  <si>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</si>
  <si>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</si>
  <si>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</si>
  <si>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</si>
  <si>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</si>
  <si>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</si>
  <si>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</si>
  <si>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</si>
  <si>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</si>
  <si>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</si>
  <si>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</si>
  <si>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</si>
  <si>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</si>
  <si>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</si>
  <si>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</si>
  <si>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</si>
  <si>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</si>
  <si>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</si>
  <si>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</si>
  <si>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</si>
  <si>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</si>
  <si>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</si>
  <si>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</si>
  <si>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</si>
  <si>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</si>
  <si>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</si>
  <si>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</si>
  <si>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</si>
  <si>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</si>
  <si>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</si>
  <si>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</si>
  <si>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</si>
  <si>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</si>
  <si>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</si>
  <si>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</si>
  <si>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</si>
  <si>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</si>
  <si>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</si>
  <si>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</si>
  <si>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</si>
  <si>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</si>
  <si>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</si>
  <si>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</si>
  <si>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</si>
  <si>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</si>
  <si>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</si>
  <si>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</si>
  <si>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</si>
  <si>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</si>
  <si>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</si>
  <si>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</si>
  <si>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</si>
  <si>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</si>
  <si>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</si>
  <si>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</si>
  <si>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</si>
  <si>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</si>
  <si>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</si>
  <si>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</si>
  <si>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</si>
  <si>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</si>
  <si>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</si>
  <si>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</si>
  <si>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</si>
  <si>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</si>
  <si>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</si>
  <si>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</si>
  <si>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</si>
  <si>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</si>
  <si>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</si>
  <si>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</si>
  <si>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</si>
  <si>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</si>
  <si>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</si>
  <si>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</si>
  <si>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</si>
  <si>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</si>
  <si>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</si>
  <si>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</si>
  <si>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</si>
  <si>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</si>
  <si>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</si>
  <si>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</si>
  <si>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</si>
  <si>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</si>
  <si>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</si>
  <si>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</si>
  <si>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</si>
  <si>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</si>
  <si>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</si>
  <si>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</si>
  <si>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</si>
  <si>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</si>
  <si>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</si>
  <si>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</si>
  <si>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</si>
  <si>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</si>
  <si>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</si>
  <si>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</si>
  <si>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</si>
  <si>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</si>
  <si>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</si>
  <si>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</si>
  <si>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</si>
  <si>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</si>
  <si>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</si>
  <si>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</si>
  <si>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</si>
  <si>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</si>
  <si>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</si>
  <si>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</si>
  <si>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</si>
  <si>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</si>
  <si>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</si>
  <si>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</si>
  <si>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</si>
  <si>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</si>
  <si>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</si>
  <si>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</si>
  <si>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</si>
  <si>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</si>
  <si>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</si>
  <si>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</si>
  <si>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</si>
  <si>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</si>
  <si>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</si>
  <si>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</si>
  <si>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</si>
  <si>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</si>
  <si>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</si>
  <si>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</si>
  <si>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</si>
  <si>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</si>
  <si>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</si>
  <si>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</si>
  <si>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</si>
  <si>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</si>
  <si>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</si>
  <si>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</si>
  <si>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</si>
  <si>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</si>
  <si>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</si>
  <si>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</si>
  <si>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</si>
  <si>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</si>
  <si>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</si>
  <si>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</si>
  <si>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</si>
  <si>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</si>
  <si>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</si>
  <si>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</si>
  <si>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</si>
  <si>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</si>
  <si>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</si>
  <si>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</si>
  <si>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</si>
  <si>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</si>
  <si>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</si>
  <si>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</si>
  <si>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</si>
  <si>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</si>
  <si>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</si>
  <si>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</si>
  <si>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</si>
  <si>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</si>
  <si>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</si>
  <si>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</si>
  <si>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</si>
  <si>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</si>
  <si>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</si>
  <si>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</si>
  <si>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</si>
  <si>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</si>
  <si>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</si>
  <si>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</si>
  <si>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</si>
  <si>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</si>
  <si>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</si>
  <si>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</si>
  <si>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</si>
  <si>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</si>
  <si>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</si>
  <si>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</si>
  <si>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</si>
  <si>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</si>
  <si>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</si>
  <si>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</si>
  <si>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</si>
  <si>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</si>
  <si>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</si>
  <si>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</si>
  <si>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</si>
  <si>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</si>
  <si>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</si>
  <si>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</si>
  <si>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</si>
  <si>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</si>
  <si>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</si>
  <si>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</si>
  <si>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</si>
  <si>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</si>
  <si>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</si>
  <si>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</si>
  <si>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</si>
  <si>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</si>
  <si>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</si>
  <si>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</si>
  <si>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</si>
  <si>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</si>
  <si>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</si>
  <si>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</si>
  <si>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</si>
  <si>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</si>
  <si>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</si>
  <si>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</si>
  <si>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</si>
  <si>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</si>
  <si>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</si>
  <si>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</si>
  <si>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</si>
  <si>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</si>
  <si>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</si>
  <si>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</si>
  <si>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</si>
  <si>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</si>
  <si>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</si>
  <si>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</si>
  <si>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</si>
  <si>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</si>
  <si>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</si>
  <si>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</si>
  <si>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</si>
  <si>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</si>
  <si>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</si>
  <si>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</si>
  <si>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</si>
  <si>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</si>
  <si>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</si>
  <si>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</si>
  <si>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</si>
  <si>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</si>
  <si>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</si>
  <si>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</si>
  <si>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</si>
  <si>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</si>
  <si>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</si>
  <si>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</si>
  <si>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</si>
  <si>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</si>
  <si>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</si>
  <si>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</si>
  <si>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</si>
  <si>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</si>
  <si>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</si>
  <si>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</si>
  <si>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</si>
  <si>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</si>
  <si>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</si>
  <si>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</si>
  <si>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</si>
  <si>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</si>
  <si>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</si>
  <si>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</si>
  <si>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</si>
  <si>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</si>
  <si>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</si>
  <si>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</si>
  <si>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</si>
  <si>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</si>
  <si>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</si>
  <si>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</si>
  <si>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</si>
  <si>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</si>
  <si>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</si>
  <si>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</si>
  <si>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</si>
  <si>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</si>
  <si>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</si>
  <si>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</si>
  <si>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</si>
  <si>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</si>
  <si>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</si>
  <si>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</si>
  <si>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</si>
  <si>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</si>
  <si>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</si>
  <si>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</si>
  <si>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</si>
  <si>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</si>
  <si>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</si>
  <si>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</si>
  <si>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</si>
  <si>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</si>
  <si>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</si>
  <si>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</si>
  <si>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</si>
  <si>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</si>
  <si>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</si>
  <si>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</si>
  <si>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</si>
  <si>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</si>
  <si>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</si>
  <si>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</si>
  <si>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</si>
  <si>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</si>
  <si>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</si>
  <si>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</si>
  <si>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</si>
  <si>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</si>
  <si>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</si>
  <si>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</si>
  <si>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</si>
  <si>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</si>
  <si>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</si>
  <si>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</si>
  <si>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</si>
  <si>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</si>
  <si>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</si>
  <si>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</si>
  <si>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</si>
  <si>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</si>
  <si>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</si>
  <si>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</si>
  <si>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</si>
  <si>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</si>
  <si>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</si>
  <si>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</si>
  <si>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</si>
  <si>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</si>
  <si>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</si>
  <si>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</si>
  <si>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</si>
  <si>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</si>
  <si>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</si>
  <si>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</si>
  <si>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</si>
  <si>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</si>
  <si>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</si>
  <si>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</si>
  <si>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</si>
  <si>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</si>
  <si>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</si>
  <si>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</si>
  <si>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</si>
  <si>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</si>
  <si>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</si>
  <si>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</si>
  <si>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</si>
  <si>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</si>
  <si>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</si>
  <si>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</si>
  <si>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</si>
  <si>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</si>
  <si>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</si>
  <si>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</si>
  <si>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</si>
  <si>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</si>
  <si>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</si>
  <si>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</si>
  <si>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</si>
  <si>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</si>
  <si>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</si>
  <si>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</si>
  <si>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</si>
  <si>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</si>
  <si>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</si>
  <si>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</si>
  <si>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</si>
  <si>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</si>
  <si>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</si>
  <si>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</si>
  <si>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</si>
  <si>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</si>
  <si>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</si>
  <si>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</si>
  <si>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</si>
  <si>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</si>
  <si>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</si>
  <si>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</si>
  <si>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</si>
  <si>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</si>
  <si>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</si>
  <si>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</si>
  <si>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</si>
  <si>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</si>
  <si>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</si>
  <si>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</si>
  <si>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</si>
  <si>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</si>
  <si>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</si>
  <si>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</si>
  <si>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</si>
  <si>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</si>
  <si>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</si>
  <si>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</si>
  <si>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</si>
  <si>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</si>
  <si>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</si>
  <si>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</si>
  <si>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</si>
  <si>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</si>
  <si>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</si>
  <si>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</si>
  <si>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</si>
  <si>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</si>
  <si>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</si>
  <si>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</si>
  <si>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</si>
  <si>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</si>
  <si>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</si>
  <si>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</si>
  <si>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</si>
  <si>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</si>
  <si>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</si>
  <si>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</si>
  <si>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</si>
  <si>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</si>
  <si>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</si>
  <si>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</si>
  <si>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</si>
  <si>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</si>
  <si>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</si>
  <si>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</si>
  <si>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</si>
  <si>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</si>
  <si>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</si>
  <si>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</si>
  <si>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</si>
  <si>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</si>
  <si>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</si>
  <si>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</si>
  <si>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</si>
  <si>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</si>
  <si>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</si>
  <si>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</si>
  <si>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</si>
  <si>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</si>
  <si>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</si>
  <si>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</si>
  <si>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</si>
  <si>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</si>
  <si>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</si>
  <si>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</si>
  <si>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</si>
  <si>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</si>
  <si>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</si>
  <si>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</si>
  <si>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</si>
  <si>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</si>
  <si>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</si>
  <si>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</si>
  <si>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</si>
  <si>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</si>
  <si>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</si>
  <si>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</si>
  <si>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</si>
  <si>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</si>
  <si>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</si>
  <si>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</si>
  <si>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</si>
  <si>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</si>
  <si>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</si>
  <si>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</si>
  <si>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</si>
  <si>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</si>
  <si>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</si>
  <si>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</si>
  <si>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</si>
  <si>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</si>
  <si>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</si>
  <si>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</si>
  <si>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</si>
  <si>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</si>
  <si>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</si>
  <si>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</si>
  <si>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</si>
  <si>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</si>
  <si>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</si>
  <si>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</si>
  <si>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</si>
  <si>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</si>
  <si>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</si>
  <si>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</si>
  <si>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</si>
  <si>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</si>
  <si>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</si>
  <si>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</si>
  <si>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</si>
  <si>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</si>
  <si>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</si>
  <si>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</si>
  <si>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</si>
  <si>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</si>
  <si>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</si>
  <si>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</si>
  <si>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</si>
  <si>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</si>
  <si>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</si>
  <si>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</si>
  <si>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</si>
  <si>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</si>
  <si>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</si>
  <si>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</si>
  <si>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</si>
  <si>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</si>
  <si>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</si>
  <si>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</si>
  <si>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</si>
  <si>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</si>
  <si>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</si>
  <si>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</si>
  <si>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</si>
  <si>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</si>
  <si>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</si>
  <si>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</si>
  <si>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</si>
  <si>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</si>
  <si>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</si>
  <si>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</si>
  <si>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</si>
  <si>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</si>
  <si>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</si>
  <si>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</si>
  <si>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</si>
  <si>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</si>
  <si>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</si>
  <si>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</si>
  <si>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</si>
  <si>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</si>
  <si>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</si>
  <si>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</si>
  <si>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</si>
  <si>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</si>
  <si>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</si>
  <si>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</si>
  <si>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</si>
  <si>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</si>
  <si>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</si>
  <si>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</si>
  <si>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</si>
  <si>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</si>
  <si>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</si>
  <si>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</si>
  <si>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</si>
  <si>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</si>
  <si>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</si>
  <si>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</si>
  <si>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</si>
  <si>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</si>
  <si>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</si>
  <si>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</si>
  <si>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</si>
  <si>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</si>
  <si>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</si>
  <si>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</si>
  <si>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</si>
  <si>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</si>
  <si>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</si>
  <si>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</si>
  <si>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</si>
  <si>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</si>
  <si>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</si>
  <si>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</si>
  <si>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</si>
  <si>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</si>
  <si>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</si>
  <si>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</si>
  <si>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</si>
  <si>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</si>
  <si>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</si>
  <si>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</si>
  <si>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</si>
  <si>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</si>
  <si>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</si>
  <si>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</si>
  <si>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</si>
  <si>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</si>
  <si>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</si>
  <si>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</si>
  <si>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</si>
  <si>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</si>
  <si>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</si>
  <si>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</si>
  <si>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</si>
  <si>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</si>
  <si>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</si>
  <si>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</si>
  <si>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</si>
  <si>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</si>
  <si>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</si>
  <si>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</si>
  <si>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</si>
  <si>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</si>
  <si>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</si>
  <si>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</si>
  <si>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</si>
  <si>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</si>
  <si>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</si>
  <si>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</si>
  <si>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</si>
  <si>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</si>
  <si>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</si>
  <si>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</si>
  <si>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</si>
  <si>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</si>
  <si>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</si>
  <si>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</si>
  <si>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</si>
  <si>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</si>
  <si>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</si>
  <si>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</si>
  <si>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</si>
  <si>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</si>
  <si>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</si>
  <si>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</si>
  <si>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</si>
  <si>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</si>
  <si>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</si>
  <si>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</si>
  <si>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</si>
  <si>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</si>
  <si>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</si>
  <si>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</si>
  <si>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</si>
  <si>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</si>
  <si>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</si>
  <si>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</si>
  <si>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</si>
  <si>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</si>
  <si>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</si>
  <si>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</si>
  <si>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</si>
  <si>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</si>
  <si>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</si>
  <si>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</si>
  <si>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</si>
  <si>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</si>
  <si>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</si>
  <si>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</si>
  <si>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</si>
  <si>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</si>
  <si>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</si>
  <si>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</si>
  <si>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</si>
  <si>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</si>
  <si>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</si>
  <si>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</si>
  <si>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</si>
  <si>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</si>
  <si>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</si>
  <si>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</si>
  <si>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</si>
  <si>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</si>
  <si>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</si>
  <si>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</si>
  <si>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</si>
  <si>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</si>
  <si>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</si>
  <si>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</si>
  <si>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</si>
  <si>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</si>
  <si>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</si>
  <si>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</si>
  <si>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</si>
  <si>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</si>
  <si>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</si>
  <si>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</si>
  <si>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</si>
  <si>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</si>
  <si>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</si>
  <si>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</si>
  <si>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</si>
  <si>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</si>
  <si>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</si>
  <si>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</si>
  <si>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</si>
  <si>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</si>
  <si>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</si>
  <si>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</si>
  <si>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</si>
  <si>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</si>
  <si>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</si>
  <si>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</si>
  <si>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</si>
  <si>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</si>
  <si>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</si>
  <si>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</si>
  <si>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</si>
  <si>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</si>
  <si>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</si>
  <si>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</si>
  <si>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</si>
  <si>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</si>
  <si>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</si>
  <si>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</si>
  <si>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</si>
  <si>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</si>
  <si>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</si>
  <si>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</si>
  <si>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</si>
  <si>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</si>
  <si>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</si>
  <si>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</si>
  <si>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</si>
  <si>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</si>
  <si>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</si>
  <si>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</si>
  <si>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</si>
  <si>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</si>
  <si>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</si>
  <si>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</si>
  <si>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</si>
  <si>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</si>
  <si>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</si>
  <si>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</si>
  <si>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</si>
  <si>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</si>
  <si>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</si>
  <si>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</si>
  <si>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</si>
  <si>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</si>
  <si>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</si>
  <si>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</si>
  <si>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</si>
  <si>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</si>
  <si>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</si>
  <si>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</si>
  <si>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</si>
  <si>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</si>
  <si>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</si>
  <si>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</si>
  <si>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</si>
  <si>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</si>
  <si>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</si>
  <si>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</si>
  <si>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</si>
  <si>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</si>
  <si>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</si>
  <si>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</si>
  <si>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</si>
  <si>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</si>
  <si>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</si>
  <si>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</si>
  <si>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</si>
  <si>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</si>
  <si>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</si>
  <si>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</si>
  <si>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</si>
  <si>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</si>
  <si>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</si>
  <si>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</si>
  <si>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</si>
  <si>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</si>
  <si>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</si>
  <si>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</si>
  <si>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</si>
  <si>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</si>
  <si>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</si>
  <si>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</si>
  <si>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</si>
  <si>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</si>
  <si>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</si>
  <si>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</si>
  <si>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</si>
  <si>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</si>
  <si>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</si>
  <si>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</si>
  <si>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</si>
  <si>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</si>
  <si>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</si>
  <si>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</si>
  <si>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</si>
  <si>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</si>
  <si>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</si>
  <si>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</si>
  <si>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</si>
  <si>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</si>
  <si>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</si>
  <si>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</si>
  <si>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</si>
  <si>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</si>
  <si>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</si>
  <si>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</si>
  <si>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</si>
  <si>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</si>
  <si>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</si>
  <si>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</si>
  <si>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</si>
  <si>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</si>
  <si>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</si>
  <si>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</si>
  <si>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</si>
  <si>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</si>
  <si>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</si>
  <si>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</si>
  <si>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</si>
  <si>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</si>
  <si>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</si>
  <si>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</si>
  <si>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</si>
  <si>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</si>
  <si>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</si>
  <si>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</si>
  <si>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</si>
  <si>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</si>
  <si>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</si>
  <si>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</si>
  <si>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</si>
  <si>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</si>
  <si>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</si>
  <si>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</si>
  <si>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</si>
  <si>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</si>
  <si>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</si>
  <si>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</si>
  <si>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</si>
  <si>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</si>
  <si>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</si>
  <si>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</si>
  <si>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</si>
  <si>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</si>
  <si>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</si>
  <si>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</si>
  <si>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</si>
  <si>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</si>
  <si>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</si>
  <si>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</si>
  <si>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</si>
  <si>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</si>
  <si>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</si>
  <si>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</si>
  <si>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</si>
  <si>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</si>
  <si>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</si>
  <si>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</si>
  <si>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</si>
  <si>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</si>
  <si>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</si>
  <si>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</si>
  <si>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</si>
  <si>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</si>
  <si>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</si>
  <si>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</si>
  <si>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</si>
  <si>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</si>
  <si>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</si>
  <si>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</si>
  <si>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</si>
  <si>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</si>
  <si>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</si>
  <si>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</si>
  <si>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</si>
  <si>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</si>
  <si>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</si>
  <si>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</si>
  <si>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</si>
  <si>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</si>
  <si>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</si>
  <si>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</si>
  <si>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</si>
  <si>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</si>
  <si>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</si>
  <si>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</si>
  <si>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</si>
  <si>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</si>
  <si>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</si>
  <si>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</si>
  <si>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</si>
  <si>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</si>
  <si>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</si>
  <si>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</si>
  <si>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</si>
  <si>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</si>
  <si>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</si>
  <si>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</si>
  <si>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</si>
  <si>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</si>
  <si>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</si>
  <si>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</si>
  <si>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</si>
  <si>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</si>
  <si>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</si>
  <si>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</si>
  <si>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</si>
  <si>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</si>
  <si>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</si>
  <si>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</si>
  <si>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</si>
  <si>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</si>
  <si>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</si>
  <si>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</si>
  <si>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</si>
  <si>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</si>
  <si>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</si>
  <si>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</si>
  <si>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</si>
  <si>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</si>
  <si>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</si>
  <si>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</si>
  <si>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</si>
  <si>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</si>
  <si>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</si>
  <si>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</si>
  <si>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</si>
  <si>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</si>
  <si>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</si>
  <si>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</si>
  <si>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</si>
  <si>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</si>
  <si>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</si>
  <si>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</si>
  <si>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</si>
  <si>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</si>
  <si>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</si>
  <si>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</si>
  <si>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</si>
  <si>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</si>
  <si>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</si>
  <si>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</si>
  <si>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</si>
  <si>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</si>
  <si>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</si>
  <si>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</si>
  <si>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</si>
  <si>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</si>
  <si>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</si>
  <si>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</si>
  <si>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</si>
  <si>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</si>
  <si>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</si>
  <si>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</si>
  <si>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</si>
  <si>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</si>
  <si>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</si>
  <si>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</si>
  <si>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</si>
  <si>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</si>
  <si>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</si>
  <si>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</si>
  <si>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</si>
  <si>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</si>
  <si>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</si>
  <si>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</si>
  <si>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</si>
  <si>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</si>
  <si>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</si>
  <si>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</si>
  <si>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</si>
  <si>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</si>
  <si>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</si>
  <si>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</si>
  <si>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</si>
  <si>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</si>
  <si>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</si>
  <si>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</si>
  <si>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</si>
  <si>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</si>
  <si>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</si>
  <si>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</si>
  <si>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</si>
  <si>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</si>
  <si>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</si>
  <si>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</si>
  <si>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</si>
  <si>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</si>
  <si>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</si>
  <si>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</si>
  <si>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</si>
  <si>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</si>
  <si>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</si>
  <si>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</si>
  <si>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</si>
  <si>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</si>
  <si>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</si>
  <si>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</si>
  <si>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</si>
  <si>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</si>
  <si>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</si>
  <si>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</si>
  <si>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</si>
  <si>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</si>
  <si>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</si>
  <si>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</si>
  <si>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</si>
  <si>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</si>
  <si>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</si>
  <si>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</si>
  <si>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</si>
  <si>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</si>
  <si>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</si>
  <si>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</si>
  <si>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</si>
  <si>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</si>
  <si>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</si>
  <si>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</si>
  <si>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</si>
  <si>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</si>
  <si>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</si>
  <si>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</si>
  <si>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</si>
  <si>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</si>
  <si>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</si>
  <si>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</si>
  <si>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</si>
  <si>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</si>
  <si>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</si>
  <si>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</si>
  <si>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</si>
  <si>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</si>
  <si>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</si>
  <si>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</si>
  <si>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</si>
  <si>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</si>
  <si>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</si>
  <si>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</si>
  <si>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</si>
  <si>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</si>
  <si>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</si>
  <si>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</si>
  <si>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</si>
  <si>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</si>
  <si>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</si>
  <si>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</si>
  <si>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</si>
  <si>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</si>
  <si>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</si>
  <si>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</si>
  <si>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</si>
  <si>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</si>
  <si>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</si>
  <si>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</si>
  <si>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</si>
  <si>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</si>
  <si>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</si>
  <si>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</si>
  <si>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</si>
  <si>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</si>
  <si>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</si>
  <si>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</si>
  <si>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</si>
  <si>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</si>
  <si>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</si>
  <si>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</si>
  <si>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</si>
  <si>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</si>
  <si>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</si>
  <si>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</si>
  <si>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</si>
  <si>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</si>
  <si>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</si>
  <si>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</si>
  <si>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</si>
  <si>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</si>
  <si>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</si>
  <si>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</si>
  <si>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</si>
  <si>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</si>
  <si>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</si>
  <si>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</si>
  <si>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</si>
  <si>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</si>
  <si>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</si>
  <si>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</si>
  <si>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</si>
  <si>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</si>
  <si>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</si>
  <si>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</si>
  <si>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</si>
  <si>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</si>
  <si>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</si>
  <si>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</si>
  <si>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</si>
  <si>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</si>
  <si>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</si>
  <si>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</si>
  <si>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</si>
  <si>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</si>
  <si>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</si>
  <si>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</si>
  <si>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</si>
  <si>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</si>
  <si>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</si>
  <si>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</si>
  <si>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</si>
  <si>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</si>
  <si>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</si>
  <si>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</si>
  <si>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</si>
  <si>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</si>
  <si>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</si>
  <si>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</si>
  <si>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</si>
  <si>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</si>
  <si>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</si>
  <si>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</si>
  <si>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</si>
  <si>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</si>
  <si>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</si>
  <si>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</si>
  <si>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</si>
  <si>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</si>
  <si>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</si>
  <si>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</si>
  <si>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</si>
  <si>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</si>
  <si>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</si>
  <si>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</si>
  <si>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</si>
  <si>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</si>
  <si>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</si>
  <si>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</si>
  <si>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</si>
  <si>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</si>
  <si>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</si>
  <si>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</si>
  <si>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</si>
  <si>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</si>
  <si>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</si>
  <si>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</si>
  <si>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</si>
  <si>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</si>
  <si>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</si>
  <si>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</si>
  <si>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</si>
  <si>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</si>
  <si>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</si>
  <si>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</si>
  <si>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</si>
  <si>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</si>
  <si>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</si>
  <si>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</si>
  <si>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</si>
  <si>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</si>
  <si>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</si>
  <si>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</si>
  <si>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</si>
  <si>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</si>
  <si>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</si>
  <si>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</si>
  <si>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</si>
  <si>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</si>
  <si>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</si>
  <si>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</si>
  <si>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</si>
  <si>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</si>
  <si>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</si>
  <si>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</si>
  <si>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</si>
  <si>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</si>
  <si>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</si>
  <si>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</si>
  <si>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</si>
  <si>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</si>
  <si>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</si>
  <si>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</si>
  <si>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</si>
  <si>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</si>
  <si>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</si>
  <si>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</si>
  <si>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</si>
  <si>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</si>
  <si>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</si>
  <si>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</si>
  <si>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</si>
  <si>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</si>
  <si>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</si>
  <si>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</si>
  <si>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</si>
  <si>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</si>
  <si>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</si>
  <si>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</si>
  <si>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</si>
  <si>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</si>
  <si>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</si>
  <si>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</si>
  <si>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</si>
  <si>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</si>
  <si>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</si>
  <si>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</si>
  <si>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</si>
  <si>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</si>
  <si>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</si>
  <si>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</si>
  <si>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</si>
  <si>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</si>
  <si>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</si>
  <si>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</si>
  <si>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</si>
  <si>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</si>
  <si>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</si>
  <si>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</si>
  <si>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</si>
  <si>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</si>
  <si>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</si>
  <si>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</si>
  <si>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</si>
  <si>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</si>
  <si>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</si>
  <si>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</si>
  <si>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</si>
  <si>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</si>
  <si>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</si>
  <si>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</si>
  <si>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</si>
  <si>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</si>
  <si>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</si>
  <si>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</si>
  <si>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</si>
  <si>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</si>
  <si>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</si>
  <si>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</si>
  <si>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</si>
  <si>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</si>
  <si>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</si>
  <si>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</si>
  <si>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</si>
  <si>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</si>
  <si>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</si>
  <si>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</si>
  <si>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</si>
  <si>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</si>
  <si>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</si>
  <si>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</si>
  <si>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</si>
  <si>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</si>
  <si>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</si>
  <si>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</si>
  <si>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</si>
  <si>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</si>
  <si>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</si>
  <si>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</si>
  <si>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</si>
  <si>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</si>
  <si>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</si>
  <si>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</si>
  <si>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</si>
  <si>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</si>
  <si>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</si>
  <si>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</si>
  <si>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</si>
  <si>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</si>
  <si>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</si>
  <si>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</si>
  <si>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</si>
  <si>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</si>
  <si>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</si>
  <si>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</si>
  <si>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</si>
  <si>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</si>
  <si>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</si>
  <si>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</si>
  <si>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</si>
  <si>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</si>
  <si>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</si>
  <si>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</si>
  <si>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</si>
  <si>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</si>
  <si>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</si>
  <si>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</si>
  <si>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</si>
  <si>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</si>
  <si>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</si>
  <si>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</si>
  <si>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</si>
  <si>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</si>
  <si>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</si>
  <si>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</si>
  <si>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</si>
  <si>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</si>
  <si>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</si>
  <si>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</si>
  <si>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</si>
  <si>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</si>
  <si>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</si>
  <si>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</si>
  <si>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</si>
  <si>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</si>
  <si>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</si>
  <si>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</si>
  <si>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</si>
  <si>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</si>
  <si>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</si>
  <si>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</si>
  <si>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</si>
  <si>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</si>
  <si>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</si>
  <si>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</si>
  <si>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</si>
  <si>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</si>
  <si>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</si>
  <si>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</si>
  <si>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</si>
  <si>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</si>
  <si>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</si>
  <si>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</si>
  <si>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</si>
  <si>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</si>
  <si>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</si>
  <si>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</si>
  <si>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</si>
  <si>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</si>
  <si>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</si>
  <si>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</si>
  <si>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</si>
  <si>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</si>
  <si>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</si>
  <si>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</si>
  <si>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</si>
  <si>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</si>
  <si>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</si>
  <si>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</si>
  <si>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</si>
  <si>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</si>
  <si>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</si>
  <si>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</si>
  <si>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</si>
  <si>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</si>
  <si>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</si>
  <si>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</si>
  <si>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</si>
  <si>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</si>
  <si>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</si>
  <si>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</si>
  <si>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</si>
  <si>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</si>
  <si>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</si>
  <si>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</si>
  <si>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</si>
  <si>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</si>
  <si>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</si>
  <si>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</si>
  <si>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</si>
  <si>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</si>
  <si>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</si>
  <si>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</si>
  <si>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</si>
  <si>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</si>
  <si>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</si>
  <si>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</si>
  <si>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</si>
  <si>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</si>
  <si>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</si>
  <si>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</si>
  <si>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</si>
  <si>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</si>
  <si>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</si>
  <si>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</si>
  <si>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</si>
  <si>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</si>
  <si>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</si>
  <si>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</si>
  <si>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</si>
  <si>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</si>
  <si>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</si>
  <si>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</si>
  <si>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</si>
  <si>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</si>
  <si>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</si>
  <si>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</si>
  <si>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</si>
  <si>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</si>
  <si>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</si>
  <si>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</si>
  <si>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</si>
  <si>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</si>
  <si>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</si>
  <si>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</si>
  <si>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</si>
  <si>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</si>
  <si>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</si>
  <si>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</si>
  <si>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</si>
  <si>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</si>
  <si>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</si>
  <si>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</si>
  <si>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</si>
  <si>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</si>
  <si>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</si>
  <si>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</si>
  <si>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</si>
  <si>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</si>
  <si>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</si>
  <si>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</si>
  <si>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</si>
  <si>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</si>
  <si>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</si>
  <si>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</si>
  <si>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</si>
  <si>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</si>
  <si>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</si>
  <si>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</si>
  <si>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</si>
  <si>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</si>
  <si>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</si>
  <si>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</si>
  <si>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</si>
  <si>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</si>
  <si>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</si>
  <si>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</si>
  <si>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</si>
  <si>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</si>
  <si>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</si>
  <si>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</si>
  <si>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</si>
  <si>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</si>
  <si>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</si>
  <si>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</si>
  <si>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</si>
  <si>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</si>
  <si>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</si>
  <si>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</si>
  <si>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</si>
  <si>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</si>
  <si>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</si>
  <si>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</si>
  <si>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</si>
  <si>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</si>
  <si>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</si>
  <si>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</si>
  <si>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</si>
  <si>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</si>
  <si>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</si>
  <si>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</si>
  <si>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</si>
  <si>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</si>
  <si>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</si>
  <si>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</si>
  <si>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</si>
  <si>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</si>
  <si>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</si>
  <si>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</si>
  <si>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</si>
  <si>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</si>
  <si>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</si>
  <si>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</si>
  <si>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</si>
  <si>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</si>
  <si>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</si>
  <si>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</si>
  <si>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</si>
  <si>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</si>
  <si>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</si>
  <si>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</si>
  <si>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</si>
  <si>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</si>
  <si>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</si>
  <si>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</si>
  <si>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</si>
  <si>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</si>
  <si>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</si>
  <si>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</si>
  <si>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</si>
  <si>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</si>
  <si>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</si>
  <si>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</si>
  <si>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</si>
  <si>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</si>
  <si>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</si>
  <si>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</si>
  <si>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</si>
  <si>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</si>
  <si>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</si>
  <si>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</si>
  <si>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</si>
  <si>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</si>
  <si>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</si>
  <si>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</si>
  <si>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</si>
  <si>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</si>
  <si>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</si>
  <si>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</si>
  <si>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</si>
  <si>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</si>
  <si>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</si>
  <si>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</si>
  <si>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</si>
  <si>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</si>
  <si>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</si>
  <si>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</si>
  <si>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</si>
  <si>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</si>
  <si>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</si>
  <si>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</si>
  <si>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</si>
  <si>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</si>
  <si>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</si>
  <si>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</si>
  <si>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</si>
  <si>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</si>
  <si>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</si>
  <si>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</si>
  <si>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</si>
  <si>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</si>
  <si>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</si>
  <si>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</si>
  <si>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</si>
  <si>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</si>
  <si>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</si>
  <si>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</si>
  <si>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</si>
  <si>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</si>
  <si>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</si>
  <si>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</si>
  <si>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</si>
  <si>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</si>
  <si>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</si>
  <si>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</si>
  <si>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</si>
  <si>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</si>
  <si>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</si>
  <si>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</si>
  <si>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</si>
  <si>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</si>
  <si>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</si>
  <si>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</si>
  <si>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</si>
  <si>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</si>
  <si>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</si>
  <si>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</si>
  <si>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</si>
  <si>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</si>
  <si>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</si>
  <si>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</si>
  <si>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</si>
  <si>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</si>
  <si>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</si>
  <si>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</si>
  <si>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</si>
  <si>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</si>
  <si>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</si>
  <si>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</si>
  <si>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</si>
  <si>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</si>
  <si>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</si>
  <si>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</si>
  <si>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</si>
  <si>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</si>
  <si>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</si>
  <si>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</si>
  <si>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</si>
  <si>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</si>
  <si>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</si>
  <si>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</si>
  <si>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</si>
  <si>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</si>
  <si>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</si>
  <si>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</si>
  <si>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</si>
  <si>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</si>
  <si>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</si>
  <si>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</si>
  <si>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</si>
  <si>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</si>
  <si>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</si>
  <si>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</si>
  <si>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</si>
  <si>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</si>
  <si>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</si>
  <si>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</si>
  <si>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</si>
  <si>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</si>
  <si>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</si>
  <si>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</si>
  <si>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</si>
  <si>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</si>
  <si>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</si>
  <si>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</si>
  <si>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</si>
  <si>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</si>
  <si>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</si>
  <si>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</si>
  <si>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</si>
  <si>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</si>
  <si>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</si>
  <si>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</si>
  <si>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</si>
  <si>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</si>
  <si>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</si>
  <si>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</si>
  <si>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</si>
  <si>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</si>
  <si>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</si>
  <si>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</si>
  <si>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</si>
  <si>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</si>
  <si>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</si>
  <si>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</si>
  <si>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</si>
  <si>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</si>
  <si>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</si>
  <si>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</si>
  <si>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</si>
  <si>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</si>
  <si>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</si>
  <si>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</si>
  <si>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</si>
  <si>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</si>
  <si>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</si>
  <si>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</si>
  <si>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</si>
  <si>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</si>
  <si>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</si>
  <si>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</si>
  <si>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</si>
  <si>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</si>
  <si>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</si>
  <si>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</si>
  <si>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</si>
  <si>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</si>
  <si>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</si>
  <si>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</si>
  <si>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</si>
  <si>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</si>
  <si>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</si>
  <si>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</si>
  <si>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</si>
  <si>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</si>
  <si>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</si>
  <si>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</si>
  <si>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</si>
  <si>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</si>
  <si>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</si>
  <si>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</si>
  <si>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</si>
  <si>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</si>
  <si>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</si>
  <si>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</si>
  <si>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</si>
  <si>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</si>
  <si>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</si>
  <si>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</si>
  <si>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</si>
  <si>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</si>
  <si>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</si>
  <si>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</si>
  <si>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</si>
  <si>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</si>
  <si>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</si>
  <si>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</si>
  <si>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</si>
  <si>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</si>
  <si>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</si>
  <si>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</si>
  <si>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</si>
  <si>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</si>
  <si>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</si>
  <si>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</si>
  <si>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</si>
  <si>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</si>
  <si>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</si>
  <si>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</si>
  <si>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</si>
  <si>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</si>
  <si>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</si>
  <si>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</si>
  <si>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</si>
  <si>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</si>
  <si>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</si>
  <si>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</si>
  <si>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</si>
  <si>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</si>
  <si>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</si>
  <si>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</si>
  <si>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</si>
  <si>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</si>
  <si>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</si>
  <si>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</si>
  <si>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</si>
  <si>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</si>
  <si>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</si>
  <si>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</si>
  <si>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</si>
  <si>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</si>
  <si>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</si>
  <si>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</si>
  <si>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</si>
  <si>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</si>
  <si>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</si>
  <si>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</si>
  <si>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</si>
  <si>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</si>
  <si>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</si>
  <si>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</si>
  <si>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</si>
  <si>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</si>
  <si>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</si>
  <si>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</si>
  <si>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</si>
  <si>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</si>
  <si>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</si>
  <si>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</si>
  <si>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</si>
  <si>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</si>
  <si>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</si>
  <si>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</si>
  <si>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</si>
  <si>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</si>
  <si>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</si>
  <si>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</si>
  <si>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</si>
  <si>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</si>
  <si>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</si>
  <si>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</si>
  <si>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</si>
  <si>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</si>
  <si>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</si>
  <si>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</si>
  <si>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</si>
  <si>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</si>
  <si>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</si>
  <si>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</si>
  <si>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</si>
  <si>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</si>
  <si>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</si>
  <si>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</si>
  <si>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</si>
  <si>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</si>
  <si>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</si>
  <si>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</si>
  <si>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</si>
  <si>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</si>
  <si>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</si>
  <si>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</si>
  <si>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</si>
  <si>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</si>
  <si>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</si>
  <si>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</si>
  <si>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</si>
  <si>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</si>
  <si>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</si>
  <si>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</si>
  <si>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</si>
  <si>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</si>
  <si>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</si>
  <si>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</si>
  <si>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</si>
  <si>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</si>
  <si>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</si>
  <si>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</si>
  <si>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</si>
  <si>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</si>
  <si>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</si>
  <si>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</si>
  <si>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</si>
  <si>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</si>
  <si>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</si>
  <si>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</si>
  <si>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</si>
  <si>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</si>
  <si>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</si>
  <si>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</si>
  <si>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</si>
  <si>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</si>
  <si>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</si>
  <si>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</si>
  <si>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</si>
  <si>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</si>
  <si>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</si>
  <si>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</si>
  <si>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</si>
  <si>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</si>
  <si>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</si>
  <si>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</si>
  <si>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</si>
  <si>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</si>
  <si>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</si>
  <si>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</si>
  <si>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</si>
  <si>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</si>
  <si>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</si>
  <si>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</si>
  <si>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</si>
  <si>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</si>
  <si>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</si>
  <si>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</si>
  <si>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</si>
  <si>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</si>
  <si>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</si>
  <si>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</si>
  <si>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</si>
  <si>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</si>
  <si>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</si>
  <si>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</si>
  <si>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</si>
  <si>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</si>
  <si>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</si>
  <si>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</si>
  <si>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</si>
  <si>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</si>
  <si>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</si>
  <si>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</si>
  <si>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</si>
  <si>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</si>
  <si>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</si>
  <si>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</si>
  <si>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</si>
  <si>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</si>
  <si>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</si>
  <si>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</si>
  <si>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</si>
  <si>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</si>
  <si>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</si>
  <si>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</si>
  <si>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</si>
  <si>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</si>
  <si>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</si>
  <si>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</si>
  <si>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</si>
  <si>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</si>
  <si>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</si>
  <si>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</si>
  <si>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</si>
  <si>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</si>
  <si>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</si>
  <si>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</si>
  <si>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</si>
  <si>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</si>
  <si>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</si>
  <si>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</si>
  <si>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</si>
  <si>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</si>
  <si>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</si>
  <si>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</si>
  <si>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</si>
  <si>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</si>
  <si>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</si>
  <si>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</si>
  <si>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</si>
  <si>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</si>
  <si>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</si>
  <si>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</si>
  <si>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</si>
  <si>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</si>
  <si>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</si>
  <si>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</si>
  <si>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</si>
  <si>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</si>
  <si>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</si>
  <si>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</si>
  <si>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</si>
  <si>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</si>
  <si>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</si>
  <si>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</si>
  <si>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</si>
  <si>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</si>
  <si>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</si>
  <si>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</si>
  <si>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</si>
  <si>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</si>
  <si>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</si>
  <si>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</si>
  <si>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</si>
  <si>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</si>
  <si>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</si>
  <si>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</si>
  <si>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</si>
  <si>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</si>
  <si>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</si>
  <si>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</si>
  <si>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</si>
  <si>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</si>
  <si>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</si>
  <si>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</si>
  <si>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</si>
  <si>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</si>
  <si>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</si>
  <si>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</si>
  <si>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</si>
  <si>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</si>
  <si>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</si>
  <si>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</si>
  <si>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</si>
  <si>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</si>
  <si>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</si>
  <si>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</si>
  <si>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</si>
  <si>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</si>
  <si>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</si>
  <si>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</si>
  <si>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</si>
  <si>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</si>
  <si>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</si>
  <si>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</si>
  <si>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</si>
  <si>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</si>
  <si>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</si>
  <si>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</si>
  <si>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</si>
  <si>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</si>
  <si>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</si>
  <si>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</si>
  <si>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</si>
  <si>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</si>
  <si>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</si>
  <si>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</si>
  <si>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</si>
  <si>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</si>
  <si>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</si>
  <si>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</si>
  <si>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</si>
  <si>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</si>
  <si>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</si>
  <si>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</si>
  <si>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</si>
  <si>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</si>
  <si>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</si>
  <si>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</si>
  <si>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</si>
  <si>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</si>
  <si>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</si>
  <si>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</si>
  <si>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</si>
  <si>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</si>
  <si>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</si>
  <si>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</si>
  <si>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</si>
  <si>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</si>
  <si>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</si>
  <si>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</si>
  <si>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</si>
  <si>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</si>
  <si>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</si>
  <si>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</si>
  <si>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</si>
  <si>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</si>
  <si>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</si>
  <si>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</si>
  <si>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</si>
  <si>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</si>
  <si>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</si>
  <si>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</si>
  <si>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</si>
  <si>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</si>
  <si>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</si>
  <si>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</si>
  <si>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</si>
  <si>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</si>
  <si>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</si>
  <si>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</si>
  <si>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</si>
  <si>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</si>
  <si>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</si>
  <si>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</si>
  <si>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</si>
  <si>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</si>
  <si>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</si>
  <si>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</si>
  <si>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</si>
  <si>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</si>
  <si>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</si>
  <si>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</si>
  <si>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</si>
  <si>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</si>
  <si>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</si>
  <si>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</si>
  <si>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</si>
  <si>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</si>
  <si>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</si>
  <si>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</si>
  <si>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</si>
  <si>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</si>
  <si>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</si>
  <si>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</si>
  <si>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</si>
  <si>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</si>
  <si>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</si>
  <si>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</si>
  <si>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</si>
  <si>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</si>
  <si>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</si>
  <si>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</si>
  <si>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</si>
  <si>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</si>
  <si>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</si>
  <si>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</si>
  <si>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</si>
  <si>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</si>
  <si>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</si>
  <si>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</si>
  <si>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</si>
  <si>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</si>
  <si>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</si>
  <si>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</si>
  <si>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</si>
  <si>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</si>
  <si>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</si>
  <si>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</si>
  <si>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</si>
  <si>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</si>
  <si>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</si>
  <si>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</si>
  <si>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</si>
  <si>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</si>
  <si>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</si>
  <si>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</si>
  <si>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</si>
  <si>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</si>
  <si>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</si>
  <si>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</si>
  <si>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</si>
  <si>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</si>
  <si>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</si>
  <si>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</si>
  <si>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</si>
  <si>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</si>
  <si>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</si>
  <si>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</si>
  <si>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</si>
  <si>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</si>
  <si>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</si>
  <si>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</si>
  <si>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</si>
  <si>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</si>
  <si>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</si>
  <si>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</si>
  <si>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</si>
  <si>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</si>
  <si>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</si>
  <si>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</si>
  <si>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</si>
  <si>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</si>
  <si>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</si>
  <si>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</si>
  <si>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</si>
  <si>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</si>
  <si>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</si>
  <si>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</si>
  <si>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</si>
  <si>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</si>
  <si>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</si>
  <si>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</si>
  <si>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</si>
  <si>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</si>
  <si>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</si>
  <si>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</si>
  <si>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</si>
  <si>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</si>
  <si>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</si>
  <si>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</si>
  <si>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</si>
  <si>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</si>
  <si>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</si>
  <si>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</si>
  <si>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</si>
  <si>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</si>
  <si>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</si>
  <si>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</si>
  <si>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</si>
  <si>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</si>
  <si>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</si>
  <si>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</si>
  <si>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</si>
  <si>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</si>
  <si>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</si>
  <si>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</si>
  <si>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</si>
  <si>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</si>
  <si>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</si>
  <si>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</si>
  <si>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</si>
  <si>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</si>
  <si>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</si>
  <si>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</si>
  <si>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</si>
  <si>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</si>
  <si>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</si>
  <si>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</si>
  <si>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</si>
  <si>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</si>
  <si>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</si>
  <si>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</si>
  <si>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</si>
  <si>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</si>
  <si>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</si>
  <si>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</si>
  <si>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</si>
  <si>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</si>
  <si>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</si>
  <si>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</si>
  <si>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</si>
  <si>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</si>
  <si>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</si>
  <si>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</si>
  <si>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</si>
  <si>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</si>
  <si>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</si>
  <si>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</si>
  <si>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</si>
  <si>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</si>
  <si>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</si>
  <si>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</si>
  <si>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</si>
  <si>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</si>
  <si>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</si>
  <si>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</si>
  <si>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</si>
  <si>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</si>
  <si>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</si>
  <si>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</si>
  <si>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</si>
  <si>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</si>
  <si>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</si>
  <si>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</si>
  <si>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</si>
  <si>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</si>
  <si>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</si>
  <si>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</si>
  <si>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</si>
  <si>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</si>
  <si>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</si>
  <si>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</si>
  <si>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</si>
  <si>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</si>
  <si>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</si>
  <si>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</si>
  <si>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</si>
  <si>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</si>
  <si>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</si>
  <si>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</si>
  <si>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</si>
  <si>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</si>
  <si>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</si>
  <si>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</si>
  <si>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</si>
  <si>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</si>
  <si>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</si>
  <si>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</si>
  <si>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</si>
  <si>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</si>
  <si>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</si>
  <si>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</si>
  <si>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</si>
  <si>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</si>
  <si>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</si>
  <si>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</si>
  <si>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</si>
  <si>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</si>
  <si>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</si>
  <si>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</si>
  <si>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</si>
  <si>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</si>
  <si>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</si>
  <si>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</si>
  <si>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</si>
  <si>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</si>
  <si>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</si>
  <si>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</si>
  <si>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</si>
  <si>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</si>
  <si>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</si>
  <si>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</si>
  <si>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</si>
  <si>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</si>
  <si>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</si>
  <si>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</si>
  <si>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</si>
  <si>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</si>
  <si>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</si>
  <si>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</si>
  <si>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</si>
  <si>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</si>
  <si>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</si>
  <si>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</si>
  <si>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</si>
  <si>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</si>
  <si>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</si>
  <si>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</si>
  <si>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</si>
  <si>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</si>
  <si>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</si>
  <si>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</si>
  <si>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</si>
  <si>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</si>
  <si>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</si>
  <si>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</si>
  <si>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</si>
  <si>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</si>
  <si>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</si>
  <si>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</si>
  <si>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</si>
  <si>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</si>
  <si>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</si>
  <si>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</si>
  <si>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</si>
  <si>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</si>
  <si>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</si>
  <si>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</si>
  <si>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</si>
  <si>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</si>
  <si>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</si>
  <si>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</si>
  <si>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</si>
  <si>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</si>
  <si>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</si>
  <si>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</si>
  <si>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</si>
  <si>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</si>
  <si>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</si>
  <si>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</si>
  <si>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</si>
  <si>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</si>
  <si>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</si>
  <si>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</si>
  <si>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</si>
  <si>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</si>
  <si>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</si>
  <si>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</si>
  <si>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</si>
  <si>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</si>
  <si>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</si>
  <si>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</si>
  <si>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</si>
  <si>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</si>
  <si>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</si>
  <si>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</si>
  <si>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</si>
  <si>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</si>
  <si>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</si>
  <si>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</si>
  <si>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</si>
  <si>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</si>
  <si>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</si>
  <si>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</si>
  <si>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</si>
  <si>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</si>
  <si>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</si>
  <si>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</si>
  <si>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</si>
  <si>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</si>
  <si>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</si>
  <si>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</si>
  <si>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</si>
  <si>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</si>
  <si>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</si>
  <si>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</si>
  <si>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</si>
  <si>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</si>
  <si>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</si>
  <si>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</si>
  <si>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</si>
  <si>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</si>
  <si>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</si>
  <si>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</si>
  <si>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</si>
  <si>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</si>
  <si>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</si>
  <si>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</si>
  <si>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</si>
  <si>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</si>
  <si>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</si>
  <si>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</si>
  <si>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</si>
  <si>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</si>
  <si>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</si>
  <si>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</si>
  <si>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</si>
  <si>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</si>
  <si>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</si>
  <si>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</si>
  <si>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</si>
  <si>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</si>
  <si>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</si>
  <si>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</si>
  <si>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</si>
  <si>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</si>
  <si>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</si>
  <si>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</si>
  <si>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</si>
  <si>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</si>
  <si>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</si>
  <si>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</si>
  <si>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</si>
  <si>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</si>
  <si>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</si>
  <si>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</si>
  <si>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</si>
  <si>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</si>
  <si>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</si>
  <si>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</si>
  <si>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</si>
  <si>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</si>
  <si>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</si>
  <si>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</si>
  <si>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</si>
  <si>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</si>
  <si>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</si>
  <si>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</si>
  <si>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</si>
  <si>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</si>
  <si>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</si>
  <si>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</si>
  <si>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</si>
  <si>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</si>
  <si>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</si>
  <si>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</si>
  <si>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</si>
  <si>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</si>
  <si>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</si>
  <si>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</si>
  <si>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</si>
  <si>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</si>
  <si>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</si>
  <si>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</si>
  <si>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</si>
  <si>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</si>
  <si>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</si>
  <si>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</si>
  <si>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</si>
  <si>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</si>
  <si>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</si>
  <si>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</si>
  <si>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</si>
  <si>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</si>
  <si>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</si>
  <si>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</si>
  <si>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</si>
  <si>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</si>
  <si>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</si>
  <si>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</si>
  <si>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</si>
  <si>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</si>
  <si>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</si>
  <si>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</si>
  <si>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</si>
  <si>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</si>
  <si>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</si>
  <si>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</si>
  <si>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</si>
  <si>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</si>
  <si>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</si>
  <si>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</si>
  <si>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</si>
  <si>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</si>
  <si>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</si>
  <si>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</si>
  <si>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</si>
  <si>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</si>
  <si>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</si>
  <si>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</si>
  <si>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</si>
  <si>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</si>
  <si>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</si>
  <si>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</si>
  <si>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</si>
  <si>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</si>
  <si>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</si>
  <si>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</si>
  <si>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</si>
  <si>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</si>
  <si>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</si>
  <si>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</si>
  <si>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</si>
  <si>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</si>
  <si>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</si>
  <si>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</si>
  <si>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</si>
  <si>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</si>
  <si>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</si>
  <si>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</si>
  <si>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</si>
  <si>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</si>
  <si>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</si>
  <si>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</si>
  <si>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</si>
  <si>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</si>
  <si>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</si>
  <si>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</si>
  <si>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</si>
  <si>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</si>
  <si>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</si>
  <si>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</si>
  <si>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</si>
  <si>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</si>
  <si>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</si>
  <si>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</si>
  <si>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</si>
  <si>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</si>
  <si>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</si>
  <si>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</si>
  <si>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</si>
  <si>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</si>
  <si>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</si>
  <si>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</si>
  <si>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</si>
  <si>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</si>
  <si>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</si>
  <si>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</si>
  <si>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</si>
  <si>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</si>
  <si>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</si>
  <si>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</si>
  <si>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</si>
  <si>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</si>
  <si>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</si>
  <si>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</si>
  <si>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</si>
  <si>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</si>
  <si>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</si>
  <si>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</si>
  <si>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</si>
  <si>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</si>
  <si>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</si>
  <si>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</si>
  <si>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</si>
  <si>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</si>
  <si>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</si>
  <si>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</si>
  <si>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</si>
  <si>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</si>
  <si>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</si>
  <si>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</si>
  <si>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</si>
  <si>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</si>
  <si>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</si>
  <si>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</si>
  <si>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</si>
  <si>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</si>
  <si>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</si>
  <si>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</si>
  <si>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</si>
  <si>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</si>
  <si>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</si>
  <si>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</si>
  <si>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</si>
  <si>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</si>
  <si>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</si>
  <si>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</si>
  <si>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</si>
  <si>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</si>
  <si>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</si>
  <si>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</si>
  <si>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</si>
  <si>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</si>
  <si>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</si>
  <si>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</si>
  <si>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</si>
  <si>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</si>
  <si>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</si>
  <si>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</si>
  <si>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</si>
  <si>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</si>
  <si>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</si>
  <si>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</si>
  <si>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</si>
  <si>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</si>
  <si>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</si>
  <si>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</si>
  <si>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</si>
  <si>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</si>
  <si>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</si>
  <si>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</si>
  <si>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</si>
  <si>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</si>
  <si>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</si>
  <si>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</si>
  <si>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</si>
  <si>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</si>
  <si>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</si>
  <si>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</si>
  <si>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</si>
  <si>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</si>
  <si>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</si>
  <si>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</si>
  <si>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</si>
  <si>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</si>
  <si>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</si>
  <si>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</si>
  <si>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</si>
  <si>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</si>
  <si>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</si>
  <si>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</si>
  <si>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</si>
  <si>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</si>
  <si>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</si>
  <si>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</si>
  <si>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</si>
  <si>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</si>
  <si>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</si>
  <si>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</si>
  <si>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</si>
  <si>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</si>
  <si>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</si>
  <si>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</si>
  <si>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</si>
  <si>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</si>
  <si>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</si>
  <si>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</si>
  <si>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</si>
  <si>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</si>
  <si>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</si>
  <si>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</si>
  <si>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</si>
  <si>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</si>
  <si>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</si>
  <si>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</si>
  <si>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</si>
  <si>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</si>
  <si>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</si>
  <si>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</si>
  <si>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</si>
  <si>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</si>
  <si>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</si>
  <si>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</si>
  <si>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</si>
  <si>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</si>
  <si>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</si>
  <si>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</si>
  <si>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</si>
  <si>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</si>
  <si>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</si>
  <si>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</si>
  <si>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</si>
  <si>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</si>
  <si>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</si>
  <si>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</si>
  <si>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</si>
  <si>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</si>
  <si>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</si>
  <si>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</si>
  <si>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</si>
  <si>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</si>
  <si>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</si>
  <si>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</si>
  <si>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</si>
  <si>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</si>
  <si>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</si>
  <si>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</si>
  <si>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</si>
  <si>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</si>
  <si>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</si>
  <si>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</si>
  <si>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</si>
  <si>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</si>
  <si>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</si>
  <si>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</si>
  <si>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</si>
  <si>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</si>
  <si>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</si>
  <si>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</si>
  <si>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</si>
  <si>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</si>
  <si>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</si>
  <si>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</si>
  <si>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</si>
  <si>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</si>
  <si>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</si>
  <si>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</si>
  <si>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</si>
  <si>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</si>
  <si>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</si>
  <si>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</si>
  <si>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</si>
  <si>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</si>
  <si>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</si>
  <si>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</si>
  <si>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</si>
  <si>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</si>
  <si>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</si>
  <si>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</si>
  <si>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</si>
  <si>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</si>
  <si>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</si>
  <si>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</si>
  <si>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</si>
  <si>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</si>
  <si>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</si>
  <si>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</si>
  <si>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</si>
  <si>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</si>
  <si>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</si>
  <si>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</si>
  <si>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</si>
  <si>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</si>
  <si>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</si>
  <si>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</si>
  <si>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</si>
  <si>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</si>
  <si>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</si>
  <si>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</si>
  <si>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</si>
  <si>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</si>
  <si>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</si>
  <si>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</si>
  <si>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</si>
  <si>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</si>
  <si>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</si>
  <si>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</si>
  <si>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</si>
  <si>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</si>
  <si>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</si>
  <si>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</si>
  <si>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</si>
  <si>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</si>
  <si>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</si>
  <si>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</si>
  <si>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</si>
  <si>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</si>
  <si>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</si>
  <si>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</si>
  <si>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</si>
  <si>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</si>
  <si>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</si>
  <si>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</si>
  <si>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</si>
  <si>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</si>
  <si>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</si>
  <si>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</si>
  <si>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</si>
  <si>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</si>
  <si>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</si>
  <si>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</si>
  <si>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</si>
  <si>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</si>
  <si>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</si>
  <si>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</si>
  <si>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</si>
  <si>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</si>
  <si>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</si>
  <si>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</si>
  <si>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</si>
  <si>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</si>
  <si>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</si>
  <si>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</si>
  <si>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</si>
  <si>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</si>
  <si>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</si>
  <si>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</si>
  <si>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</si>
  <si>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</si>
  <si>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</si>
  <si>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</si>
  <si>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</si>
  <si>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</si>
  <si>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</si>
  <si>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</si>
  <si>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</si>
  <si>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</si>
  <si>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</si>
  <si>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</si>
  <si>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</si>
  <si>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</si>
  <si>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</si>
  <si>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</si>
  <si>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</si>
  <si>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</si>
  <si>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</si>
  <si>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</si>
  <si>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</si>
  <si>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</si>
  <si>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</si>
  <si>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</si>
  <si>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</si>
  <si>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</si>
  <si>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</si>
  <si>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</si>
  <si>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</si>
  <si>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</si>
  <si>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</si>
  <si>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</si>
  <si>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</si>
  <si>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</si>
  <si>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</si>
  <si>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</si>
  <si>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</si>
  <si>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</si>
  <si>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</si>
  <si>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</si>
  <si>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</si>
  <si>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</si>
  <si>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</si>
  <si>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</si>
  <si>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</si>
  <si>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</si>
  <si>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</si>
  <si>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</si>
  <si>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</si>
  <si>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</si>
  <si>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</si>
  <si>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</si>
  <si>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</si>
  <si>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</si>
  <si>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</si>
  <si>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</si>
  <si>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</si>
  <si>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</si>
  <si>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</si>
  <si>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</si>
  <si>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</si>
  <si>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</si>
  <si>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</si>
  <si>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</si>
  <si>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</si>
  <si>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</si>
  <si>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</si>
  <si>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</si>
  <si>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</si>
  <si>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</si>
  <si>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</si>
  <si>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</si>
  <si>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</si>
  <si>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</si>
  <si>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</si>
  <si>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</si>
  <si>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</si>
  <si>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</si>
  <si>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</si>
  <si>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</si>
  <si>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</si>
  <si>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</si>
  <si>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</si>
  <si>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</si>
  <si>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</si>
  <si>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</si>
  <si>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</si>
  <si>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</si>
  <si>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</si>
  <si>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</si>
  <si>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</si>
  <si>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</si>
  <si>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</si>
  <si>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</si>
  <si>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</si>
  <si>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</si>
  <si>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</si>
  <si>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</si>
  <si>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</si>
  <si>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</si>
  <si>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</si>
  <si>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</si>
  <si>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</si>
  <si>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</si>
  <si>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</si>
  <si>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</si>
  <si>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</si>
  <si>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</si>
  <si>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</si>
  <si>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</si>
  <si>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</si>
  <si>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</si>
  <si>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</si>
  <si>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</si>
  <si>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</si>
  <si>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</si>
  <si>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</si>
  <si>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</si>
  <si>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</si>
  <si>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</si>
  <si>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</si>
  <si>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</si>
  <si>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</si>
  <si>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</si>
  <si>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</si>
  <si>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</si>
  <si>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</si>
  <si>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</si>
  <si>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</si>
  <si>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</si>
  <si>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</si>
  <si>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</si>
  <si>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</si>
  <si>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</si>
  <si>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</si>
  <si>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</si>
  <si>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</si>
  <si>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</si>
  <si>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</si>
  <si>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</si>
  <si>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</si>
  <si>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</si>
  <si>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</si>
  <si>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</si>
  <si>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</si>
  <si>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</si>
  <si>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</si>
  <si>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</si>
  <si>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</si>
  <si>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</si>
  <si>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</si>
  <si>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</si>
  <si>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</si>
  <si>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</si>
  <si>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</si>
  <si>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</si>
  <si>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</si>
  <si>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</si>
  <si>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</si>
  <si>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</si>
  <si>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</si>
  <si>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</si>
  <si>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</si>
  <si>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</si>
  <si>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</si>
  <si>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</si>
  <si>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</si>
  <si>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</si>
  <si>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</si>
  <si>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</si>
  <si>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</si>
  <si>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</si>
  <si>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</si>
  <si>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</si>
  <si>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</si>
  <si>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</si>
  <si>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</si>
  <si>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</si>
  <si>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</si>
  <si>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</si>
  <si>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</si>
  <si>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</si>
  <si>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</si>
  <si>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</si>
  <si>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</si>
  <si>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</si>
  <si>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</si>
  <si>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</si>
  <si>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</si>
  <si>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</si>
  <si>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</si>
  <si>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</si>
  <si>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</si>
  <si>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</si>
  <si>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</si>
  <si>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</si>
  <si>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</si>
  <si>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</si>
  <si>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</si>
  <si>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</si>
  <si>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</si>
  <si>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</si>
  <si>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</si>
  <si>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</si>
  <si>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</si>
  <si>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</si>
  <si>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</si>
  <si>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</si>
  <si>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</si>
  <si>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</si>
  <si>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</si>
  <si>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</si>
  <si>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</si>
  <si>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</si>
  <si>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</si>
  <si>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</si>
  <si>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</si>
  <si>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</si>
  <si>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</si>
  <si>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</si>
  <si>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</si>
  <si>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</si>
  <si>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</si>
  <si>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</si>
  <si>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</si>
  <si>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</si>
  <si>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</si>
  <si>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</si>
  <si>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</si>
  <si>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</si>
  <si>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</si>
  <si>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</si>
  <si>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</si>
  <si>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</si>
  <si>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</si>
  <si>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</si>
  <si>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</si>
  <si>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</si>
  <si>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</si>
  <si>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</si>
  <si>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</si>
  <si>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</si>
  <si>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</si>
  <si>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</si>
  <si>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</si>
  <si>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</si>
  <si>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</si>
  <si>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</si>
  <si>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</si>
  <si>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</si>
  <si>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</si>
  <si>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</si>
  <si>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</si>
  <si>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</si>
  <si>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</si>
  <si>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</si>
  <si>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</si>
  <si>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</si>
  <si>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</si>
  <si>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</si>
  <si>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</si>
  <si>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</si>
  <si>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</si>
  <si>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</si>
  <si>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</si>
  <si>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</si>
  <si>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</si>
  <si>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</si>
  <si>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</si>
  <si>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</si>
  <si>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</si>
  <si>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</si>
  <si>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</si>
  <si>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</si>
  <si>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</si>
  <si>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</si>
  <si>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</si>
  <si>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</si>
  <si>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</si>
  <si>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</si>
  <si>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</si>
  <si>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</si>
  <si>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</si>
  <si>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</si>
  <si>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</si>
  <si>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</si>
  <si>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</si>
  <si>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</si>
  <si>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</si>
  <si>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</si>
  <si>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</si>
  <si>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</si>
  <si>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</si>
  <si>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</si>
  <si>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</si>
  <si>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</si>
  <si>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</si>
  <si>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</si>
  <si>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</si>
  <si>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</si>
  <si>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</si>
  <si>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</si>
  <si>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</si>
  <si>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</si>
  <si>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</si>
  <si>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</si>
  <si>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</si>
  <si>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</si>
  <si>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</si>
  <si>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</si>
  <si>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</si>
  <si>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</si>
  <si>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</si>
  <si>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</si>
  <si>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</si>
  <si>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</si>
  <si>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</si>
  <si>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</si>
  <si>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</si>
  <si>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</si>
  <si>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</si>
  <si>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</si>
  <si>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</si>
  <si>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</si>
  <si>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</si>
  <si>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</si>
  <si>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</si>
  <si>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</si>
  <si>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</si>
  <si>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</si>
  <si>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</si>
  <si>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</si>
  <si>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</si>
  <si>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</si>
  <si>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</si>
  <si>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</si>
  <si>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</si>
  <si>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</si>
  <si>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</si>
  <si>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</si>
  <si>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</si>
  <si>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</si>
  <si>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</si>
  <si>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</si>
  <si>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</si>
  <si>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</si>
  <si>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</si>
  <si>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</si>
  <si>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</si>
  <si>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</si>
  <si>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</si>
  <si>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</si>
  <si>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</si>
  <si>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</si>
  <si>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</si>
  <si>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</si>
  <si>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</si>
  <si>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</si>
  <si>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</si>
  <si>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</si>
  <si>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</si>
  <si>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</si>
  <si>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</si>
  <si>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</si>
  <si>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</si>
  <si>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</si>
  <si>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</si>
  <si>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</si>
  <si>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</si>
  <si>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</si>
  <si>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</si>
  <si>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</si>
  <si>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</si>
  <si>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</si>
  <si>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</si>
  <si>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</si>
  <si>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</si>
  <si>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</si>
  <si>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</si>
  <si>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</si>
  <si>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</si>
  <si>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</si>
  <si>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</si>
  <si>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</si>
  <si>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</si>
  <si>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</si>
  <si>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</si>
  <si>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</si>
  <si>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</si>
  <si>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</si>
  <si>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</si>
  <si>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</si>
  <si>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</si>
  <si>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</si>
  <si>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</si>
  <si>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</si>
  <si>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</si>
  <si>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</si>
  <si>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</si>
  <si>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</si>
  <si>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</si>
  <si>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</si>
  <si>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</si>
  <si>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</si>
  <si>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</si>
  <si>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</si>
  <si>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</si>
  <si>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</si>
  <si>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</si>
  <si>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</si>
  <si>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</si>
  <si>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</si>
  <si>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</si>
  <si>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</si>
  <si>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</si>
  <si>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</si>
  <si>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</si>
  <si>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</si>
  <si>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</si>
  <si>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</si>
  <si>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</si>
  <si>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</si>
  <si>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</si>
  <si>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</si>
  <si>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</si>
  <si>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</si>
  <si>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</si>
  <si>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</si>
  <si>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</si>
  <si>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</si>
  <si>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</si>
  <si>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</si>
  <si>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</si>
  <si>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</si>
  <si>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</si>
  <si>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</si>
  <si>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</si>
  <si>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</si>
  <si>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</si>
  <si>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</si>
  <si>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</si>
  <si>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</si>
  <si>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</si>
  <si>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</si>
  <si>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</si>
  <si>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</si>
  <si>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</si>
  <si>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</si>
  <si>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</si>
  <si>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</si>
  <si>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</si>
  <si>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</si>
  <si>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</si>
  <si>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</si>
  <si>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</si>
  <si>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</si>
  <si>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</si>
  <si>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</si>
  <si>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</si>
  <si>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</si>
  <si>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</si>
  <si>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</si>
  <si>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</si>
  <si>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</si>
  <si>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</si>
  <si>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</si>
  <si>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</si>
  <si>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</si>
  <si>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</si>
  <si>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</si>
  <si>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</si>
  <si>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</si>
  <si>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</si>
  <si>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</si>
  <si>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</si>
  <si>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</si>
  <si>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</si>
  <si>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</si>
  <si>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</si>
  <si>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</si>
  <si>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</si>
  <si>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</si>
  <si>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</si>
  <si>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</si>
  <si>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</si>
  <si>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</si>
  <si>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</si>
  <si>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</si>
  <si>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</si>
  <si>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</si>
  <si>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</si>
  <si>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</si>
  <si>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</si>
  <si>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</si>
  <si>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</si>
  <si>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</si>
  <si>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</si>
  <si>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</si>
  <si>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</si>
  <si>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</si>
  <si>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</si>
  <si>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</si>
  <si>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</si>
  <si>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</si>
  <si>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</si>
  <si>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</si>
  <si>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</si>
  <si>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</si>
  <si>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</si>
  <si>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</si>
  <si>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</si>
  <si>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</si>
  <si>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</si>
  <si>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</si>
  <si>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</si>
  <si>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</si>
  <si>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</si>
  <si>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</si>
  <si>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</si>
  <si>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</si>
  <si>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</si>
  <si>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</si>
  <si>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</si>
  <si>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</si>
  <si>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</si>
  <si>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</si>
  <si>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</si>
  <si>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</si>
  <si>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</si>
  <si>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</si>
  <si>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</si>
  <si>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</si>
  <si>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</si>
  <si>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</si>
  <si>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</si>
  <si>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</si>
  <si>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</si>
  <si>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</si>
  <si>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</si>
  <si>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</si>
  <si>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</si>
  <si>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</si>
  <si>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</si>
  <si>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</si>
  <si>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</si>
  <si>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</si>
  <si>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</si>
  <si>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</si>
  <si>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</si>
  <si>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</si>
  <si>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</si>
  <si>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</si>
  <si>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</si>
  <si>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</si>
  <si>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</si>
  <si>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</si>
  <si>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</si>
  <si>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</si>
  <si>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</si>
  <si>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</si>
  <si>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</si>
  <si>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</si>
  <si>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</si>
  <si>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</si>
  <si>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</si>
  <si>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</si>
  <si>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</si>
  <si>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</si>
  <si>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</si>
  <si>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</si>
  <si>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</si>
  <si>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</si>
  <si>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</si>
  <si>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</si>
  <si>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</si>
  <si>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</si>
  <si>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</si>
  <si>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</si>
  <si>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</si>
  <si>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</si>
  <si>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</si>
  <si>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</si>
  <si>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</si>
  <si>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</si>
  <si>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</si>
  <si>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</si>
  <si>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</si>
  <si>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</si>
  <si>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</si>
  <si>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</si>
  <si>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</si>
  <si>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</si>
  <si>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</si>
  <si>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</si>
  <si>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</si>
  <si>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</si>
  <si>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</si>
  <si>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</si>
  <si>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</si>
  <si>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</si>
  <si>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</si>
  <si>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</si>
  <si>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</si>
  <si>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</si>
  <si>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</si>
  <si>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</si>
  <si>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</si>
  <si>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</si>
  <si>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</si>
  <si>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</si>
  <si>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</si>
  <si>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</si>
  <si>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</si>
  <si>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</si>
  <si>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</si>
  <si>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</si>
  <si>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</si>
  <si>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</si>
  <si>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</si>
  <si>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</si>
  <si>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</si>
  <si>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</si>
  <si>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</si>
  <si>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</si>
  <si>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</si>
  <si>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</si>
  <si>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</si>
  <si>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</si>
  <si>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</si>
  <si>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</si>
  <si>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</si>
  <si>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</si>
  <si>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</si>
  <si>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</si>
  <si>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</si>
  <si>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</si>
  <si>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</si>
  <si>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</si>
  <si>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</si>
  <si>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</si>
  <si>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</si>
  <si>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</si>
  <si>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</si>
  <si>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</si>
  <si>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</si>
  <si>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</si>
  <si>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</si>
  <si>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</si>
  <si>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</si>
  <si>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</si>
  <si>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</si>
  <si>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</si>
  <si>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</si>
  <si>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</si>
  <si>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</si>
  <si>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</si>
  <si>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</si>
  <si>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</si>
  <si>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</si>
  <si>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</si>
  <si>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</si>
  <si>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</si>
  <si>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</si>
  <si>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</si>
  <si>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</si>
  <si>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</si>
  <si>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</si>
  <si>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</si>
  <si>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</si>
  <si>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</si>
  <si>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</si>
  <si>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</si>
  <si>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</si>
  <si>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</si>
  <si>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</si>
  <si>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</si>
  <si>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</si>
  <si>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</si>
  <si>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</si>
  <si>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</si>
  <si>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</si>
  <si>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</si>
  <si>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</si>
  <si>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</si>
  <si>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</si>
  <si>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</si>
  <si>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</si>
  <si>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</si>
  <si>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</si>
  <si>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</si>
  <si>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</si>
  <si>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</si>
  <si>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</si>
  <si>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</si>
  <si>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</si>
  <si>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</si>
  <si>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</si>
  <si>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</si>
  <si>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</si>
  <si>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</si>
  <si>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</si>
  <si>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</si>
  <si>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</si>
  <si>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</si>
  <si>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</si>
  <si>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</si>
  <si>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</si>
  <si>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</si>
  <si>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</si>
  <si>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</si>
  <si>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</si>
  <si>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</si>
  <si>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</si>
  <si>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</si>
  <si>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</si>
  <si>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</si>
  <si>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</si>
  <si>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</si>
  <si>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</si>
  <si>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</si>
  <si>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</si>
  <si>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</si>
  <si>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</si>
  <si>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</si>
  <si>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</si>
  <si>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</si>
  <si>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</si>
  <si>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</si>
  <si>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</si>
  <si>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</si>
  <si>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</si>
  <si>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</si>
  <si>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</si>
  <si>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</si>
  <si>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</si>
  <si>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</si>
  <si>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</si>
  <si>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</si>
  <si>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</si>
  <si>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</si>
  <si>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</si>
  <si>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</si>
  <si>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</si>
  <si>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</si>
  <si>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</si>
  <si>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</si>
  <si>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</si>
  <si>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</si>
  <si>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</si>
  <si>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</si>
  <si>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</si>
  <si>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</si>
  <si>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</si>
  <si>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</si>
  <si>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</si>
  <si>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</si>
  <si>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</si>
  <si>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</si>
  <si>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</si>
  <si>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</si>
  <si>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</si>
  <si>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</si>
  <si>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</si>
  <si>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</si>
  <si>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</si>
  <si>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</si>
  <si>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</si>
  <si>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</si>
  <si>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</si>
  <si>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</si>
  <si>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</si>
  <si>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</si>
  <si>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</si>
  <si>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</si>
  <si>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</si>
  <si>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</si>
  <si>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</si>
  <si>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</si>
  <si>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</si>
  <si>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</si>
  <si>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</si>
  <si>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</si>
  <si>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</si>
  <si>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</si>
  <si>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</si>
  <si>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</si>
  <si>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</si>
  <si>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</si>
  <si>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</si>
  <si>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</si>
  <si>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</si>
  <si>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</si>
  <si>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</si>
  <si>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</si>
  <si>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</si>
  <si>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</si>
  <si>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</si>
  <si>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</si>
  <si>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</si>
  <si>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</si>
  <si>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</si>
  <si>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</si>
  <si>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</si>
  <si>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</si>
  <si>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</si>
  <si>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</si>
  <si>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</si>
  <si>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</si>
  <si>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</si>
  <si>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</si>
  <si>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</si>
  <si>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</si>
  <si>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</si>
  <si>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</si>
  <si>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</si>
  <si>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</si>
  <si>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</si>
  <si>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</si>
  <si>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</si>
  <si>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</si>
  <si>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</si>
  <si>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</si>
  <si>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</si>
  <si>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</si>
  <si>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</si>
  <si>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</si>
  <si>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</si>
  <si>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</si>
  <si>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</si>
  <si>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</si>
  <si>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</si>
  <si>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</si>
  <si>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</si>
  <si>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</si>
  <si>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</si>
  <si>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</si>
  <si>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</si>
  <si>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</si>
  <si>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</si>
  <si>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</si>
  <si>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</si>
  <si>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</si>
  <si>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</si>
  <si>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</si>
  <si>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</si>
  <si>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</si>
  <si>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</si>
  <si>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</si>
  <si>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</si>
  <si>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</si>
  <si>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</si>
  <si>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</si>
  <si>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</si>
  <si>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</si>
  <si>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</si>
  <si>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</si>
  <si>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</si>
  <si>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</si>
  <si>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</si>
  <si>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</si>
  <si>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</si>
  <si>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</si>
  <si>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</si>
  <si>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</si>
  <si>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</si>
  <si>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</si>
  <si>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</si>
  <si>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</si>
  <si>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</si>
  <si>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</si>
  <si>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</si>
  <si>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</si>
  <si>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</si>
  <si>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</si>
  <si>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</si>
  <si>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</si>
  <si>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</si>
  <si>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</si>
  <si>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</si>
  <si>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</si>
  <si>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</si>
  <si>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</si>
  <si>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</si>
  <si>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</si>
  <si>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</si>
  <si>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</si>
  <si>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</si>
  <si>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</si>
  <si>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</si>
  <si>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</si>
  <si>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</si>
  <si>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</si>
  <si>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</si>
  <si>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</si>
  <si>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</si>
  <si>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</si>
  <si>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</si>
  <si>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</si>
  <si>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</si>
  <si>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</si>
  <si>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</si>
  <si>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</si>
  <si>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</si>
  <si>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</si>
  <si>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</si>
  <si>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</si>
  <si>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</si>
  <si>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</si>
  <si>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</si>
  <si>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</si>
  <si>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</si>
  <si>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</si>
  <si>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</si>
  <si>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</si>
  <si>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</si>
  <si>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</si>
  <si>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</si>
  <si>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</si>
  <si>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</si>
  <si>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</si>
  <si>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</si>
  <si>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</si>
  <si>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</si>
  <si>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</si>
  <si>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</si>
  <si>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</si>
  <si>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</si>
  <si>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</si>
  <si>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</si>
  <si>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</si>
  <si>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</si>
  <si>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</si>
  <si>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</si>
  <si>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</si>
  <si>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</si>
  <si>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</si>
  <si>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</si>
  <si>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</si>
  <si>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</si>
  <si>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</si>
  <si>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</si>
  <si>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</si>
  <si>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</si>
  <si>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</si>
  <si>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</si>
  <si>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</si>
  <si>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</si>
  <si>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</si>
  <si>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</si>
  <si>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</si>
  <si>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</si>
  <si>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</si>
  <si>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</si>
  <si>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</si>
  <si>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</si>
  <si>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</si>
  <si>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</si>
  <si>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</si>
  <si>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</si>
  <si>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</si>
  <si>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</si>
  <si>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</si>
  <si>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</si>
  <si>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</si>
  <si>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</si>
  <si>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</si>
  <si>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</si>
  <si>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</si>
  <si>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</si>
  <si>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</si>
  <si>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</si>
  <si>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</si>
  <si>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</si>
  <si>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</si>
  <si>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</si>
  <si>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</si>
  <si>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</si>
  <si>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</si>
  <si>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</si>
  <si>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</si>
  <si>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</si>
  <si>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</si>
  <si>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</si>
  <si>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</si>
  <si>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</si>
  <si>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</si>
  <si>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</si>
  <si>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</si>
  <si>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</si>
  <si>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</si>
  <si>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</si>
  <si>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</si>
  <si>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</si>
  <si>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</si>
  <si>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</si>
  <si>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</si>
  <si>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</si>
  <si>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</si>
  <si>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</si>
  <si>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</si>
  <si>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</si>
  <si>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</si>
  <si>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</si>
  <si>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</si>
  <si>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</si>
  <si>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</si>
  <si>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</si>
  <si>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</si>
  <si>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</si>
  <si>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</si>
  <si>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</si>
  <si>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</si>
  <si>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</si>
  <si>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</si>
  <si>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</si>
  <si>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</si>
  <si>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</si>
  <si>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</si>
  <si>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</si>
  <si>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</si>
  <si>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</si>
  <si>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</si>
  <si>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</si>
  <si>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</si>
  <si>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</si>
  <si>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</si>
  <si>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</si>
  <si>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</si>
  <si>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</si>
  <si>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</si>
  <si>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</si>
  <si>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</si>
  <si>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</si>
  <si>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</si>
  <si>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</si>
  <si>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</si>
  <si>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</si>
  <si>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</si>
  <si>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</si>
  <si>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</si>
  <si>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</si>
  <si>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</si>
  <si>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</si>
  <si>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</si>
  <si>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</si>
  <si>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</si>
  <si>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</si>
  <si>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</si>
  <si>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</si>
  <si>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</si>
  <si>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</si>
  <si>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</si>
  <si>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</si>
  <si>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</si>
  <si>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</si>
  <si>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</si>
  <si>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</si>
  <si>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</si>
  <si>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</si>
  <si>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</si>
  <si>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</si>
  <si>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</si>
  <si>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</si>
  <si>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</si>
  <si>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</si>
  <si>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</si>
  <si>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</si>
  <si>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</si>
  <si>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</si>
  <si>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</si>
  <si>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</si>
  <si>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</si>
  <si>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</si>
  <si>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</si>
  <si>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</si>
  <si>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</si>
  <si>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</si>
  <si>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</si>
  <si>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</si>
  <si>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</si>
  <si>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</si>
  <si>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</si>
  <si>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</si>
  <si>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</si>
  <si>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</si>
  <si>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</si>
  <si>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</si>
  <si>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</si>
  <si>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</si>
  <si>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</si>
  <si>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</si>
  <si>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</si>
  <si>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</si>
  <si>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</si>
  <si>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</si>
  <si>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</si>
  <si>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</si>
  <si>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</si>
  <si>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</si>
  <si>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</si>
  <si>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</si>
  <si>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</si>
  <si>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</si>
  <si>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</si>
  <si>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</si>
  <si>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</si>
  <si>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</si>
  <si>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</si>
  <si>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</si>
  <si>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</si>
  <si>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</si>
  <si>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</si>
  <si>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</si>
  <si>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</si>
  <si>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</si>
  <si>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</si>
  <si>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</si>
  <si>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</si>
  <si>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</si>
  <si>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</si>
  <si>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</si>
  <si>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</si>
  <si>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</si>
  <si>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</si>
  <si>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</si>
  <si>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</si>
  <si>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</si>
  <si>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</si>
  <si>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</si>
  <si>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</si>
  <si>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</si>
  <si>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</si>
  <si>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</si>
  <si>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</si>
  <si>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</si>
  <si>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</si>
  <si>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</si>
  <si>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</si>
  <si>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</si>
  <si>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</si>
  <si>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</si>
  <si>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</si>
  <si>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</si>
  <si>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</si>
  <si>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</si>
  <si>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</si>
  <si>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</si>
  <si>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</si>
  <si>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</si>
  <si>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</si>
  <si>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</si>
  <si>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</si>
  <si>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</si>
  <si>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</si>
  <si>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</si>
  <si>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</si>
  <si>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</si>
  <si>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</si>
  <si>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</si>
  <si>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</si>
  <si>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</si>
  <si>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</si>
  <si>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</si>
  <si>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</si>
  <si>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</si>
  <si>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</si>
  <si>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</si>
  <si>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</si>
  <si>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</si>
  <si>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</si>
  <si>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</si>
  <si>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</si>
  <si>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</si>
  <si>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</si>
  <si>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</si>
  <si>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</si>
  <si>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</si>
  <si>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</si>
  <si>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</si>
  <si>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</si>
  <si>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</si>
  <si>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</si>
  <si>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</si>
  <si>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</si>
  <si>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</si>
  <si>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</si>
  <si>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</si>
  <si>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</si>
  <si>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</si>
  <si>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</si>
  <si>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</si>
  <si>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</si>
  <si>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</si>
  <si>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</si>
  <si>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</si>
  <si>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</si>
  <si>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</si>
  <si>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</si>
  <si>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</si>
  <si>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</si>
  <si>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</si>
  <si>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</si>
  <si>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</si>
  <si>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</si>
  <si>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</si>
  <si>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</si>
  <si>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</si>
  <si>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</si>
  <si>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</si>
  <si>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</si>
  <si>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</si>
  <si>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</si>
  <si>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</si>
  <si>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</si>
  <si>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</si>
  <si>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</si>
  <si>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</si>
  <si>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</si>
  <si>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</si>
  <si>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</si>
  <si>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</si>
  <si>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</si>
  <si>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</si>
  <si>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</si>
  <si>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</si>
  <si>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</si>
  <si>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</si>
  <si>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</si>
  <si>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</si>
  <si>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</si>
  <si>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</si>
  <si>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</si>
  <si>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</si>
  <si>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</si>
  <si>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</si>
  <si>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</si>
  <si>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</si>
  <si>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</si>
  <si>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</si>
  <si>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</si>
  <si>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</si>
  <si>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</si>
  <si>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</si>
  <si>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</si>
  <si>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</si>
  <si>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</si>
  <si>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</si>
  <si>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</si>
  <si>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</si>
  <si>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</si>
  <si>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</si>
  <si>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</si>
  <si>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</si>
  <si>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</si>
  <si>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</si>
  <si>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</si>
  <si>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</si>
  <si>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</si>
  <si>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</si>
  <si>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</si>
  <si>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</si>
  <si>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</si>
  <si>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</si>
  <si>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</si>
  <si>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</si>
  <si>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</si>
  <si>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</si>
  <si>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</si>
  <si>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</si>
  <si>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</si>
  <si>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</si>
  <si>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</si>
  <si>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</si>
  <si>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</si>
  <si>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</si>
  <si>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</si>
  <si>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</si>
  <si>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</si>
  <si>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</si>
  <si>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</si>
  <si>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</si>
  <si>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</si>
  <si>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</si>
  <si>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</si>
  <si>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</si>
  <si>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</si>
  <si>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</si>
  <si>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</si>
  <si>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</si>
  <si>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</si>
  <si>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</si>
  <si>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</si>
  <si>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</si>
  <si>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</si>
  <si>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</si>
  <si>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</si>
  <si>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</si>
  <si>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</si>
  <si>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</si>
  <si>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</si>
  <si>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</si>
  <si>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</si>
  <si>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</si>
  <si>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</si>
  <si>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</si>
  <si>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</si>
  <si>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</si>
  <si>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</si>
  <si>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</si>
  <si>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</si>
  <si>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</si>
  <si>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</si>
  <si>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</si>
  <si>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</si>
  <si>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</si>
  <si>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</si>
  <si>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</si>
  <si>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</si>
  <si>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</si>
  <si>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</si>
  <si>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</si>
  <si>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</si>
  <si>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</si>
  <si>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</si>
  <si>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</si>
  <si>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</si>
  <si>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</si>
  <si>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</si>
  <si>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</si>
  <si>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</si>
  <si>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</si>
  <si>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</si>
  <si>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</si>
  <si>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</si>
  <si>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</si>
  <si>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</si>
  <si>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</si>
  <si>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</si>
  <si>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</si>
  <si>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</si>
  <si>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</si>
  <si>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</si>
  <si>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</si>
  <si>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</si>
  <si>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</si>
  <si>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</si>
  <si>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</si>
  <si>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</si>
  <si>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</si>
  <si>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</si>
  <si>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</si>
  <si>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</si>
  <si>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</si>
  <si>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</si>
  <si>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</si>
  <si>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</si>
  <si>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</si>
  <si>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</si>
  <si>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</si>
  <si>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</si>
  <si>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</si>
  <si>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</si>
  <si>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</si>
  <si>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</si>
  <si>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</si>
  <si>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</si>
  <si>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</si>
  <si>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</si>
  <si>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</si>
  <si>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</si>
  <si>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</si>
  <si>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</si>
  <si>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</si>
  <si>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</si>
  <si>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</si>
  <si>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</si>
  <si>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</si>
  <si>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</si>
  <si>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</si>
  <si>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</si>
  <si>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</si>
  <si>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</si>
  <si>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</si>
  <si>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</si>
  <si>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</si>
  <si>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</si>
  <si>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</si>
  <si>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</si>
  <si>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</si>
  <si>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</si>
  <si>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</si>
  <si>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</si>
  <si>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</si>
  <si>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</si>
  <si>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</si>
  <si>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</si>
  <si>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</si>
  <si>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</si>
  <si>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</si>
  <si>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</si>
  <si>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</si>
  <si>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</si>
  <si>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</si>
  <si>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</si>
  <si>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</si>
  <si>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</si>
  <si>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</si>
  <si>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</si>
  <si>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</si>
  <si>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</si>
  <si>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</si>
  <si>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</si>
  <si>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</si>
  <si>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</si>
  <si>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</si>
  <si>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</si>
  <si>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</si>
  <si>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</si>
  <si>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</si>
  <si>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</si>
  <si>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</si>
  <si>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</si>
  <si>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</si>
  <si>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</si>
  <si>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</si>
  <si>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</si>
  <si>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</si>
  <si>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</si>
  <si>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</si>
  <si>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</si>
  <si>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</si>
  <si>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</si>
  <si>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</si>
  <si>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</si>
  <si>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</si>
  <si>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</si>
  <si>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</si>
  <si>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</si>
  <si>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</si>
  <si>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</si>
  <si>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</si>
  <si>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</si>
  <si>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</si>
  <si>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</si>
  <si>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</si>
  <si>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</si>
  <si>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</si>
  <si>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</si>
  <si>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</si>
  <si>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</si>
  <si>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</si>
  <si>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</si>
  <si>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</si>
  <si>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</si>
  <si>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</si>
  <si>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</si>
  <si>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</si>
  <si>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</si>
  <si>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</si>
  <si>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</si>
  <si>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</si>
  <si>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</si>
  <si>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</si>
  <si>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</si>
  <si>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</si>
  <si>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</si>
  <si>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</si>
  <si>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</si>
  <si>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</si>
  <si>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</si>
  <si>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</si>
  <si>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</si>
  <si>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</si>
  <si>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</si>
  <si>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</si>
  <si>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</si>
  <si>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</si>
  <si>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</si>
  <si>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</si>
  <si>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</si>
  <si>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</si>
  <si>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</si>
  <si>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</si>
  <si>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</si>
  <si>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</si>
  <si>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</si>
  <si>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</si>
  <si>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</si>
  <si>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</si>
  <si>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</si>
  <si>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</si>
  <si>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</si>
  <si>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</si>
  <si>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</si>
  <si>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</si>
  <si>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</si>
  <si>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</si>
  <si>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</si>
  <si>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</si>
  <si>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</si>
  <si>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</si>
  <si>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</si>
  <si>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</si>
  <si>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</si>
  <si>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</si>
  <si>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</si>
  <si>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</si>
  <si>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</si>
  <si>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</si>
  <si>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</si>
  <si>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</si>
  <si>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</si>
  <si>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</si>
  <si>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</si>
  <si>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</si>
  <si>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</si>
  <si>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</si>
  <si>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</si>
  <si>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</si>
  <si>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</si>
  <si>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</si>
  <si>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</si>
  <si>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</si>
  <si>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</si>
  <si>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</si>
  <si>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</si>
  <si>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</si>
  <si>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</si>
  <si>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</si>
  <si>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</si>
  <si>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</si>
  <si>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</si>
  <si>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</si>
  <si>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</si>
  <si>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</si>
  <si>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</si>
  <si>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</si>
  <si>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</si>
  <si>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</si>
  <si>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</si>
  <si>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</si>
  <si>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</si>
  <si>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</si>
  <si>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</si>
  <si>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</si>
  <si>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</si>
  <si>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</si>
  <si>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</si>
  <si>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</si>
  <si>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</si>
  <si>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</si>
  <si>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</si>
  <si>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</si>
  <si>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</si>
  <si>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</si>
  <si>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</si>
  <si>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</si>
  <si>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</si>
  <si>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</si>
  <si>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</si>
  <si>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</si>
  <si>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</si>
  <si>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</si>
  <si>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</si>
  <si>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</si>
  <si>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</si>
  <si>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</si>
  <si>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</si>
  <si>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</si>
  <si>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</si>
  <si>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</si>
  <si>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</si>
  <si>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</si>
  <si>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</si>
  <si>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</si>
  <si>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</si>
  <si>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</si>
  <si>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</si>
  <si>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</si>
  <si>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</si>
  <si>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</si>
  <si>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</si>
  <si>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</si>
  <si>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</si>
  <si>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</si>
  <si>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</si>
  <si>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</si>
  <si>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</si>
  <si>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</si>
  <si>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</si>
  <si>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</si>
  <si>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</si>
  <si>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</si>
  <si>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</si>
  <si>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</si>
  <si>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</si>
  <si>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</si>
  <si>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</si>
  <si>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</si>
  <si>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</si>
  <si>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</si>
  <si>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</si>
  <si>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</si>
  <si>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</si>
  <si>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</si>
  <si>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</si>
  <si>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</si>
  <si>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</si>
  <si>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</si>
  <si>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</si>
  <si>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</si>
  <si>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</si>
  <si>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</si>
  <si>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</si>
  <si>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</si>
  <si>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</si>
  <si>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</si>
  <si>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</si>
  <si>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</si>
  <si>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</si>
  <si>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</si>
  <si>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</si>
  <si>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</si>
  <si>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</si>
  <si>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</si>
  <si>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</si>
  <si>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</si>
  <si>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</si>
  <si>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</si>
  <si>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</si>
  <si>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</si>
  <si>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</si>
  <si>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</si>
  <si>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</si>
  <si>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</si>
  <si>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</si>
  <si>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</si>
  <si>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</si>
  <si>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</si>
  <si>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</si>
  <si>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</si>
  <si>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</si>
  <si>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</si>
  <si>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</si>
  <si>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</si>
  <si>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</si>
  <si>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</si>
  <si>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</si>
  <si>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</si>
  <si>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</si>
  <si>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</si>
  <si>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</si>
  <si>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</si>
  <si>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</si>
  <si>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</si>
  <si>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</si>
  <si>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</si>
  <si>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</si>
  <si>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</si>
  <si>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</si>
  <si>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</si>
  <si>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</si>
  <si>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</si>
  <si>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</si>
  <si>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</si>
  <si>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</si>
  <si>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</si>
  <si>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</si>
  <si>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</si>
  <si>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</si>
  <si>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</si>
  <si>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</si>
  <si>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</si>
  <si>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</si>
  <si>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</si>
  <si>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</si>
  <si>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</si>
  <si>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</si>
  <si>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</si>
  <si>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</si>
  <si>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</si>
  <si>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</si>
  <si>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</si>
  <si>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</si>
  <si>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</si>
  <si>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</si>
  <si>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</si>
  <si>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</si>
  <si>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</si>
  <si>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</si>
  <si>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</si>
  <si>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</si>
  <si>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</si>
  <si>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</si>
  <si>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</si>
  <si>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</si>
  <si>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</si>
  <si>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</si>
  <si>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</si>
  <si>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</si>
  <si>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</si>
  <si>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</si>
  <si>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</si>
  <si>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</si>
  <si>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</si>
  <si>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</si>
  <si>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</si>
  <si>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</si>
  <si>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</si>
  <si>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</si>
  <si>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</si>
  <si>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</si>
  <si>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</si>
  <si>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</si>
  <si>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</si>
  <si>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</si>
  <si>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</si>
  <si>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</si>
  <si>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</si>
  <si>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</si>
  <si>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</si>
  <si>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</si>
  <si>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</si>
  <si>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</si>
  <si>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</si>
  <si>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</si>
  <si>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</si>
  <si>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</si>
  <si>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</si>
  <si>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</si>
  <si>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</si>
  <si>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</si>
  <si>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</si>
  <si>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</si>
  <si>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</si>
  <si>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</si>
  <si>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</si>
  <si>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</si>
  <si>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</si>
  <si>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</si>
  <si>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</si>
  <si>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</si>
  <si>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</si>
  <si>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</si>
  <si>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</si>
  <si>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</si>
  <si>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</si>
  <si>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</si>
  <si>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</si>
  <si>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</si>
  <si>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</si>
  <si>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</si>
  <si>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</si>
  <si>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</si>
  <si>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</si>
  <si>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</si>
  <si>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</si>
  <si>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</si>
  <si>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</si>
  <si>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</si>
  <si>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</si>
  <si>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</si>
  <si>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</si>
  <si>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</si>
  <si>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</si>
  <si>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</si>
  <si>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</si>
  <si>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</si>
  <si>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</si>
  <si>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</si>
  <si>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</si>
  <si>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</si>
  <si>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</si>
  <si>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</si>
  <si>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</si>
  <si>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</si>
  <si>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</si>
  <si>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</si>
  <si>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</si>
  <si>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</si>
  <si>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</si>
  <si>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</si>
  <si>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</si>
  <si>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</si>
  <si>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</si>
  <si>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</si>
  <si>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</si>
  <si>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</si>
  <si>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</si>
  <si>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</si>
  <si>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</si>
  <si>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</si>
  <si>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</si>
  <si>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</si>
  <si>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</si>
  <si>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</si>
  <si>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</si>
  <si>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</si>
  <si>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</si>
  <si>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</si>
  <si>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</si>
  <si>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</si>
  <si>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</si>
  <si>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</si>
  <si>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</si>
  <si>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</si>
  <si>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</si>
  <si>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</si>
  <si>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</si>
  <si>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</si>
  <si>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</si>
  <si>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</si>
  <si>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</si>
  <si>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</si>
  <si>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</si>
  <si>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</si>
  <si>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</si>
  <si>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</si>
  <si>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</si>
  <si>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</si>
  <si>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</si>
  <si>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</si>
  <si>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</si>
  <si>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</si>
  <si>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</si>
  <si>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</si>
  <si>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</si>
  <si>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</si>
  <si>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</si>
  <si>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</si>
  <si>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</si>
  <si>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</si>
  <si>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</si>
  <si>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</si>
  <si>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</si>
  <si>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</si>
  <si>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</si>
  <si>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</si>
  <si>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</si>
  <si>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</si>
  <si>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</si>
  <si>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</si>
  <si>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</si>
  <si>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</si>
  <si>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</si>
  <si>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</si>
  <si>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</si>
  <si>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</si>
  <si>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</si>
  <si>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</si>
  <si>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</si>
  <si>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</si>
  <si>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</si>
  <si>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</si>
  <si>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</si>
  <si>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</si>
  <si>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</si>
  <si>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</si>
  <si>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</si>
  <si>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</si>
  <si>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</si>
  <si>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</si>
  <si>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</si>
  <si>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</si>
  <si>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</si>
  <si>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</si>
  <si>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</si>
  <si>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</si>
  <si>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</si>
  <si>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</si>
  <si>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</si>
  <si>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</si>
  <si>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</si>
  <si>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</si>
  <si>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</si>
  <si>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</si>
  <si>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</si>
  <si>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</si>
  <si>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</si>
  <si>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</si>
  <si>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</si>
  <si>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</si>
  <si>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</si>
  <si>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</si>
  <si>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</si>
  <si>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</si>
  <si>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</si>
  <si>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</si>
  <si>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</si>
  <si>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</si>
  <si>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</si>
  <si>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</si>
  <si>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</si>
  <si>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</si>
  <si>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</si>
  <si>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</si>
  <si>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</si>
  <si>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</si>
  <si>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</si>
  <si>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</si>
  <si>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</si>
  <si>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</si>
  <si>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</si>
  <si>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</si>
  <si>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</si>
  <si>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</si>
  <si>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</si>
  <si>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</si>
  <si>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</si>
  <si>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</si>
  <si>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</si>
  <si>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</si>
  <si>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</si>
  <si>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</si>
  <si>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</si>
  <si>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</si>
  <si>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</si>
  <si>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</si>
  <si>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</si>
  <si>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</si>
  <si>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</si>
  <si>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</si>
  <si>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</si>
  <si>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</si>
  <si>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</si>
  <si>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</si>
  <si>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</si>
  <si>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</si>
  <si>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</si>
  <si>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</si>
  <si>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</si>
  <si>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</si>
  <si>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</si>
  <si>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</si>
  <si>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</si>
  <si>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</si>
  <si>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</si>
  <si>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</si>
  <si>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</si>
  <si>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</si>
  <si>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</si>
  <si>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</si>
  <si>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</si>
  <si>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</si>
  <si>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</si>
  <si>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</si>
  <si>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</si>
  <si>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</si>
  <si>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</si>
  <si>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</si>
  <si>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</si>
  <si>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</si>
  <si>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</si>
  <si>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</si>
  <si>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</si>
  <si>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</si>
  <si>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</si>
  <si>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</si>
  <si>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</si>
  <si>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</si>
  <si>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</si>
  <si>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</si>
  <si>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</si>
  <si>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</si>
  <si>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</si>
  <si>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</si>
  <si>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</si>
  <si>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</si>
  <si>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</si>
  <si>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</si>
  <si>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</si>
  <si>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</si>
  <si>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</si>
  <si>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</si>
  <si>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</si>
  <si>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</si>
  <si>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</si>
  <si>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</si>
  <si>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</si>
  <si>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</si>
  <si>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</si>
  <si>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</si>
  <si>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</si>
  <si>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</si>
  <si>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</si>
  <si>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</si>
  <si>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</si>
  <si>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</si>
  <si>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</si>
  <si>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</si>
  <si>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</si>
  <si>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</si>
  <si>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</si>
  <si>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</si>
  <si>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</si>
  <si>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</si>
  <si>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</si>
  <si>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</si>
  <si>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</si>
  <si>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</si>
  <si>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</si>
  <si>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</si>
  <si>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</si>
  <si>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</si>
  <si>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</si>
  <si>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</si>
  <si>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</si>
  <si>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</si>
  <si>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</si>
  <si>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</si>
  <si>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</si>
  <si>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</si>
  <si>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</si>
  <si>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</si>
  <si>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</si>
  <si>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</si>
  <si>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</si>
  <si>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</si>
  <si>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</si>
  <si>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</si>
  <si>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</si>
  <si>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</si>
  <si>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</si>
  <si>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</si>
  <si>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</si>
  <si>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</si>
  <si>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</si>
  <si>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</si>
  <si>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</si>
  <si>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</si>
  <si>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</si>
  <si>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</si>
  <si>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</si>
  <si>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</si>
  <si>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</si>
  <si>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</si>
  <si>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</si>
  <si>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</si>
  <si>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</si>
  <si>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</si>
  <si>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</si>
  <si>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</si>
  <si>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</si>
  <si>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</si>
  <si>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</si>
  <si>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</si>
  <si>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</si>
  <si>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</si>
  <si>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</si>
  <si>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</si>
  <si>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</si>
  <si>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</si>
  <si>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</si>
  <si>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</si>
  <si>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</si>
  <si>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</si>
  <si>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</si>
  <si>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</si>
  <si>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</si>
  <si>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</si>
  <si>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</si>
  <si>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</si>
  <si>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</si>
  <si>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</si>
  <si>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</si>
  <si>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</si>
  <si>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</si>
  <si>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</si>
  <si>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</si>
  <si>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</si>
  <si>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</si>
  <si>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</si>
  <si>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</si>
  <si>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</si>
  <si>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</si>
  <si>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</si>
  <si>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</si>
  <si>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</si>
  <si>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</si>
  <si>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</si>
  <si>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</si>
  <si>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</si>
  <si>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</si>
  <si>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</si>
  <si>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</si>
  <si>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</si>
  <si>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</si>
  <si>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</si>
  <si>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</si>
  <si>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</si>
  <si>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</si>
  <si>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</si>
  <si>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</si>
  <si>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</si>
  <si>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</si>
  <si>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</si>
  <si>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</si>
  <si>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</si>
  <si>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</si>
  <si>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</si>
  <si>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</si>
  <si>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</si>
  <si>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</si>
  <si>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</si>
  <si>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</si>
  <si>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</si>
  <si>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</si>
  <si>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</si>
  <si>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</si>
  <si>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</si>
  <si>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</si>
  <si>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</si>
  <si>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</si>
  <si>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</si>
  <si>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</si>
  <si>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</si>
  <si>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</si>
  <si>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</si>
  <si>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</si>
  <si>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</si>
  <si>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</si>
  <si>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</si>
  <si>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</si>
  <si>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</si>
  <si>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</si>
  <si>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</si>
  <si>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</si>
  <si>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</si>
  <si>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</si>
  <si>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</si>
  <si>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</si>
  <si>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</si>
  <si>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</si>
  <si>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</si>
  <si>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</si>
  <si>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</si>
  <si>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</si>
  <si>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</si>
  <si>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</si>
  <si>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</si>
  <si>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</si>
  <si>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</si>
  <si>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</si>
  <si>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</si>
  <si>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</si>
  <si>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</si>
  <si>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</si>
  <si>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</si>
  <si>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</si>
  <si>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</si>
  <si>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</si>
  <si>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</si>
  <si>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</si>
  <si>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</si>
  <si>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</si>
  <si>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</si>
  <si>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</si>
  <si>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</si>
  <si>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</si>
  <si>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</si>
  <si>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</si>
  <si>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</si>
  <si>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</si>
  <si>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</si>
  <si>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</si>
  <si>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</si>
  <si>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</si>
  <si>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</si>
  <si>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</si>
  <si>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</si>
  <si>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</si>
  <si>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</si>
  <si>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</si>
  <si>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</si>
  <si>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</si>
  <si>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</si>
  <si>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</si>
  <si>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</si>
  <si>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</si>
  <si>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</si>
  <si>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</si>
  <si>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</si>
  <si>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</si>
  <si>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</si>
  <si>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</si>
  <si>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</si>
  <si>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</si>
  <si>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</si>
  <si>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</si>
  <si>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</si>
  <si>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</si>
  <si>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</si>
  <si>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</si>
  <si>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</si>
  <si>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</si>
  <si>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</si>
  <si>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</si>
  <si>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</si>
  <si>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</si>
  <si>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</si>
  <si>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</si>
  <si>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</si>
  <si>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</si>
  <si>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</si>
  <si>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</si>
  <si>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</si>
  <si>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</si>
  <si>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</si>
  <si>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</si>
  <si>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</si>
  <si>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</si>
  <si>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</si>
  <si>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</si>
  <si>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</si>
  <si>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</si>
  <si>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</si>
  <si>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</si>
  <si>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</si>
  <si>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</si>
  <si>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</si>
  <si>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</si>
  <si>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</si>
  <si>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</si>
  <si>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</si>
  <si>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</si>
  <si>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</si>
  <si>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</si>
  <si>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</si>
  <si>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</si>
  <si>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</si>
  <si>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</si>
  <si>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</si>
  <si>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</si>
  <si>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</si>
  <si>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</si>
  <si>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</si>
  <si>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</si>
  <si>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</si>
  <si>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</si>
  <si>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</si>
  <si>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</si>
  <si>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</si>
  <si>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</si>
  <si>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</si>
  <si>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</si>
  <si>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</si>
  <si>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</si>
  <si>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</si>
  <si>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</si>
  <si>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</si>
  <si>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</si>
  <si>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</si>
  <si>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</si>
  <si>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</si>
  <si>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</si>
  <si>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</si>
  <si>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</si>
  <si>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</si>
  <si>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</si>
  <si>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</si>
  <si>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</si>
  <si>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</si>
  <si>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</si>
  <si>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</si>
  <si>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</si>
  <si>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</si>
  <si>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</si>
  <si>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</si>
  <si>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</si>
  <si>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</si>
  <si>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</si>
  <si>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</si>
  <si>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</si>
  <si>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</si>
  <si>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</si>
  <si>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</si>
  <si>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</si>
  <si>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</si>
  <si>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</si>
  <si>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</si>
  <si>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</si>
  <si>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</si>
  <si>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</si>
  <si>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</si>
  <si>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</si>
  <si>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</si>
  <si>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</si>
  <si>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</si>
  <si>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</si>
  <si>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</si>
  <si>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</si>
  <si>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</si>
  <si>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</si>
  <si>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</si>
  <si>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</si>
  <si>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</si>
  <si>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</si>
  <si>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</si>
  <si>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</si>
  <si>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</si>
  <si>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</si>
  <si>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</si>
  <si>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</si>
  <si>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</si>
  <si>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</si>
  <si>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</si>
  <si>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</si>
  <si>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</si>
  <si>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</si>
  <si>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</si>
  <si>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</si>
  <si>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</si>
  <si>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</si>
  <si>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</si>
  <si>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</si>
  <si>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</si>
  <si>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</si>
  <si>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</si>
  <si>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</si>
  <si>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</si>
  <si>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</si>
  <si>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</si>
  <si>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</si>
  <si>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</si>
  <si>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</si>
  <si>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</si>
  <si>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</si>
  <si>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</si>
  <si>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</si>
  <si>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</si>
  <si>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</si>
  <si>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</si>
  <si>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</si>
  <si>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</si>
  <si>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</si>
  <si>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</si>
  <si>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</si>
  <si>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</si>
  <si>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</si>
  <si>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</si>
  <si>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</si>
  <si>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</si>
  <si>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</si>
  <si>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</si>
  <si>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</si>
  <si>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</si>
  <si>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</si>
  <si>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</si>
  <si>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</si>
  <si>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</si>
  <si>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</si>
  <si>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</si>
  <si>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</si>
  <si>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</si>
  <si>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</si>
  <si>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</si>
  <si>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</si>
  <si>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</si>
  <si>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</si>
  <si>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</si>
  <si>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</si>
  <si>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</si>
  <si>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</si>
  <si>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</si>
  <si>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</si>
  <si>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</si>
  <si>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</si>
  <si>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</si>
  <si>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</si>
  <si>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</si>
  <si>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</si>
  <si>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</si>
  <si>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</si>
  <si>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</si>
  <si>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</si>
  <si>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</si>
  <si>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</si>
  <si>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</si>
  <si>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</si>
  <si>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</si>
  <si>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</si>
  <si>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</si>
  <si>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</si>
  <si>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</si>
  <si>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</si>
  <si>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</si>
  <si>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</si>
  <si>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</si>
  <si>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</si>
  <si>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</si>
  <si>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</si>
  <si>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</si>
  <si>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</si>
  <si>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</si>
  <si>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</si>
  <si>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</si>
  <si>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</si>
  <si>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</si>
  <si>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</si>
  <si>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</si>
  <si>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</si>
  <si>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</si>
  <si>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</si>
  <si>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</si>
  <si>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</si>
  <si>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</si>
  <si>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</si>
  <si>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</si>
  <si>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</si>
  <si>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</si>
  <si>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</si>
  <si>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</si>
  <si>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</si>
  <si>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</si>
  <si>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</si>
  <si>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</si>
  <si>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</si>
  <si>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</si>
  <si>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</si>
  <si>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</si>
  <si>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</si>
  <si>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</si>
  <si>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</si>
  <si>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</si>
  <si>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</si>
  <si>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</si>
  <si>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</si>
  <si>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</si>
  <si>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</si>
  <si>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</si>
  <si>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</si>
  <si>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</si>
  <si>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</si>
  <si>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</si>
  <si>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</si>
  <si>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</si>
  <si>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</si>
  <si>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</si>
  <si>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</si>
  <si>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</si>
  <si>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</si>
  <si>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</si>
  <si>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</si>
  <si>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</si>
  <si>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</si>
  <si>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</si>
  <si>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</si>
  <si>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</si>
  <si>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</si>
  <si>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</si>
  <si>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</si>
  <si>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</si>
  <si>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</si>
  <si>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</si>
  <si>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</si>
  <si>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</si>
  <si>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</si>
  <si>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</si>
  <si>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</si>
  <si>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</si>
  <si>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</si>
  <si>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</si>
  <si>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</si>
  <si>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</si>
  <si>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</si>
  <si>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</si>
  <si>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</si>
  <si>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</si>
  <si>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</si>
  <si>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</si>
  <si>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</si>
  <si>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</si>
  <si>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</si>
  <si>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</si>
  <si>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</si>
  <si>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</si>
  <si>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</si>
  <si>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</si>
  <si>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</si>
  <si>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</si>
  <si>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</si>
  <si>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</si>
  <si>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</si>
  <si>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</si>
  <si>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</si>
  <si>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</si>
  <si>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</si>
  <si>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</si>
  <si>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</si>
  <si>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</si>
  <si>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</si>
  <si>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</si>
  <si>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</si>
  <si>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</si>
  <si>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</si>
  <si>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</si>
  <si>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</si>
  <si>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</si>
  <si>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</si>
  <si>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</si>
  <si>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</si>
  <si>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</si>
  <si>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</si>
  <si>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</si>
  <si>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</si>
  <si>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</si>
  <si>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</si>
  <si>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</si>
  <si>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</si>
  <si>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</si>
  <si>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</si>
  <si>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</si>
  <si>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</si>
  <si>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</si>
  <si>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</si>
  <si>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</si>
  <si>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</si>
  <si>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</si>
  <si>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</si>
  <si>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</si>
  <si>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</si>
  <si>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</si>
  <si>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</si>
  <si>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</si>
  <si>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</si>
  <si>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</si>
  <si>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</si>
  <si>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</si>
  <si>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</si>
  <si>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</si>
  <si>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</si>
  <si>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</si>
  <si>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</si>
  <si>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</si>
  <si>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</si>
  <si>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</si>
  <si>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</si>
  <si>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</si>
  <si>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</si>
  <si>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</si>
  <si>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</si>
  <si>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</si>
  <si>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</si>
  <si>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</si>
  <si>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</si>
  <si>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</si>
  <si>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</si>
  <si>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</si>
  <si>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</si>
  <si>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</si>
  <si>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</si>
  <si>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</si>
  <si>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</si>
  <si>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</si>
  <si>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</si>
  <si>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</si>
  <si>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</si>
  <si>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</si>
  <si>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</si>
  <si>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</si>
  <si>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</si>
  <si>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</si>
  <si>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</si>
  <si>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</si>
  <si>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</si>
  <si>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</si>
  <si>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</si>
  <si>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</si>
  <si>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</si>
  <si>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</si>
  <si>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</si>
  <si>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</si>
  <si>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</si>
  <si>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</si>
  <si>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</si>
  <si>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</si>
  <si>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</si>
  <si>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</si>
  <si>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</si>
  <si>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</si>
  <si>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</si>
  <si>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</si>
  <si>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</si>
  <si>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</si>
  <si>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</si>
  <si>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</si>
  <si>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</si>
  <si>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</si>
  <si>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</si>
  <si>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</si>
  <si>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</si>
  <si>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</si>
  <si>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</si>
  <si>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</si>
  <si>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</si>
  <si>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</si>
  <si>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</si>
  <si>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</si>
  <si>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</si>
  <si>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</si>
  <si>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</si>
  <si>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</si>
  <si>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</si>
  <si>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</si>
  <si>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</si>
  <si>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</si>
  <si>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</si>
  <si>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</si>
  <si>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</si>
  <si>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</si>
  <si>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</si>
  <si>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</si>
  <si>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</si>
  <si>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</si>
  <si>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</si>
  <si>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</si>
  <si>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</si>
  <si>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</si>
  <si>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</si>
  <si>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</si>
  <si>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</si>
  <si>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</si>
  <si>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</si>
  <si>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</si>
  <si>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</si>
  <si>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</si>
  <si>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</si>
  <si>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</si>
  <si>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</si>
  <si>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</si>
  <si>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</si>
  <si>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</si>
  <si>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</si>
  <si>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</si>
  <si>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</si>
  <si>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</si>
  <si>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</si>
  <si>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</si>
  <si>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</si>
  <si>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</si>
  <si>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</si>
  <si>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</si>
  <si>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</si>
  <si>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</si>
  <si>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</si>
  <si>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</si>
  <si>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</si>
  <si>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</si>
  <si>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</si>
  <si>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</si>
  <si>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</si>
  <si>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</si>
  <si>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</si>
  <si>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</si>
  <si>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</si>
  <si>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</si>
  <si>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</si>
  <si>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</si>
  <si>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</si>
  <si>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</si>
  <si>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</si>
  <si>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</si>
  <si>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</si>
  <si>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</si>
  <si>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</si>
  <si>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</si>
  <si>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</si>
  <si>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</si>
  <si>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</si>
  <si>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</si>
  <si>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</si>
  <si>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</si>
  <si>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</si>
  <si>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</si>
  <si>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</si>
  <si>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</si>
  <si>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</si>
  <si>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</si>
  <si>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</si>
  <si>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</si>
  <si>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</si>
  <si>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</si>
  <si>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</si>
  <si>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</si>
  <si>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</si>
  <si>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</si>
  <si>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</si>
  <si>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</si>
  <si>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</si>
  <si>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</si>
  <si>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</si>
  <si>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</si>
  <si>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</si>
  <si>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</si>
  <si>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</si>
  <si>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</si>
  <si>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</si>
  <si>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</si>
  <si>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</si>
  <si>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</si>
  <si>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</si>
  <si>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</si>
  <si>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</si>
  <si>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</si>
  <si>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</si>
  <si>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</si>
  <si>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</si>
  <si>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</si>
  <si>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</si>
  <si>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</si>
  <si>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</si>
  <si>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</si>
  <si>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</si>
  <si>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</si>
  <si>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</si>
  <si>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</si>
  <si>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</si>
  <si>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</si>
  <si>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</si>
  <si>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</si>
  <si>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</si>
  <si>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</si>
  <si>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</si>
  <si>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</si>
  <si>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</si>
  <si>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</si>
  <si>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</si>
  <si>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</si>
  <si>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</si>
  <si>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</si>
  <si>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</si>
  <si>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</si>
  <si>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</si>
  <si>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</si>
  <si>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</si>
  <si>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</si>
  <si>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</si>
  <si>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</si>
  <si>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</si>
  <si>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</si>
  <si>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</si>
  <si>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</si>
  <si>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</si>
  <si>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</si>
  <si>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</si>
  <si>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</si>
  <si>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</si>
  <si>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</si>
  <si>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</si>
  <si>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</si>
  <si>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</si>
  <si>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</si>
  <si>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</si>
  <si>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</si>
  <si>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</si>
  <si>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</si>
  <si>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</si>
  <si>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</si>
  <si>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</si>
  <si>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</si>
  <si>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</si>
  <si>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</si>
  <si>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</si>
  <si>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</si>
  <si>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</si>
  <si>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</si>
  <si>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</si>
  <si>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</si>
  <si>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</si>
  <si>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</si>
  <si>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</si>
  <si>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</si>
  <si>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</si>
  <si>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</si>
  <si>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</si>
  <si>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</si>
  <si>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</si>
  <si>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</si>
  <si>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</si>
  <si>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</si>
  <si>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</si>
  <si>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</si>
  <si>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</si>
  <si>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</si>
  <si>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</si>
  <si>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</si>
  <si>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</si>
  <si>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</si>
  <si>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</si>
  <si>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</si>
  <si>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</si>
  <si>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</si>
  <si>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</si>
  <si>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</si>
  <si>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</si>
  <si>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</si>
  <si>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</si>
  <si>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</si>
  <si>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</si>
  <si>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</si>
  <si>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</si>
  <si>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</si>
  <si>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</si>
  <si>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</si>
  <si>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</si>
  <si>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</si>
  <si>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</si>
  <si>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</si>
  <si>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</si>
  <si>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</si>
  <si>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</si>
  <si>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</si>
  <si>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</si>
  <si>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</si>
  <si>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</si>
  <si>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</si>
  <si>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</si>
  <si>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</si>
  <si>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</si>
  <si>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</si>
  <si>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</si>
  <si>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</si>
  <si>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</si>
  <si>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</si>
  <si>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</si>
  <si>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</si>
  <si>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</si>
  <si>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</si>
  <si>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</si>
  <si>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</si>
  <si>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</si>
  <si>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</si>
  <si>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</si>
  <si>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</si>
  <si>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</si>
  <si>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</si>
  <si>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</si>
  <si>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</si>
  <si>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</si>
  <si>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</si>
  <si>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</si>
  <si>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</si>
  <si>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</si>
  <si>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</si>
  <si>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</si>
  <si>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</si>
  <si>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</si>
  <si>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</si>
  <si>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</si>
  <si>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</si>
  <si>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</si>
  <si>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</si>
  <si>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</si>
  <si>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</si>
  <si>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</si>
  <si>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</si>
  <si>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</si>
  <si>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</si>
  <si>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</si>
  <si>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</si>
  <si>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</si>
  <si>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</si>
  <si>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</si>
  <si>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</si>
  <si>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</si>
  <si>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</si>
  <si>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</si>
  <si>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</si>
  <si>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</si>
  <si>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</si>
  <si>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</si>
  <si>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</si>
  <si>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</si>
  <si>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</si>
  <si>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</si>
  <si>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</si>
  <si>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</si>
  <si>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</si>
  <si>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</si>
  <si>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</si>
  <si>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</si>
  <si>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</si>
  <si>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</si>
  <si>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</si>
  <si>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</si>
  <si>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</si>
  <si>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</si>
  <si>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</si>
  <si>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</si>
  <si>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</si>
  <si>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</si>
  <si>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</si>
  <si>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</si>
  <si>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</si>
  <si>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</si>
  <si>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</si>
  <si>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</si>
  <si>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</si>
  <si>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</si>
  <si>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</si>
  <si>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</si>
  <si>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</si>
  <si>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</si>
  <si>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</si>
  <si>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</si>
  <si>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</si>
  <si>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</si>
  <si>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</si>
  <si>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</si>
  <si>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</si>
  <si>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</si>
  <si>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</si>
  <si>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</si>
  <si>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</si>
  <si>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</si>
  <si>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</si>
  <si>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</si>
  <si>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</si>
  <si>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</si>
  <si>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</si>
  <si>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</si>
  <si>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</si>
  <si>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</si>
  <si>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</si>
  <si>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</si>
  <si>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</si>
  <si>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</si>
  <si>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</si>
  <si>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</si>
  <si>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</si>
  <si>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</si>
  <si>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</si>
  <si>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</si>
  <si>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</si>
  <si>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</si>
  <si>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</si>
  <si>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</si>
  <si>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</si>
  <si>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</si>
  <si>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</si>
  <si>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</si>
  <si>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</si>
  <si>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</si>
  <si>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</si>
  <si>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</si>
  <si>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</si>
  <si>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</si>
  <si>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</si>
  <si>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</si>
  <si>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</si>
  <si>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</si>
  <si>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</si>
  <si>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</si>
  <si>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</si>
  <si>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</si>
  <si>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</si>
  <si>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</si>
  <si>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</si>
  <si>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</si>
  <si>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</si>
  <si>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</si>
  <si>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</si>
  <si>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</si>
  <si>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</si>
  <si>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</si>
  <si>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</si>
  <si>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</si>
  <si>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</si>
  <si>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</si>
  <si>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</si>
  <si>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</si>
  <si>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</si>
  <si>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</si>
  <si>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</si>
  <si>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</si>
  <si>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</si>
  <si>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</si>
  <si>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</si>
  <si>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</si>
  <si>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</si>
  <si>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</si>
  <si>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</si>
  <si>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</si>
  <si>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</si>
  <si>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</si>
  <si>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</si>
  <si>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</si>
  <si>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</si>
  <si>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</si>
  <si>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</si>
  <si>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</si>
  <si>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</si>
  <si>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</si>
  <si>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</si>
  <si>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</si>
  <si>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</si>
  <si>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</si>
  <si>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</si>
  <si>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</si>
  <si>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</si>
  <si>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</si>
  <si>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</si>
  <si>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</si>
  <si>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</si>
  <si>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</si>
  <si>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</si>
  <si>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</si>
  <si>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</si>
  <si>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</si>
  <si>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</si>
  <si>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</si>
  <si>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</si>
  <si>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</si>
  <si>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</si>
  <si>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</si>
  <si>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</si>
  <si>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</si>
  <si>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</si>
  <si>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</si>
  <si>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</si>
  <si>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</si>
  <si>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</si>
  <si>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</si>
  <si>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</si>
  <si>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</si>
  <si>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</si>
  <si>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</si>
  <si>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</si>
  <si>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</si>
  <si>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</si>
  <si>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</si>
  <si>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</si>
  <si>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</si>
  <si>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</si>
  <si>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</si>
  <si>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</si>
  <si>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</si>
  <si>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</si>
  <si>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</si>
  <si>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</si>
  <si>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</si>
  <si>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</si>
  <si>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</si>
  <si>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</si>
  <si>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</si>
  <si>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</si>
  <si>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</si>
  <si>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</si>
  <si>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</si>
  <si>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</si>
  <si>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</si>
  <si>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</si>
  <si>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</si>
  <si>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</si>
  <si>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</si>
  <si>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</si>
  <si>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</si>
  <si>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</si>
  <si>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</si>
  <si>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</si>
  <si>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</si>
  <si>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</si>
  <si>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</si>
  <si>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</si>
  <si>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</si>
  <si>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</si>
  <si>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</si>
  <si>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</si>
  <si>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</si>
  <si>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</si>
  <si>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</si>
  <si>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</si>
  <si>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</si>
  <si>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</si>
  <si>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</si>
  <si>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</si>
  <si>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</si>
  <si>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</si>
  <si>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</si>
  <si>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</si>
  <si>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</si>
  <si>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</si>
  <si>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</si>
  <si>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</si>
  <si>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</si>
  <si>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</si>
  <si>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</si>
  <si>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</si>
  <si>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</si>
  <si>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</si>
  <si>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</si>
  <si>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</si>
  <si>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</si>
  <si>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</si>
  <si>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</si>
  <si>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</si>
  <si>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</si>
  <si>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</si>
  <si>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</si>
  <si>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</si>
  <si>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</si>
  <si>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</si>
  <si>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</si>
  <si>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</si>
  <si>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</si>
  <si>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</si>
  <si>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</si>
  <si>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</si>
  <si>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</si>
  <si>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</si>
  <si>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</si>
  <si>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</si>
  <si>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</si>
  <si>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</si>
  <si>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</si>
  <si>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</si>
  <si>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</si>
  <si>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</si>
  <si>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</si>
  <si>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</si>
  <si>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</si>
  <si>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</si>
  <si>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</si>
  <si>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</si>
  <si>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</si>
  <si>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</si>
  <si>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</si>
  <si>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</si>
  <si>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</si>
  <si>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</si>
  <si>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</si>
  <si>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</si>
  <si>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</si>
  <si>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</si>
  <si>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</si>
  <si>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</si>
  <si>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</si>
  <si>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</si>
  <si>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</si>
  <si>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</si>
  <si>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</si>
  <si>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</si>
  <si>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</si>
  <si>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</si>
  <si>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</si>
  <si>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</si>
  <si>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</si>
  <si>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</si>
  <si>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</si>
  <si>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</si>
  <si>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</si>
  <si>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</si>
  <si>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</si>
  <si>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</si>
  <si>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</si>
  <si>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</si>
  <si>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</si>
  <si>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</si>
  <si>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</si>
  <si>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</si>
  <si>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</si>
  <si>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</si>
  <si>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</si>
  <si>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</si>
  <si>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</si>
  <si>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</si>
  <si>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</si>
  <si>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</si>
  <si>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</si>
  <si>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</si>
  <si>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</si>
  <si>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</si>
  <si>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</si>
  <si>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</si>
  <si>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</si>
  <si>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</si>
  <si>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</si>
  <si>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</si>
  <si>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</si>
  <si>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</si>
  <si>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</si>
  <si>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</si>
  <si>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</si>
  <si>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</si>
  <si>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</si>
  <si>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</si>
  <si>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</si>
  <si>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</si>
  <si>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</si>
  <si>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</si>
  <si>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</si>
  <si>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</si>
  <si>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</si>
  <si>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</si>
  <si>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</si>
  <si>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</si>
  <si>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</si>
  <si>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</si>
  <si>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</si>
  <si>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</si>
  <si>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</si>
  <si>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</si>
  <si>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</si>
  <si>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</si>
  <si>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</si>
  <si>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</si>
  <si>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</si>
  <si>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</si>
  <si>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</si>
  <si>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</si>
  <si>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</si>
  <si>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</si>
  <si>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</si>
  <si>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</si>
  <si>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</si>
  <si>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</si>
  <si>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</si>
  <si>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</si>
  <si>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</si>
  <si>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</si>
  <si>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</si>
  <si>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</si>
  <si>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</si>
  <si>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</si>
  <si>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</si>
  <si>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</si>
  <si>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</si>
  <si>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</si>
  <si>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</si>
  <si>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</si>
  <si>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</si>
  <si>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</si>
  <si>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</si>
  <si>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</si>
  <si>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</si>
  <si>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</si>
  <si>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</si>
  <si>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</si>
  <si>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</si>
  <si>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</si>
  <si>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</si>
  <si>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</si>
  <si>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</si>
  <si>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</si>
  <si>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</si>
  <si>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</si>
  <si>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</si>
  <si>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</si>
  <si>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</si>
  <si>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</si>
  <si>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</si>
  <si>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</si>
  <si>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</si>
  <si>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</si>
  <si>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</si>
  <si>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</si>
  <si>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</si>
  <si>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</si>
  <si>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</si>
  <si>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</si>
  <si>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</si>
  <si>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</si>
  <si>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</si>
  <si>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</si>
  <si>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</si>
  <si>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</si>
  <si>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</si>
  <si>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</si>
  <si>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</si>
  <si>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</si>
  <si>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</si>
  <si>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</si>
  <si>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</si>
  <si>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</si>
  <si>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</si>
  <si>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</si>
  <si>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</si>
  <si>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</si>
  <si>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</si>
  <si>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</si>
  <si>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</si>
  <si>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</si>
  <si>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</si>
  <si>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</si>
  <si>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</si>
  <si>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</si>
  <si>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</si>
  <si>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</si>
  <si>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</si>
  <si>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</si>
  <si>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</si>
  <si>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</si>
  <si>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</si>
  <si>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</si>
  <si>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</si>
  <si>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</si>
  <si>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</si>
  <si>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</si>
  <si>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</si>
  <si>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</si>
  <si>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</si>
  <si>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</si>
  <si>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</si>
  <si>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</si>
  <si>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</si>
  <si>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</si>
  <si>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</si>
  <si>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</si>
  <si>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</si>
  <si>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</si>
  <si>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</si>
  <si>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</si>
  <si>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</si>
  <si>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</si>
  <si>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</si>
  <si>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</si>
  <si>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</si>
  <si>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</si>
  <si>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</si>
  <si>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</si>
  <si>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</si>
  <si>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</si>
  <si>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</si>
  <si>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</si>
  <si>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</si>
  <si>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</si>
  <si>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</si>
  <si>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</si>
  <si>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</si>
  <si>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</si>
  <si>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</si>
  <si>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</si>
  <si>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</si>
  <si>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</si>
  <si>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</si>
  <si>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</si>
  <si>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</si>
  <si>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</si>
  <si>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</si>
  <si>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</si>
  <si>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</si>
  <si>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</si>
  <si>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</si>
  <si>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</si>
  <si>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</si>
  <si>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</si>
  <si>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</si>
  <si>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</si>
  <si>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</si>
  <si>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</si>
  <si>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</si>
  <si>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</si>
  <si>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</si>
  <si>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</si>
  <si>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</si>
  <si>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</si>
  <si>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</si>
  <si>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</si>
  <si>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</si>
  <si>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</si>
  <si>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</si>
  <si>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</si>
  <si>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</si>
  <si>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</si>
  <si>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</si>
  <si>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</si>
  <si>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</si>
  <si>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</si>
  <si>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</si>
  <si>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</si>
  <si>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</si>
  <si>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</si>
  <si>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</si>
  <si>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</si>
  <si>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</si>
  <si>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</si>
  <si>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</si>
  <si>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</si>
  <si>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</si>
  <si>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</si>
  <si>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</si>
  <si>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</si>
  <si>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</si>
  <si>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</si>
  <si>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</si>
  <si>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</si>
  <si>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</si>
  <si>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</si>
  <si>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</si>
  <si>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</si>
  <si>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</si>
  <si>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</si>
  <si>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</si>
  <si>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</si>
  <si>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</si>
  <si>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</si>
  <si>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</si>
  <si>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</si>
  <si>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</si>
  <si>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</si>
  <si>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</si>
  <si>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</si>
  <si>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</si>
  <si>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</si>
  <si>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</si>
  <si>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</si>
  <si>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</si>
  <si>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</si>
  <si>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</si>
  <si>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</si>
  <si>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</si>
  <si>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</si>
  <si>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</si>
  <si>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</si>
  <si>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</si>
  <si>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</si>
  <si>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</si>
  <si>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</si>
  <si>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</si>
  <si>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</si>
  <si>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</si>
  <si>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</si>
  <si>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</si>
  <si>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</si>
  <si>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</si>
  <si>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</si>
  <si>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</si>
  <si>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</si>
  <si>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</si>
  <si>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</si>
  <si>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</si>
  <si>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</si>
  <si>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</si>
  <si>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</si>
  <si>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</si>
  <si>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</si>
  <si>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</si>
  <si>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</si>
  <si>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</si>
  <si>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</si>
  <si>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</si>
  <si>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</si>
  <si>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</si>
  <si>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</si>
  <si>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</si>
  <si>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</si>
  <si>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</si>
  <si>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</si>
  <si>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</si>
  <si>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</si>
  <si>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</si>
  <si>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</si>
  <si>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</si>
  <si>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</si>
  <si>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</si>
  <si>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</si>
  <si>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</si>
  <si>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</si>
  <si>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</si>
  <si>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</si>
  <si>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</si>
  <si>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</si>
  <si>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</si>
  <si>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</si>
  <si>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</si>
  <si>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</si>
  <si>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</si>
  <si>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</si>
  <si>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</si>
  <si>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</si>
  <si>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</si>
  <si>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</si>
  <si>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</si>
  <si>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</si>
  <si>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</si>
  <si>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</si>
  <si>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</si>
  <si>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</si>
  <si>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</si>
  <si>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</si>
  <si>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</si>
  <si>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</si>
  <si>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</si>
  <si>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</si>
  <si>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</si>
  <si>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</si>
  <si>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</si>
  <si>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</si>
  <si>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</si>
  <si>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</si>
  <si>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</si>
  <si>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</si>
  <si>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</si>
  <si>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(blank)</t>
  </si>
  <si>
    <t>&lt;5/17/09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</si>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</sst>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16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7A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[Kickstarter_Analysis.xlsx]Kickstarter!PivotTable5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367323957946029E-2"/>
          <c:y val="5.2884591610973447E-2"/>
          <c:w val="0.80750314384532784"/>
          <c:h val="0.70907358531765496"/>
        </c:manualLayout>
      </c:layout>
      <c:barChart>
        <c:barDir val="col"/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6662368"/>
        <c:axId val="388228736"/>
      </c:barChart>
      <c:catAx>
        <c:axId val="44666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28736"/>
        <c:crosses val="autoZero"/>
        <c:auto val="1"/>
        <c:lblAlgn val="ctr"/>
        <c:lblOffset val="100"/>
        <c:noMultiLvlLbl val="0"/>
      </c:catAx>
      <c:valAx>
        <c:axId val="38822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66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[Kickstarter_Analysis.xlsx]Kickstarter!PivotTable5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676560"/>
        <c:axId val="706039200"/>
      </c:lineChart>
      <c:catAx>
        <c:axId val="64067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39200"/>
        <c:crosses val="autoZero"/>
        <c:auto val="1"/>
        <c:lblAlgn val="ctr"/>
        <c:lblOffset val="100"/>
        <c:noMultiLvlLbl val="0"/>
      </c:catAx>
      <c:valAx>
        <c:axId val="70603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7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[Kickstarter_Analysis.xlsx]Kickstarter!PivotTable7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Kickstarter!$Z$4:$Z$5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Kickstarter!$Y$6:$Y$16</c:f>
              <c:strCache>
                <c:ptCount val="10"/>
                <c:pt idx="0">
                  <c:v>&lt;5/17/09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Kickstarter!$Z$6:$Z$16</c:f>
              <c:numCache>
                <c:formatCode>General</c:formatCode>
                <c:ptCount val="10"/>
                <c:pt idx="1">
                  <c:v>1</c:v>
                </c:pt>
                <c:pt idx="2">
                  <c:v>1</c:v>
                </c:pt>
                <c:pt idx="3">
                  <c:v>7</c:v>
                </c:pt>
                <c:pt idx="4">
                  <c:v>6</c:v>
                </c:pt>
                <c:pt idx="5">
                  <c:v>7</c:v>
                </c:pt>
                <c:pt idx="6">
                  <c:v>80</c:v>
                </c:pt>
                <c:pt idx="7">
                  <c:v>131</c:v>
                </c:pt>
                <c:pt idx="8">
                  <c:v>99</c:v>
                </c:pt>
                <c:pt idx="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8A-5F43-A770-1EB04E2A6686}"/>
            </c:ext>
          </c:extLst>
        </c:ser>
        <c:ser>
          <c:idx val="1"/>
          <c:order val="1"/>
          <c:tx>
            <c:strRef>
              <c:f>Kickstarter!$AA$4:$AA$5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Kickstarter!$Y$6:$Y$16</c:f>
              <c:strCache>
                <c:ptCount val="10"/>
                <c:pt idx="0">
                  <c:v>&lt;5/17/09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Kickstarter!$AA$6:$AA$16</c:f>
              <c:numCache>
                <c:formatCode>General</c:formatCode>
                <c:ptCount val="10"/>
                <c:pt idx="1">
                  <c:v>4</c:v>
                </c:pt>
                <c:pt idx="2">
                  <c:v>15</c:v>
                </c:pt>
                <c:pt idx="3">
                  <c:v>28</c:v>
                </c:pt>
                <c:pt idx="4">
                  <c:v>60</c:v>
                </c:pt>
                <c:pt idx="5">
                  <c:v>67</c:v>
                </c:pt>
                <c:pt idx="6">
                  <c:v>422</c:v>
                </c:pt>
                <c:pt idx="7">
                  <c:v>527</c:v>
                </c:pt>
                <c:pt idx="8">
                  <c:v>376</c:v>
                </c:pt>
                <c:pt idx="9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8A-5F43-A770-1EB04E2A6686}"/>
            </c:ext>
          </c:extLst>
        </c:ser>
        <c:ser>
          <c:idx val="2"/>
          <c:order val="2"/>
          <c:tx>
            <c:strRef>
              <c:f>Kickstarter!$AB$4:$AB$5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Kickstarter!$Y$6:$Y$16</c:f>
              <c:strCache>
                <c:ptCount val="10"/>
                <c:pt idx="0">
                  <c:v>&lt;5/17/09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Kickstarter!$AB$6:$AB$16</c:f>
              <c:numCache>
                <c:formatCode>General</c:formatCode>
                <c:ptCount val="10"/>
                <c:pt idx="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8A-5F43-A770-1EB04E2A6686}"/>
            </c:ext>
          </c:extLst>
        </c:ser>
        <c:ser>
          <c:idx val="3"/>
          <c:order val="3"/>
          <c:tx>
            <c:strRef>
              <c:f>Kickstarter!$AC$4:$AC$5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Kickstarter!$Y$6:$Y$16</c:f>
              <c:strCache>
                <c:ptCount val="10"/>
                <c:pt idx="0">
                  <c:v>&lt;5/17/09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Kickstarter!$AC$6:$AC$16</c:f>
              <c:numCache>
                <c:formatCode>General</c:formatCode>
                <c:ptCount val="10"/>
                <c:pt idx="1">
                  <c:v>9</c:v>
                </c:pt>
                <c:pt idx="2">
                  <c:v>49</c:v>
                </c:pt>
                <c:pt idx="3">
                  <c:v>136</c:v>
                </c:pt>
                <c:pt idx="4">
                  <c:v>216</c:v>
                </c:pt>
                <c:pt idx="5">
                  <c:v>200</c:v>
                </c:pt>
                <c:pt idx="6">
                  <c:v>474</c:v>
                </c:pt>
                <c:pt idx="7">
                  <c:v>567</c:v>
                </c:pt>
                <c:pt idx="8">
                  <c:v>475</c:v>
                </c:pt>
                <c:pt idx="9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8A-5F43-A770-1EB04E2A6686}"/>
            </c:ext>
          </c:extLst>
        </c:ser>
        <c:ser>
          <c:idx val="4"/>
          <c:order val="4"/>
          <c:tx>
            <c:strRef>
              <c:f>Kickstarter!$AD$4:$AD$5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Kickstarter!$Y$6:$Y$16</c:f>
              <c:strCache>
                <c:ptCount val="10"/>
                <c:pt idx="0">
                  <c:v>&lt;5/17/09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Kickstarter!$AD$6:$AD$16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8A-5F43-A770-1EB04E2A6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7061295"/>
        <c:axId val="2127087263"/>
      </c:lineChart>
      <c:catAx>
        <c:axId val="212706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087263"/>
        <c:crosses val="autoZero"/>
        <c:auto val="1"/>
        <c:lblAlgn val="ctr"/>
        <c:lblOffset val="100"/>
        <c:noMultiLvlLbl val="0"/>
      </c:catAx>
      <c:valAx>
        <c:axId val="212708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06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9C-A24A-ADF2-DACFB84BC9FB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D9C-A24A-ADF2-DACFB84BC9FB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D9C-A24A-ADF2-DACFB84BC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2575376"/>
        <c:axId val="412577024"/>
      </c:barChart>
      <c:catAx>
        <c:axId val="41257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577024"/>
        <c:crosses val="autoZero"/>
        <c:auto val="1"/>
        <c:lblAlgn val="ctr"/>
        <c:lblOffset val="100"/>
        <c:noMultiLvlLbl val="0"/>
      </c:catAx>
      <c:valAx>
        <c:axId val="41257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57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CDC0A00-AB47-274B-9F49-67FD61805A7D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0A9159A-8C69-FB45-9AA9-1507FD240A9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53F5A03-D435-D045-B542-43AA6CA5520F}">
  <sheetPr/>
  <sheetViews>
    <sheetView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AD2F7DB-EC33-1441-938A-641DF4003CE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66693C9-E051-0B44-A05E-1CC732D21F3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507999</xdr:colOff>
      <xdr:row>5</xdr:row>
      <xdr:rowOff>681182</xdr:rowOff>
    </xdr:from>
    <xdr:to>
      <xdr:col>41</xdr:col>
      <xdr:colOff>46180</xdr:colOff>
      <xdr:row>9</xdr:row>
      <xdr:rowOff>115454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AAB324-6D4A-E542-8864-90CA2BF10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646546</xdr:colOff>
      <xdr:row>13</xdr:row>
      <xdr:rowOff>461818</xdr:rowOff>
    </xdr:from>
    <xdr:to>
      <xdr:col>36</xdr:col>
      <xdr:colOff>207817</xdr:colOff>
      <xdr:row>18</xdr:row>
      <xdr:rowOff>34635</xdr:rowOff>
    </xdr:to>
    <xdr:graphicFrame macro="">
      <xdr:nvGraphicFramePr>
        <xdr:cNvPr id="3" name="Outcomes Based on Launch Date">
          <a:extLst>
            <a:ext uri="{FF2B5EF4-FFF2-40B4-BE49-F238E27FC236}">
              <a16:creationId xmlns:a16="http://schemas.microsoft.com/office/drawing/2014/main" id="{F721BDBA-F52F-8A4D-AEB7-FA470C1D77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519545</xdr:colOff>
      <xdr:row>1</xdr:row>
      <xdr:rowOff>452582</xdr:rowOff>
    </xdr:from>
    <xdr:to>
      <xdr:col>36</xdr:col>
      <xdr:colOff>254000</xdr:colOff>
      <xdr:row>6</xdr:row>
      <xdr:rowOff>355600</xdr:rowOff>
    </xdr:to>
    <xdr:graphicFrame macro="">
      <xdr:nvGraphicFramePr>
        <xdr:cNvPr id="4" name="Outcomes Based on Launce Date">
          <a:extLst>
            <a:ext uri="{FF2B5EF4-FFF2-40B4-BE49-F238E27FC236}">
              <a16:creationId xmlns:a16="http://schemas.microsoft.com/office/drawing/2014/main" id="{3BC36128-8F33-1448-8AF4-6A8AB0842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2</xdr:row>
      <xdr:rowOff>38100</xdr:rowOff>
    </xdr:from>
    <xdr:to>
      <xdr:col>14</xdr:col>
      <xdr:colOff>381000</xdr:colOff>
      <xdr:row>29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D295B9-4DC5-4642-9950-4FF07BA59F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9.790143749997" createdVersion="7" refreshedVersion="7" minRefreshableVersion="3" recordCount="4114" xr:uid="{AAE9DDFD-C6D3-DB46-A37C-8AD44A61EF4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0.642768055557" createdVersion="7" refreshedVersion="7" minRefreshableVersion="3" recordCount="4116" xr:uid="{918873F7-B86F-CA4F-A8E8-38E3D63AF6AD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37"/>
    <x v="0"/>
    <s v="USD"/>
    <n v="1437620400"/>
    <n v="1434931811"/>
    <b v="0"/>
    <n v="182"/>
    <b v="1"/>
    <x v="0"/>
    <n v="63.92"/>
    <x v="0"/>
    <x v="0"/>
  </r>
  <r>
    <n v="1"/>
    <s v="FannibalFest Fan Convention"/>
    <s v="A Hannibal TV Show Fan Convention and Art Collective"/>
    <n v="10275"/>
    <n v="14653"/>
    <x v="0"/>
    <n v="143"/>
    <x v="0"/>
    <s v="USD"/>
    <n v="1488464683"/>
    <n v="1485872683"/>
    <b v="0"/>
    <n v="79"/>
    <b v="1"/>
    <x v="0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n v="105"/>
    <x v="1"/>
    <s v="GBP"/>
    <n v="1455555083"/>
    <n v="1454691083"/>
    <b v="0"/>
    <n v="35"/>
    <b v="1"/>
    <x v="0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n v="104"/>
    <x v="0"/>
    <s v="USD"/>
    <n v="1407414107"/>
    <n v="1404822107"/>
    <b v="0"/>
    <n v="150"/>
    <b v="1"/>
    <x v="0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23"/>
    <x v="0"/>
    <s v="USD"/>
    <n v="1450555279"/>
    <n v="1447963279"/>
    <b v="0"/>
    <n v="284"/>
    <b v="1"/>
    <x v="0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10"/>
    <x v="0"/>
    <s v="USD"/>
    <n v="1469770500"/>
    <n v="1468362207"/>
    <b v="0"/>
    <n v="47"/>
    <b v="1"/>
    <x v="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n v="106"/>
    <x v="0"/>
    <s v="USD"/>
    <n v="1402710250"/>
    <n v="1401846250"/>
    <b v="0"/>
    <n v="58"/>
    <b v="1"/>
    <x v="0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01"/>
    <x v="0"/>
    <s v="USD"/>
    <n v="1467680867"/>
    <n v="1464224867"/>
    <b v="0"/>
    <n v="57"/>
    <b v="1"/>
    <x v="0"/>
    <n v="159.82"/>
    <x v="0"/>
    <x v="0"/>
  </r>
  <r>
    <n v="8"/>
    <s v="Sizzling in the Kitchen Flynn Style"/>
    <s v="Help us raise the funds to film our pilot episode!"/>
    <n v="3500"/>
    <n v="3501.52"/>
    <x v="0"/>
    <n v="100"/>
    <x v="0"/>
    <s v="USD"/>
    <n v="1460754000"/>
    <n v="1460155212"/>
    <b v="0"/>
    <n v="12"/>
    <b v="1"/>
    <x v="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26"/>
    <x v="0"/>
    <s v="USD"/>
    <n v="1460860144"/>
    <n v="1458268144"/>
    <b v="0"/>
    <n v="20"/>
    <b v="1"/>
    <x v="0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01"/>
    <x v="0"/>
    <s v="USD"/>
    <n v="1403660279"/>
    <n v="1400636279"/>
    <b v="0"/>
    <n v="19"/>
    <b v="1"/>
    <x v="0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21"/>
    <x v="0"/>
    <s v="USD"/>
    <n v="1471834800"/>
    <n v="1469126462"/>
    <b v="0"/>
    <n v="75"/>
    <b v="1"/>
    <x v="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65"/>
    <x v="0"/>
    <s v="USD"/>
    <n v="1405479600"/>
    <n v="1401642425"/>
    <b v="0"/>
    <n v="827"/>
    <b v="1"/>
    <x v="0"/>
    <n v="59.96"/>
    <x v="0"/>
    <x v="0"/>
  </r>
  <r>
    <n v="13"/>
    <s v="Can't Go Home"/>
    <s v="A travel series hosted by touring musicians that profiles a different American city in each episode."/>
    <n v="3500"/>
    <n v="5599"/>
    <x v="0"/>
    <n v="160"/>
    <x v="0"/>
    <s v="USD"/>
    <n v="1466713620"/>
    <n v="1463588109"/>
    <b v="0"/>
    <n v="51"/>
    <b v="1"/>
    <x v="0"/>
    <n v="109.78"/>
    <x v="0"/>
    <x v="0"/>
  </r>
  <r>
    <n v="14"/>
    <s v="3010 | Sci-fi Series"/>
    <s v="A highly charged post apocalyptic sci fi series that pulls no punches!"/>
    <n v="6000"/>
    <n v="6056"/>
    <x v="0"/>
    <n v="101"/>
    <x v="2"/>
    <s v="AUD"/>
    <n v="1405259940"/>
    <n v="1403051888"/>
    <b v="0"/>
    <n v="41"/>
    <b v="1"/>
    <x v="0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n v="107"/>
    <x v="3"/>
    <s v="EUR"/>
    <n v="1443384840"/>
    <n v="1441790658"/>
    <b v="0"/>
    <n v="98"/>
    <b v="1"/>
    <x v="0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n v="100"/>
    <x v="0"/>
    <s v="USD"/>
    <n v="1402896600"/>
    <n v="1398971211"/>
    <b v="0"/>
    <n v="70"/>
    <b v="1"/>
    <x v="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n v="101"/>
    <x v="1"/>
    <s v="GBP"/>
    <n v="1415126022"/>
    <n v="1412530422"/>
    <b v="0"/>
    <n v="36"/>
    <b v="1"/>
    <x v="0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n v="106"/>
    <x v="0"/>
    <s v="USD"/>
    <n v="1410958856"/>
    <n v="1408366856"/>
    <b v="0"/>
    <n v="342"/>
    <b v="1"/>
    <x v="0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45"/>
    <x v="0"/>
    <s v="USD"/>
    <n v="1437420934"/>
    <n v="1434828934"/>
    <b v="0"/>
    <n v="22"/>
    <b v="1"/>
    <x v="0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n v="100"/>
    <x v="0"/>
    <s v="USD"/>
    <n v="1442167912"/>
    <n v="1436983912"/>
    <b v="0"/>
    <n v="25"/>
    <b v="1"/>
    <x v="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09"/>
    <x v="0"/>
    <s v="USD"/>
    <n v="1411743789"/>
    <n v="1409151789"/>
    <b v="0"/>
    <n v="101"/>
    <b v="1"/>
    <x v="0"/>
    <n v="199.9"/>
    <x v="0"/>
    <x v="0"/>
  </r>
  <r>
    <n v="22"/>
    <s v="CREATURES OF HABIT!"/>
    <s v="Meet Gary, and Troy: Two unlikely friends that investigate &quot;strange phenomenon&quot;."/>
    <n v="350"/>
    <n v="410"/>
    <x v="0"/>
    <n v="117"/>
    <x v="0"/>
    <s v="USD"/>
    <n v="1420099140"/>
    <n v="1418766740"/>
    <b v="0"/>
    <n v="8"/>
    <b v="1"/>
    <x v="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19"/>
    <x v="0"/>
    <s v="USD"/>
    <n v="1430407200"/>
    <n v="1428086501"/>
    <b v="0"/>
    <n v="23"/>
    <b v="1"/>
    <x v="0"/>
    <n v="103.04"/>
    <x v="0"/>
    <x v="0"/>
  </r>
  <r>
    <n v="24"/>
    <s v="Bring STL Up Late to TV"/>
    <s v="STL Up Late is a weekly late night comedy talk show for St. Louis television."/>
    <n v="35000"/>
    <n v="38082.69"/>
    <x v="0"/>
    <n v="109"/>
    <x v="0"/>
    <s v="USD"/>
    <n v="1442345940"/>
    <n v="1439494863"/>
    <b v="0"/>
    <n v="574"/>
    <b v="1"/>
    <x v="0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33"/>
    <x v="0"/>
    <s v="USD"/>
    <n v="1452299761"/>
    <n v="1447115761"/>
    <b v="0"/>
    <n v="14"/>
    <b v="1"/>
    <x v="0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n v="155"/>
    <x v="0"/>
    <s v="USD"/>
    <n v="1408278144"/>
    <n v="1404822144"/>
    <b v="0"/>
    <n v="19"/>
    <b v="1"/>
    <x v="0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n v="112"/>
    <x v="4"/>
    <s v="NZD"/>
    <n v="1416113833"/>
    <n v="1413518233"/>
    <b v="0"/>
    <n v="150"/>
    <b v="1"/>
    <x v="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n v="100"/>
    <x v="0"/>
    <s v="USD"/>
    <n v="1450307284"/>
    <n v="1447715284"/>
    <b v="0"/>
    <n v="71"/>
    <b v="1"/>
    <x v="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n v="123"/>
    <x v="1"/>
    <s v="GBP"/>
    <n v="1406045368"/>
    <n v="1403453368"/>
    <b v="0"/>
    <n v="117"/>
    <b v="1"/>
    <x v="0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n v="101"/>
    <x v="0"/>
    <s v="USD"/>
    <n v="1408604515"/>
    <n v="1406012515"/>
    <b v="0"/>
    <n v="53"/>
    <b v="1"/>
    <x v="0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n v="100"/>
    <x v="0"/>
    <s v="USD"/>
    <n v="1453748434"/>
    <n v="1452193234"/>
    <b v="0"/>
    <n v="1"/>
    <b v="1"/>
    <x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n v="100"/>
    <x v="0"/>
    <s v="USD"/>
    <n v="1463111940"/>
    <n v="1459523017"/>
    <b v="0"/>
    <n v="89"/>
    <b v="1"/>
    <x v="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n v="102"/>
    <x v="0"/>
    <s v="USD"/>
    <n v="1447001501"/>
    <n v="1444405901"/>
    <b v="0"/>
    <n v="64"/>
    <b v="1"/>
    <x v="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30"/>
    <x v="0"/>
    <s v="USD"/>
    <n v="1407224601"/>
    <n v="1405928601"/>
    <b v="0"/>
    <n v="68"/>
    <b v="1"/>
    <x v="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n v="167"/>
    <x v="0"/>
    <s v="USD"/>
    <n v="1430179200"/>
    <n v="1428130814"/>
    <b v="0"/>
    <n v="28"/>
    <b v="1"/>
    <x v="0"/>
    <n v="59.46"/>
    <x v="0"/>
    <x v="0"/>
  </r>
  <r>
    <n v="36"/>
    <s v="THE LISTENING BOX"/>
    <s v="A modern day priest makes an unusual discovery, setting off a chain of events."/>
    <n v="6000"/>
    <n v="8529"/>
    <x v="0"/>
    <n v="142"/>
    <x v="0"/>
    <s v="USD"/>
    <n v="1428128525"/>
    <n v="1425540125"/>
    <b v="0"/>
    <n v="44"/>
    <b v="1"/>
    <x v="0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n v="183"/>
    <x v="0"/>
    <s v="USD"/>
    <n v="1425055079"/>
    <n v="1422463079"/>
    <b v="0"/>
    <n v="253"/>
    <b v="1"/>
    <x v="0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n v="110"/>
    <x v="0"/>
    <s v="USD"/>
    <n v="1368235344"/>
    <n v="1365643344"/>
    <b v="0"/>
    <n v="66"/>
    <b v="1"/>
    <x v="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n v="131"/>
    <x v="1"/>
    <s v="GBP"/>
    <n v="1401058740"/>
    <n v="1398388068"/>
    <b v="0"/>
    <n v="217"/>
    <b v="1"/>
    <x v="0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n v="101"/>
    <x v="0"/>
    <s v="USD"/>
    <n v="1403150400"/>
    <n v="1401426488"/>
    <b v="0"/>
    <n v="16"/>
    <b v="1"/>
    <x v="0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0"/>
    <x v="0"/>
    <s v="USD"/>
    <n v="1412516354"/>
    <n v="1409924354"/>
    <b v="0"/>
    <n v="19"/>
    <b v="1"/>
    <x v="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n v="142"/>
    <x v="0"/>
    <s v="USD"/>
    <n v="1419780026"/>
    <n v="1417188026"/>
    <b v="0"/>
    <n v="169"/>
    <b v="1"/>
    <x v="0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09"/>
    <x v="0"/>
    <s v="USD"/>
    <n v="1405209600"/>
    <n v="1402599486"/>
    <b v="0"/>
    <n v="263"/>
    <b v="1"/>
    <x v="0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n v="100"/>
    <x v="0"/>
    <s v="USD"/>
    <n v="1412648537"/>
    <n v="1408760537"/>
    <b v="0"/>
    <n v="15"/>
    <b v="1"/>
    <x v="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n v="120"/>
    <x v="0"/>
    <s v="USD"/>
    <n v="1461769107"/>
    <n v="1459177107"/>
    <b v="0"/>
    <n v="61"/>
    <b v="1"/>
    <x v="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n v="104"/>
    <x v="2"/>
    <s v="AUD"/>
    <n v="1450220974"/>
    <n v="1447628974"/>
    <b v="0"/>
    <n v="45"/>
    <b v="1"/>
    <x v="0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08"/>
    <x v="0"/>
    <s v="USD"/>
    <n v="1419021607"/>
    <n v="1413834007"/>
    <b v="0"/>
    <n v="70"/>
    <b v="1"/>
    <x v="0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08"/>
    <x v="1"/>
    <s v="GBP"/>
    <n v="1425211200"/>
    <n v="1422534260"/>
    <b v="0"/>
    <n v="38"/>
    <b v="1"/>
    <x v="0"/>
    <n v="56.82"/>
    <x v="0"/>
    <x v="0"/>
  </r>
  <r>
    <n v="49"/>
    <s v="Driving Jersey - Season Five"/>
    <s v="Driving Jersey is real people telling real stories."/>
    <n v="12000"/>
    <n v="12000"/>
    <x v="0"/>
    <n v="100"/>
    <x v="0"/>
    <s v="USD"/>
    <n v="1445660045"/>
    <n v="1443068045"/>
    <b v="0"/>
    <n v="87"/>
    <b v="1"/>
    <x v="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n v="100"/>
    <x v="1"/>
    <s v="GBP"/>
    <n v="1422637200"/>
    <n v="1419271458"/>
    <b v="0"/>
    <n v="22"/>
    <b v="1"/>
    <x v="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n v="128"/>
    <x v="0"/>
    <s v="USD"/>
    <n v="1439245037"/>
    <n v="1436653037"/>
    <b v="0"/>
    <n v="119"/>
    <b v="1"/>
    <x v="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16"/>
    <x v="0"/>
    <s v="USD"/>
    <n v="1405615846"/>
    <n v="1403023846"/>
    <b v="0"/>
    <n v="52"/>
    <b v="1"/>
    <x v="0"/>
    <n v="223.48"/>
    <x v="0"/>
    <x v="0"/>
  </r>
  <r>
    <n v="53"/>
    <s v="Rolling out Vegan Mashup's Season 2"/>
    <s v="Delicious TV's Vegan Mashup launching season two on public television"/>
    <n v="3000"/>
    <n v="3289"/>
    <x v="0"/>
    <n v="110"/>
    <x v="0"/>
    <s v="USD"/>
    <n v="1396648800"/>
    <n v="1395407445"/>
    <b v="0"/>
    <n v="117"/>
    <b v="1"/>
    <x v="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01"/>
    <x v="0"/>
    <s v="USD"/>
    <n v="1451063221"/>
    <n v="1448471221"/>
    <b v="0"/>
    <n v="52"/>
    <b v="1"/>
    <x v="0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n v="129"/>
    <x v="0"/>
    <s v="USD"/>
    <n v="1464390916"/>
    <n v="1462576516"/>
    <b v="0"/>
    <n v="86"/>
    <b v="1"/>
    <x v="0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n v="107"/>
    <x v="1"/>
    <s v="GBP"/>
    <n v="1433779200"/>
    <n v="1432559424"/>
    <b v="0"/>
    <n v="174"/>
    <b v="1"/>
    <x v="0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02"/>
    <x v="0"/>
    <s v="USD"/>
    <n v="1429991962"/>
    <n v="1427399962"/>
    <b v="0"/>
    <n v="69"/>
    <b v="1"/>
    <x v="0"/>
    <n v="221.52"/>
    <x v="0"/>
    <x v="0"/>
  </r>
  <r>
    <n v="58"/>
    <s v="Gloaming"/>
    <s v="Alex thought he knew how the world worked. You live, you die and it's over. He was very, very wrong."/>
    <n v="10000"/>
    <n v="10291"/>
    <x v="0"/>
    <n v="103"/>
    <x v="0"/>
    <s v="USD"/>
    <n v="1416423172"/>
    <n v="1413827572"/>
    <b v="0"/>
    <n v="75"/>
    <b v="1"/>
    <x v="0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00"/>
    <x v="0"/>
    <s v="USD"/>
    <n v="1442264400"/>
    <n v="1439530776"/>
    <b v="0"/>
    <n v="33"/>
    <b v="1"/>
    <x v="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n v="103"/>
    <x v="1"/>
    <s v="GBP"/>
    <n v="1395532800"/>
    <n v="1393882717"/>
    <b v="0"/>
    <n v="108"/>
    <b v="1"/>
    <x v="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n v="148"/>
    <x v="0"/>
    <s v="USD"/>
    <n v="1370547157"/>
    <n v="1368646357"/>
    <b v="0"/>
    <n v="23"/>
    <b v="1"/>
    <x v="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55"/>
    <x v="0"/>
    <s v="USD"/>
    <n v="1362337878"/>
    <n v="1360177878"/>
    <b v="0"/>
    <n v="48"/>
    <b v="1"/>
    <x v="1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n v="114"/>
    <x v="0"/>
    <s v="USD"/>
    <n v="1388206740"/>
    <n v="1386194013"/>
    <b v="0"/>
    <n v="64"/>
    <b v="1"/>
    <x v="1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n v="173"/>
    <x v="0"/>
    <s v="USD"/>
    <n v="1373243181"/>
    <n v="1370651181"/>
    <b v="0"/>
    <n v="24"/>
    <b v="1"/>
    <x v="1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n v="108"/>
    <x v="5"/>
    <s v="CAD"/>
    <n v="1407736740"/>
    <n v="1405453354"/>
    <b v="0"/>
    <n v="57"/>
    <b v="1"/>
    <x v="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n v="119"/>
    <x v="0"/>
    <s v="USD"/>
    <n v="1468873420"/>
    <n v="1466281420"/>
    <b v="0"/>
    <n v="26"/>
    <b v="1"/>
    <x v="1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n v="116"/>
    <x v="0"/>
    <s v="USD"/>
    <n v="1342360804"/>
    <n v="1339768804"/>
    <b v="0"/>
    <n v="20"/>
    <b v="1"/>
    <x v="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27"/>
    <x v="1"/>
    <s v="GBP"/>
    <n v="1393162791"/>
    <n v="1390570791"/>
    <b v="0"/>
    <n v="36"/>
    <b v="1"/>
    <x v="1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11"/>
    <x v="0"/>
    <s v="USD"/>
    <n v="1317538740"/>
    <n v="1314765025"/>
    <b v="0"/>
    <n v="178"/>
    <b v="1"/>
    <x v="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n v="127"/>
    <x v="0"/>
    <s v="USD"/>
    <n v="1315171845"/>
    <n v="1309987845"/>
    <b v="0"/>
    <n v="17"/>
    <b v="1"/>
    <x v="1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24"/>
    <x v="0"/>
    <s v="USD"/>
    <n v="1338186657"/>
    <n v="1333002657"/>
    <b v="0"/>
    <n v="32"/>
    <b v="1"/>
    <x v="1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n v="108"/>
    <x v="0"/>
    <s v="USD"/>
    <n v="1352937600"/>
    <n v="1351210481"/>
    <b v="0"/>
    <n v="41"/>
    <b v="1"/>
    <x v="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00"/>
    <x v="0"/>
    <s v="USD"/>
    <n v="1304395140"/>
    <n v="1297620584"/>
    <b v="0"/>
    <n v="18"/>
    <b v="1"/>
    <x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13"/>
    <x v="6"/>
    <s v="EUR"/>
    <n v="1453376495"/>
    <n v="1450784495"/>
    <b v="0"/>
    <n v="29"/>
    <b v="1"/>
    <x v="1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n v="115"/>
    <x v="0"/>
    <s v="USD"/>
    <n v="1366693272"/>
    <n v="1364101272"/>
    <b v="0"/>
    <n v="47"/>
    <b v="1"/>
    <x v="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n v="153"/>
    <x v="0"/>
    <s v="USD"/>
    <n v="1325007358"/>
    <n v="1319819758"/>
    <b v="0"/>
    <n v="15"/>
    <b v="1"/>
    <x v="1"/>
    <n v="30.67"/>
    <x v="0"/>
    <x v="1"/>
  </r>
  <r>
    <n v="77"/>
    <s v="Jonah and the Crab"/>
    <s v="A short film about a boy searching for companionship in a hermit crab he finds on the beach."/>
    <n v="400"/>
    <n v="1570"/>
    <x v="0"/>
    <n v="393"/>
    <x v="0"/>
    <s v="USD"/>
    <n v="1337569140"/>
    <n v="1332991717"/>
    <b v="0"/>
    <n v="26"/>
    <b v="1"/>
    <x v="1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02"/>
    <x v="6"/>
    <s v="EUR"/>
    <n v="1472751121"/>
    <n v="1471887121"/>
    <b v="0"/>
    <n v="35"/>
    <b v="1"/>
    <x v="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27"/>
    <x v="1"/>
    <s v="GBP"/>
    <n v="1398451093"/>
    <n v="1395859093"/>
    <b v="0"/>
    <n v="41"/>
    <b v="1"/>
    <x v="1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n v="107"/>
    <x v="0"/>
    <s v="USD"/>
    <n v="1386640856"/>
    <n v="1383616856"/>
    <b v="0"/>
    <n v="47"/>
    <b v="1"/>
    <x v="1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98"/>
    <x v="0"/>
    <s v="USD"/>
    <n v="1342234920"/>
    <n v="1341892127"/>
    <b v="0"/>
    <n v="28"/>
    <b v="1"/>
    <x v="1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00"/>
    <x v="0"/>
    <s v="USD"/>
    <n v="1318189261"/>
    <n v="1315597261"/>
    <b v="0"/>
    <n v="100"/>
    <b v="1"/>
    <x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03"/>
    <x v="1"/>
    <s v="GBP"/>
    <n v="1424604600"/>
    <n v="1423320389"/>
    <b v="0"/>
    <n v="13"/>
    <b v="1"/>
    <x v="1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n v="100"/>
    <x v="0"/>
    <s v="USD"/>
    <n v="1305483086"/>
    <n v="1302891086"/>
    <b v="0"/>
    <n v="7"/>
    <b v="1"/>
    <x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n v="126"/>
    <x v="0"/>
    <s v="USD"/>
    <n v="1316746837"/>
    <n v="1314154837"/>
    <b v="0"/>
    <n v="21"/>
    <b v="1"/>
    <x v="1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06"/>
    <x v="6"/>
    <s v="EUR"/>
    <n v="1451226045"/>
    <n v="1444828845"/>
    <b v="0"/>
    <n v="17"/>
    <b v="1"/>
    <x v="1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n v="105"/>
    <x v="0"/>
    <s v="USD"/>
    <n v="1275529260"/>
    <n v="1274705803"/>
    <b v="0"/>
    <n v="25"/>
    <b v="1"/>
    <x v="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03"/>
    <x v="0"/>
    <s v="USD"/>
    <n v="1403452131"/>
    <n v="1401205731"/>
    <b v="0"/>
    <n v="60"/>
    <b v="1"/>
    <x v="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n v="115"/>
    <x v="0"/>
    <s v="USD"/>
    <n v="1370196192"/>
    <n v="1368036192"/>
    <b v="0"/>
    <n v="56"/>
    <b v="1"/>
    <x v="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n v="100"/>
    <x v="0"/>
    <s v="USD"/>
    <n v="1310454499"/>
    <n v="1307862499"/>
    <b v="0"/>
    <n v="16"/>
    <b v="1"/>
    <x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20"/>
    <x v="0"/>
    <s v="USD"/>
    <n v="1305625164"/>
    <n v="1300354764"/>
    <b v="0"/>
    <n v="46"/>
    <b v="1"/>
    <x v="1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n v="105"/>
    <x v="5"/>
    <s v="CAD"/>
    <n v="1485936000"/>
    <n v="1481949983"/>
    <b v="0"/>
    <n v="43"/>
    <b v="1"/>
    <x v="1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11"/>
    <x v="0"/>
    <s v="USD"/>
    <n v="1341349200"/>
    <n v="1338928537"/>
    <b v="0"/>
    <n v="15"/>
    <b v="1"/>
    <x v="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04"/>
    <x v="1"/>
    <s v="GBP"/>
    <n v="1396890822"/>
    <n v="1395162822"/>
    <b v="0"/>
    <n v="12"/>
    <b v="1"/>
    <x v="1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31"/>
    <x v="0"/>
    <s v="USD"/>
    <n v="1330214841"/>
    <n v="1327622841"/>
    <b v="0"/>
    <n v="21"/>
    <b v="1"/>
    <x v="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n v="115"/>
    <x v="0"/>
    <s v="USD"/>
    <n v="1280631600"/>
    <n v="1274889241"/>
    <b v="0"/>
    <n v="34"/>
    <b v="1"/>
    <x v="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06"/>
    <x v="0"/>
    <s v="USD"/>
    <n v="1310440482"/>
    <n v="1307848482"/>
    <b v="0"/>
    <n v="8"/>
    <b v="1"/>
    <x v="1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n v="106"/>
    <x v="0"/>
    <s v="USD"/>
    <n v="1354923000"/>
    <n v="1351796674"/>
    <b v="0"/>
    <n v="60"/>
    <b v="1"/>
    <x v="1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n v="106"/>
    <x v="0"/>
    <s v="USD"/>
    <n v="1390426799"/>
    <n v="1387834799"/>
    <b v="0"/>
    <n v="39"/>
    <b v="1"/>
    <x v="1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n v="100"/>
    <x v="0"/>
    <s v="USD"/>
    <n v="1352055886"/>
    <n v="1350324286"/>
    <b v="0"/>
    <n v="26"/>
    <b v="1"/>
    <x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x v="0"/>
    <s v="USD"/>
    <n v="1359052710"/>
    <n v="1356979110"/>
    <b v="0"/>
    <n v="35"/>
    <b v="1"/>
    <x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n v="128"/>
    <x v="0"/>
    <s v="USD"/>
    <n v="1293073733"/>
    <n v="1290481733"/>
    <b v="0"/>
    <n v="65"/>
    <b v="1"/>
    <x v="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n v="105"/>
    <x v="1"/>
    <s v="GBP"/>
    <n v="1394220030"/>
    <n v="1392232830"/>
    <b v="0"/>
    <n v="49"/>
    <b v="1"/>
    <x v="1"/>
    <n v="27.9"/>
    <x v="0"/>
    <x v="1"/>
  </r>
  <r>
    <n v="104"/>
    <s v="Good 'Ol Trumpet"/>
    <s v="UCF short film about an old man, his love for music, and his misplaced trumpet.  "/>
    <n v="500"/>
    <n v="600"/>
    <x v="0"/>
    <n v="120"/>
    <x v="0"/>
    <s v="USD"/>
    <n v="1301792400"/>
    <n v="1299775266"/>
    <b v="0"/>
    <n v="10"/>
    <b v="1"/>
    <x v="1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07"/>
    <x v="0"/>
    <s v="USD"/>
    <n v="1463184000"/>
    <n v="1461605020"/>
    <b v="0"/>
    <n v="60"/>
    <b v="1"/>
    <x v="1"/>
    <n v="39.380000000000003"/>
    <x v="0"/>
    <x v="1"/>
  </r>
  <r>
    <n v="106"/>
    <s v="LOST WEEKEND"/>
    <s v="A Boy. A Girl. A Car. A Serial Killer."/>
    <n v="5000"/>
    <n v="5025"/>
    <x v="0"/>
    <n v="101"/>
    <x v="0"/>
    <s v="USD"/>
    <n v="1333391901"/>
    <n v="1332182301"/>
    <b v="0"/>
    <n v="27"/>
    <b v="1"/>
    <x v="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02"/>
    <x v="0"/>
    <s v="USD"/>
    <n v="1303688087"/>
    <n v="1301787287"/>
    <b v="0"/>
    <n v="69"/>
    <b v="1"/>
    <x v="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n v="247"/>
    <x v="0"/>
    <s v="USD"/>
    <n v="1370011370"/>
    <n v="1364827370"/>
    <b v="0"/>
    <n v="47"/>
    <b v="1"/>
    <x v="1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20"/>
    <x v="0"/>
    <s v="USD"/>
    <n v="1298680630"/>
    <n v="1296088630"/>
    <b v="0"/>
    <n v="47"/>
    <b v="1"/>
    <x v="1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n v="131"/>
    <x v="0"/>
    <s v="USD"/>
    <n v="1384408740"/>
    <n v="1381445253"/>
    <b v="0"/>
    <n v="26"/>
    <b v="1"/>
    <x v="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n v="155"/>
    <x v="2"/>
    <s v="AUD"/>
    <n v="1433059187"/>
    <n v="1430467187"/>
    <b v="0"/>
    <n v="53"/>
    <b v="1"/>
    <x v="1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04"/>
    <x v="0"/>
    <s v="USD"/>
    <n v="1397354400"/>
    <n v="1395277318"/>
    <b v="0"/>
    <n v="81"/>
    <b v="1"/>
    <x v="1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n v="141"/>
    <x v="0"/>
    <s v="USD"/>
    <n v="1312642800"/>
    <n v="1311963128"/>
    <b v="0"/>
    <n v="78"/>
    <b v="1"/>
    <x v="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03"/>
    <x v="0"/>
    <s v="USD"/>
    <n v="1326436488"/>
    <n v="1321252488"/>
    <b v="0"/>
    <n v="35"/>
    <b v="1"/>
    <x v="1"/>
    <n v="88.57"/>
    <x v="0"/>
    <x v="1"/>
  </r>
  <r>
    <n v="115"/>
    <s v="The World's Greatest Lover"/>
    <s v="Never judge a book (or a lover) by their cover."/>
    <n v="450"/>
    <n v="632"/>
    <x v="0"/>
    <n v="140"/>
    <x v="0"/>
    <s v="USD"/>
    <n v="1328377444"/>
    <n v="1326217444"/>
    <b v="0"/>
    <n v="22"/>
    <b v="1"/>
    <x v="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n v="114"/>
    <x v="0"/>
    <s v="USD"/>
    <n v="1302260155"/>
    <n v="1298289355"/>
    <b v="0"/>
    <n v="57"/>
    <b v="1"/>
    <x v="1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00"/>
    <x v="0"/>
    <s v="USD"/>
    <n v="1276110000"/>
    <n v="1268337744"/>
    <b v="0"/>
    <n v="27"/>
    <b v="1"/>
    <x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n v="113"/>
    <x v="0"/>
    <s v="USD"/>
    <n v="1311902236"/>
    <n v="1309310236"/>
    <b v="0"/>
    <n v="39"/>
    <b v="1"/>
    <x v="1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05"/>
    <x v="0"/>
    <s v="USD"/>
    <n v="1313276400"/>
    <n v="1310693986"/>
    <b v="0"/>
    <n v="37"/>
    <b v="1"/>
    <x v="1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0"/>
    <x v="7"/>
    <s v="HKD"/>
    <n v="1475457107"/>
    <n v="1472865107"/>
    <b v="0"/>
    <n v="1"/>
    <b v="0"/>
    <x v="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n v="0"/>
    <x v="0"/>
    <s v="USD"/>
    <n v="1429352160"/>
    <n v="1427993710"/>
    <b v="0"/>
    <n v="1"/>
    <b v="0"/>
    <x v="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n v="0"/>
    <x v="0"/>
    <s v="USD"/>
    <n v="1476094907"/>
    <n v="1470910907"/>
    <b v="0"/>
    <n v="0"/>
    <b v="0"/>
    <x v="2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0"/>
    <x v="0"/>
    <s v="USD"/>
    <n v="1414533600"/>
    <n v="1411411564"/>
    <b v="0"/>
    <n v="6"/>
    <b v="0"/>
    <x v="2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x v="0"/>
    <s v="USD"/>
    <n v="1431728242"/>
    <n v="1429568242"/>
    <b v="0"/>
    <n v="0"/>
    <b v="0"/>
    <x v="2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4"/>
    <x v="5"/>
    <s v="CAD"/>
    <n v="1486165880"/>
    <n v="1480981880"/>
    <b v="0"/>
    <n v="6"/>
    <b v="0"/>
    <x v="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6"/>
    <x v="0"/>
    <s v="USD"/>
    <n v="1433988000"/>
    <n v="1431353337"/>
    <b v="0"/>
    <n v="13"/>
    <b v="0"/>
    <x v="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"/>
    <x v="0"/>
    <s v="USD"/>
    <n v="1428069541"/>
    <n v="1425481141"/>
    <b v="0"/>
    <n v="4"/>
    <b v="0"/>
    <x v="2"/>
    <n v="47.5"/>
    <x v="0"/>
    <x v="2"/>
  </r>
  <r>
    <n v="128"/>
    <s v="Ralphi3 (Canceled)"/>
    <s v="A Science Fiction film filled with entertainment and Excitement"/>
    <n v="100000"/>
    <n v="1867"/>
    <x v="1"/>
    <n v="2"/>
    <x v="0"/>
    <s v="USD"/>
    <n v="1476941293"/>
    <n v="1473917293"/>
    <b v="0"/>
    <n v="6"/>
    <b v="0"/>
    <x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x v="0"/>
    <s v="USD"/>
    <n v="1414708183"/>
    <n v="1409524183"/>
    <b v="0"/>
    <n v="0"/>
    <b v="0"/>
    <x v="2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x v="1"/>
    <s v="GBP"/>
    <n v="1402949760"/>
    <n v="1400536692"/>
    <b v="0"/>
    <n v="0"/>
    <b v="0"/>
    <x v="2"/>
    <n v="0"/>
    <x v="0"/>
    <x v="2"/>
  </r>
  <r>
    <n v="131"/>
    <s v="I (Canceled)"/>
    <s v="I"/>
    <n v="1200"/>
    <n v="0"/>
    <x v="1"/>
    <n v="0"/>
    <x v="0"/>
    <s v="USD"/>
    <n v="1467763200"/>
    <n v="1466453161"/>
    <b v="0"/>
    <n v="0"/>
    <b v="0"/>
    <x v="2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10"/>
    <x v="0"/>
    <s v="USD"/>
    <n v="1415392207"/>
    <n v="1411500607"/>
    <b v="0"/>
    <n v="81"/>
    <b v="0"/>
    <x v="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n v="0"/>
    <x v="0"/>
    <s v="USD"/>
    <n v="1464715860"/>
    <n v="1462130584"/>
    <b v="0"/>
    <n v="0"/>
    <b v="0"/>
    <x v="2"/>
    <n v="0"/>
    <x v="0"/>
    <x v="2"/>
  </r>
  <r>
    <n v="134"/>
    <s v="MARLEY'S GHOST (AMBASSADORS OF STEAM) (Canceled)"/>
    <s v="steampunk  remake of &quot;a Christmas carol&quot;"/>
    <n v="5000"/>
    <n v="0"/>
    <x v="1"/>
    <n v="0"/>
    <x v="0"/>
    <s v="USD"/>
    <n v="1441386000"/>
    <n v="1438811418"/>
    <b v="0"/>
    <n v="0"/>
    <b v="0"/>
    <x v="2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13"/>
    <x v="0"/>
    <s v="USD"/>
    <n v="1404241200"/>
    <n v="1401354597"/>
    <b v="0"/>
    <n v="5"/>
    <b v="0"/>
    <x v="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x v="0"/>
    <s v="USD"/>
    <n v="1431771360"/>
    <n v="1427968234"/>
    <b v="0"/>
    <n v="0"/>
    <b v="0"/>
    <x v="2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x v="8"/>
    <s v="DKK"/>
    <n v="1444657593"/>
    <n v="1440337593"/>
    <b v="0"/>
    <n v="0"/>
    <b v="0"/>
    <x v="2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"/>
    <x v="0"/>
    <s v="USD"/>
    <n v="1438405140"/>
    <n v="1435731041"/>
    <b v="0"/>
    <n v="58"/>
    <b v="0"/>
    <x v="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n v="100"/>
    <x v="0"/>
    <s v="USD"/>
    <n v="1436738772"/>
    <n v="1435874772"/>
    <b v="0"/>
    <n v="1"/>
    <b v="0"/>
    <x v="2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x v="0"/>
    <s v="USD"/>
    <n v="1426823132"/>
    <n v="1424234732"/>
    <b v="0"/>
    <n v="0"/>
    <b v="0"/>
    <x v="2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11"/>
    <x v="0"/>
    <s v="USD"/>
    <n v="1433043623"/>
    <n v="1429155623"/>
    <b v="0"/>
    <n v="28"/>
    <b v="0"/>
    <x v="2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n v="0"/>
    <x v="0"/>
    <s v="USD"/>
    <n v="1416176778"/>
    <n v="1414358778"/>
    <b v="0"/>
    <n v="1"/>
    <b v="0"/>
    <x v="2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x v="2"/>
    <s v="AUD"/>
    <n v="1472882100"/>
    <n v="1467941542"/>
    <b v="0"/>
    <n v="0"/>
    <b v="0"/>
    <x v="2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8"/>
    <x v="5"/>
    <s v="CAD"/>
    <n v="1428945472"/>
    <n v="1423765072"/>
    <b v="0"/>
    <n v="37"/>
    <b v="0"/>
    <x v="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8"/>
    <x v="0"/>
    <s v="USD"/>
    <n v="1439298052"/>
    <n v="1436965252"/>
    <b v="0"/>
    <n v="9"/>
    <b v="0"/>
    <x v="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1"/>
    <x v="0"/>
    <s v="USD"/>
    <n v="1484698998"/>
    <n v="1479514998"/>
    <b v="0"/>
    <n v="3"/>
    <b v="0"/>
    <x v="2"/>
    <n v="38.33"/>
    <x v="0"/>
    <x v="2"/>
  </r>
  <r>
    <n v="147"/>
    <s v="Consumed (Static Air) (Canceled)"/>
    <s v="Film makers catch live footage beyond their wildest dreams."/>
    <n v="7000"/>
    <n v="0"/>
    <x v="1"/>
    <n v="0"/>
    <x v="1"/>
    <s v="GBP"/>
    <n v="1420741080"/>
    <n v="1417026340"/>
    <b v="0"/>
    <n v="0"/>
    <b v="0"/>
    <x v="2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0"/>
    <x v="0"/>
    <s v="USD"/>
    <n v="1456555536"/>
    <n v="1453963536"/>
    <b v="0"/>
    <n v="2"/>
    <b v="0"/>
    <x v="2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n v="1"/>
    <x v="0"/>
    <s v="USD"/>
    <n v="1419494400"/>
    <n v="1416888470"/>
    <b v="0"/>
    <n v="6"/>
    <b v="0"/>
    <x v="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n v="23"/>
    <x v="0"/>
    <s v="USD"/>
    <n v="1432612382"/>
    <n v="1427428382"/>
    <b v="0"/>
    <n v="67"/>
    <b v="0"/>
    <x v="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0"/>
    <x v="2"/>
    <s v="AUD"/>
    <n v="1434633191"/>
    <n v="1429449191"/>
    <b v="0"/>
    <n v="5"/>
    <b v="0"/>
    <x v="2"/>
    <n v="28"/>
    <x v="0"/>
    <x v="2"/>
  </r>
  <r>
    <n v="152"/>
    <s v="The Great Dark (Canceled)"/>
    <s v="The Great Dark is a journey through the unimaginable...and un foreseeable..."/>
    <n v="380000"/>
    <n v="30"/>
    <x v="1"/>
    <n v="0"/>
    <x v="0"/>
    <s v="USD"/>
    <n v="1411437100"/>
    <n v="1408845100"/>
    <b v="0"/>
    <n v="2"/>
    <b v="0"/>
    <x v="2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n v="1"/>
    <x v="0"/>
    <s v="USD"/>
    <n v="1417532644"/>
    <n v="1413900244"/>
    <b v="0"/>
    <n v="10"/>
    <b v="0"/>
    <x v="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n v="3"/>
    <x v="0"/>
    <s v="USD"/>
    <n v="1433336895"/>
    <n v="1429621695"/>
    <b v="0"/>
    <n v="3"/>
    <b v="0"/>
    <x v="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0"/>
    <x v="0"/>
    <s v="USD"/>
    <n v="1437657935"/>
    <n v="1434201935"/>
    <b v="0"/>
    <n v="4"/>
    <b v="0"/>
    <x v="2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"/>
    <x v="5"/>
    <s v="CAD"/>
    <n v="1407034796"/>
    <n v="1401850796"/>
    <b v="0"/>
    <n v="15"/>
    <b v="0"/>
    <x v="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n v="0"/>
    <x v="0"/>
    <s v="USD"/>
    <n v="1456523572"/>
    <n v="1453931572"/>
    <b v="0"/>
    <n v="2"/>
    <b v="0"/>
    <x v="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x v="0"/>
    <s v="USD"/>
    <n v="1413942628"/>
    <n v="1411350628"/>
    <b v="0"/>
    <n v="0"/>
    <b v="0"/>
    <x v="2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0"/>
    <x v="0"/>
    <s v="USD"/>
    <n v="1467541545"/>
    <n v="1464085545"/>
    <b v="0"/>
    <n v="1"/>
    <b v="0"/>
    <x v="2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x v="0"/>
    <s v="USD"/>
    <n v="1439675691"/>
    <n v="1434491691"/>
    <b v="0"/>
    <n v="0"/>
    <b v="0"/>
    <x v="3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n v="0"/>
    <x v="0"/>
    <s v="USD"/>
    <n v="1404318595"/>
    <n v="1401726595"/>
    <b v="0"/>
    <n v="1"/>
    <b v="0"/>
    <x v="3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n v="16"/>
    <x v="0"/>
    <s v="USD"/>
    <n v="1408232520"/>
    <n v="1405393356"/>
    <b v="0"/>
    <n v="10"/>
    <b v="0"/>
    <x v="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x v="0"/>
    <s v="USD"/>
    <n v="1443657600"/>
    <n v="1440716654"/>
    <b v="0"/>
    <n v="0"/>
    <b v="0"/>
    <x v="3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n v="1"/>
    <x v="0"/>
    <s v="USD"/>
    <n v="1411150701"/>
    <n v="1405966701"/>
    <b v="0"/>
    <n v="7"/>
    <b v="0"/>
    <x v="3"/>
    <n v="91.43"/>
    <x v="0"/>
    <x v="3"/>
  </r>
  <r>
    <n v="165"/>
    <s v="NET"/>
    <s v="A teacher. A boy. The beach and a heatwave that drove them all insane."/>
    <n v="17000"/>
    <n v="0"/>
    <x v="2"/>
    <n v="0"/>
    <x v="1"/>
    <s v="GBP"/>
    <n v="1452613724"/>
    <n v="1450021724"/>
    <b v="0"/>
    <n v="0"/>
    <b v="0"/>
    <x v="3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n v="60"/>
    <x v="0"/>
    <s v="USD"/>
    <n v="1484531362"/>
    <n v="1481939362"/>
    <b v="0"/>
    <n v="1"/>
    <b v="0"/>
    <x v="3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n v="0"/>
    <x v="0"/>
    <s v="USD"/>
    <n v="1438726535"/>
    <n v="1433542535"/>
    <b v="0"/>
    <n v="2"/>
    <b v="0"/>
    <x v="3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n v="4"/>
    <x v="0"/>
    <s v="USD"/>
    <n v="1426791770"/>
    <n v="1424203370"/>
    <b v="0"/>
    <n v="3"/>
    <b v="0"/>
    <x v="3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n v="22"/>
    <x v="1"/>
    <s v="GBP"/>
    <n v="1413634059"/>
    <n v="1411042059"/>
    <b v="0"/>
    <n v="10"/>
    <b v="0"/>
    <x v="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n v="3"/>
    <x v="0"/>
    <s v="USD"/>
    <n v="1440912480"/>
    <n v="1438385283"/>
    <b v="0"/>
    <n v="10"/>
    <b v="0"/>
    <x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n v="0"/>
    <x v="0"/>
    <s v="USD"/>
    <n v="1470975614"/>
    <n v="1465791614"/>
    <b v="0"/>
    <n v="1"/>
    <b v="0"/>
    <x v="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n v="0"/>
    <x v="0"/>
    <s v="USD"/>
    <n v="1426753723"/>
    <n v="1423733323"/>
    <b v="0"/>
    <n v="0"/>
    <b v="0"/>
    <x v="3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n v="0"/>
    <x v="1"/>
    <s v="GBP"/>
    <n v="1425131108"/>
    <n v="1422539108"/>
    <b v="0"/>
    <n v="0"/>
    <b v="0"/>
    <x v="3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n v="0"/>
    <x v="9"/>
    <s v="EUR"/>
    <n v="1431108776"/>
    <n v="1425924776"/>
    <b v="0"/>
    <n v="0"/>
    <b v="0"/>
    <x v="3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6"/>
    <x v="1"/>
    <s v="GBP"/>
    <n v="1409337611"/>
    <n v="1407177611"/>
    <b v="0"/>
    <n v="26"/>
    <b v="0"/>
    <x v="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n v="0"/>
    <x v="0"/>
    <s v="USD"/>
    <n v="1438803999"/>
    <n v="1436211999"/>
    <b v="0"/>
    <n v="0"/>
    <b v="0"/>
    <x v="3"/>
    <n v="0"/>
    <x v="0"/>
    <x v="3"/>
  </r>
  <r>
    <n v="177"/>
    <s v="The Good Samaritan"/>
    <s v="I'm making a modern day version of the bible story &quot; The Good Samaritan&quot;"/>
    <n v="450"/>
    <n v="180"/>
    <x v="2"/>
    <n v="40"/>
    <x v="0"/>
    <s v="USD"/>
    <n v="1427155726"/>
    <n v="1425690526"/>
    <b v="0"/>
    <n v="7"/>
    <b v="0"/>
    <x v="3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n v="0"/>
    <x v="3"/>
    <s v="EUR"/>
    <n v="1448582145"/>
    <n v="1445986545"/>
    <b v="0"/>
    <n v="0"/>
    <b v="0"/>
    <x v="3"/>
    <n v="0"/>
    <x v="0"/>
    <x v="3"/>
  </r>
  <r>
    <n v="179"/>
    <s v="Sustain: A Film About Survival"/>
    <s v="A feature-length film about how three people survive in a diseased world."/>
    <n v="1000"/>
    <n v="200"/>
    <x v="2"/>
    <n v="20"/>
    <x v="0"/>
    <s v="USD"/>
    <n v="1457056555"/>
    <n v="1454464555"/>
    <b v="0"/>
    <n v="2"/>
    <b v="0"/>
    <x v="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n v="33"/>
    <x v="1"/>
    <s v="GBP"/>
    <n v="1428951600"/>
    <n v="1425512843"/>
    <b v="0"/>
    <n v="13"/>
    <b v="0"/>
    <x v="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n v="21"/>
    <x v="1"/>
    <s v="GBP"/>
    <n v="1434995295"/>
    <n v="1432403295"/>
    <b v="0"/>
    <n v="4"/>
    <b v="0"/>
    <x v="3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x v="0"/>
    <s v="USD"/>
    <n v="1483748232"/>
    <n v="1481156232"/>
    <b v="0"/>
    <n v="0"/>
    <b v="0"/>
    <x v="3"/>
    <n v="0"/>
    <x v="0"/>
    <x v="3"/>
  </r>
  <r>
    <n v="183"/>
    <s v="Three Little Words"/>
    <s v="Don't kill me until I meet my Dad"/>
    <n v="12500"/>
    <n v="4482"/>
    <x v="2"/>
    <n v="36"/>
    <x v="1"/>
    <s v="GBP"/>
    <n v="1417033610"/>
    <n v="1414438010"/>
    <b v="0"/>
    <n v="12"/>
    <b v="0"/>
    <x v="3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"/>
    <x v="5"/>
    <s v="CAD"/>
    <n v="1409543940"/>
    <n v="1404586762"/>
    <b v="0"/>
    <n v="2"/>
    <b v="0"/>
    <x v="3"/>
    <n v="25.5"/>
    <x v="0"/>
    <x v="3"/>
  </r>
  <r>
    <n v="185"/>
    <s v="BLANK Short Movie"/>
    <s v="Love has no boundaries!"/>
    <n v="40000"/>
    <n v="2200"/>
    <x v="2"/>
    <n v="6"/>
    <x v="10"/>
    <s v="NOK"/>
    <n v="1471557139"/>
    <n v="1468965139"/>
    <b v="0"/>
    <n v="10"/>
    <b v="0"/>
    <x v="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n v="0"/>
    <x v="0"/>
    <s v="USD"/>
    <n v="1488571200"/>
    <n v="1485977434"/>
    <b v="0"/>
    <n v="0"/>
    <b v="0"/>
    <x v="3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n v="16"/>
    <x v="0"/>
    <s v="USD"/>
    <n v="1437461940"/>
    <n v="1435383457"/>
    <b v="0"/>
    <n v="5"/>
    <b v="0"/>
    <x v="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x v="0"/>
    <s v="USD"/>
    <n v="1409891015"/>
    <n v="1407299015"/>
    <b v="0"/>
    <n v="0"/>
    <b v="0"/>
    <x v="3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0"/>
    <x v="0"/>
    <s v="USD"/>
    <n v="1472920477"/>
    <n v="1467736477"/>
    <b v="0"/>
    <n v="5"/>
    <b v="0"/>
    <x v="3"/>
    <n v="69"/>
    <x v="0"/>
    <x v="3"/>
  </r>
  <r>
    <n v="190"/>
    <s v="REGIONRAT, the movie"/>
    <s v="Because hope can be a 4 letter word"/>
    <n v="12000"/>
    <n v="50"/>
    <x v="2"/>
    <n v="0"/>
    <x v="0"/>
    <s v="USD"/>
    <n v="1466091446"/>
    <n v="1465227446"/>
    <b v="0"/>
    <n v="1"/>
    <b v="0"/>
    <x v="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n v="5"/>
    <x v="2"/>
    <s v="AUD"/>
    <n v="1443782138"/>
    <n v="1440326138"/>
    <b v="0"/>
    <n v="3"/>
    <b v="0"/>
    <x v="3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0"/>
    <x v="0"/>
    <s v="USD"/>
    <n v="1413572432"/>
    <n v="1410980432"/>
    <b v="0"/>
    <n v="3"/>
    <b v="0"/>
    <x v="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x v="1"/>
    <s v="GBP"/>
    <n v="1417217166"/>
    <n v="1412029566"/>
    <b v="0"/>
    <n v="0"/>
    <b v="0"/>
    <x v="3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n v="0"/>
    <x v="1"/>
    <s v="GBP"/>
    <n v="1457308531"/>
    <n v="1452124531"/>
    <b v="0"/>
    <n v="3"/>
    <b v="0"/>
    <x v="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x v="0"/>
    <s v="USD"/>
    <n v="1436544332"/>
    <n v="1431360332"/>
    <b v="0"/>
    <n v="0"/>
    <b v="0"/>
    <x v="3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n v="42"/>
    <x v="1"/>
    <s v="GBP"/>
    <n v="1444510800"/>
    <n v="1442062898"/>
    <b v="0"/>
    <n v="19"/>
    <b v="0"/>
    <x v="3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10"/>
    <x v="1"/>
    <s v="GBP"/>
    <n v="1487365200"/>
    <n v="1483734100"/>
    <b v="0"/>
    <n v="8"/>
    <b v="0"/>
    <x v="3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n v="1"/>
    <x v="0"/>
    <s v="USD"/>
    <n v="1412500322"/>
    <n v="1409908322"/>
    <b v="0"/>
    <n v="6"/>
    <b v="0"/>
    <x v="3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x v="0"/>
    <s v="USD"/>
    <n v="1472698702"/>
    <n v="1470106702"/>
    <b v="0"/>
    <n v="0"/>
    <b v="0"/>
    <x v="3"/>
    <n v="0"/>
    <x v="0"/>
    <x v="3"/>
  </r>
  <r>
    <n v="200"/>
    <s v="The Crossing Shore"/>
    <s v="A film dedicated to an AAF Pilot's struggle to survive behind enemy lines during WWII."/>
    <n v="6000"/>
    <n v="1571.55"/>
    <x v="2"/>
    <n v="26"/>
    <x v="0"/>
    <s v="USD"/>
    <n v="1410746403"/>
    <n v="1408154403"/>
    <b v="0"/>
    <n v="18"/>
    <b v="0"/>
    <x v="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n v="58"/>
    <x v="0"/>
    <s v="USD"/>
    <n v="1423424329"/>
    <n v="1421696329"/>
    <b v="0"/>
    <n v="7"/>
    <b v="0"/>
    <x v="3"/>
    <n v="54.29"/>
    <x v="0"/>
    <x v="3"/>
  </r>
  <r>
    <n v="202"/>
    <s v="Modern Gangsters"/>
    <s v="new web series created by jonney terry"/>
    <n v="6000"/>
    <n v="0"/>
    <x v="2"/>
    <n v="0"/>
    <x v="0"/>
    <s v="USD"/>
    <n v="1444337940"/>
    <n v="1441750564"/>
    <b v="0"/>
    <n v="0"/>
    <b v="0"/>
    <x v="3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n v="30"/>
    <x v="1"/>
    <s v="GBP"/>
    <n v="1422562864"/>
    <n v="1417378864"/>
    <b v="0"/>
    <n v="8"/>
    <b v="0"/>
    <x v="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51"/>
    <x v="2"/>
    <s v="AUD"/>
    <n v="1470319203"/>
    <n v="1467727203"/>
    <b v="0"/>
    <n v="1293"/>
    <b v="0"/>
    <x v="3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16"/>
    <x v="0"/>
    <s v="USD"/>
    <n v="1444144222"/>
    <n v="1441120222"/>
    <b v="0"/>
    <n v="17"/>
    <b v="0"/>
    <x v="3"/>
    <n v="76.47"/>
    <x v="0"/>
    <x v="3"/>
  </r>
  <r>
    <n v="206"/>
    <s v="Blood Bond Movie Development"/>
    <s v="A love story featuring adoption,struggle,dysfunction,grace, healing, and restoration."/>
    <n v="12700"/>
    <n v="0"/>
    <x v="2"/>
    <n v="0"/>
    <x v="0"/>
    <s v="USD"/>
    <n v="1470441983"/>
    <n v="1468627583"/>
    <b v="0"/>
    <n v="0"/>
    <b v="0"/>
    <x v="3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n v="15"/>
    <x v="5"/>
    <s v="CAD"/>
    <n v="1420346638"/>
    <n v="1417754638"/>
    <b v="0"/>
    <n v="13"/>
    <b v="0"/>
    <x v="3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n v="0"/>
    <x v="2"/>
    <s v="AUD"/>
    <n v="1418719967"/>
    <n v="1416127967"/>
    <b v="0"/>
    <n v="0"/>
    <b v="0"/>
    <x v="3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x v="0"/>
    <s v="USD"/>
    <n v="1436566135"/>
    <n v="1433974135"/>
    <b v="0"/>
    <n v="0"/>
    <b v="0"/>
    <x v="3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n v="25"/>
    <x v="0"/>
    <s v="USD"/>
    <n v="1443675600"/>
    <n v="1441157592"/>
    <b v="0"/>
    <n v="33"/>
    <b v="0"/>
    <x v="3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45"/>
    <x v="0"/>
    <s v="USD"/>
    <n v="1442634617"/>
    <n v="1440042617"/>
    <b v="0"/>
    <n v="12"/>
    <b v="0"/>
    <x v="3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n v="0"/>
    <x v="0"/>
    <s v="USD"/>
    <n v="1460837320"/>
    <n v="1455656920"/>
    <b v="0"/>
    <n v="1"/>
    <b v="0"/>
    <x v="3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n v="0"/>
    <x v="0"/>
    <s v="USD"/>
    <n v="1439734001"/>
    <n v="1437142547"/>
    <b v="0"/>
    <n v="1"/>
    <b v="0"/>
    <x v="3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0"/>
    <x v="0"/>
    <s v="USD"/>
    <n v="1425655349"/>
    <n v="1420471349"/>
    <b v="0"/>
    <n v="1"/>
    <b v="0"/>
    <x v="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n v="0"/>
    <x v="1"/>
    <s v="GBP"/>
    <n v="1455753540"/>
    <n v="1452058282"/>
    <b v="0"/>
    <n v="1"/>
    <b v="0"/>
    <x v="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56"/>
    <x v="0"/>
    <s v="USD"/>
    <n v="1429740037"/>
    <n v="1425423637"/>
    <b v="0"/>
    <n v="84"/>
    <b v="0"/>
    <x v="3"/>
    <n v="331.54"/>
    <x v="0"/>
    <x v="3"/>
  </r>
  <r>
    <n v="217"/>
    <s v="Bitch"/>
    <s v="A roadmovie by paw"/>
    <n v="100000"/>
    <n v="11943"/>
    <x v="2"/>
    <n v="12"/>
    <x v="11"/>
    <s v="SEK"/>
    <n v="1419780149"/>
    <n v="1417101749"/>
    <b v="0"/>
    <n v="38"/>
    <b v="0"/>
    <x v="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2"/>
    <x v="0"/>
    <s v="USD"/>
    <n v="1431702289"/>
    <n v="1426518289"/>
    <b v="0"/>
    <n v="1"/>
    <b v="0"/>
    <x v="3"/>
    <n v="100"/>
    <x v="0"/>
    <x v="3"/>
  </r>
  <r>
    <n v="219"/>
    <s v="True Colors"/>
    <s v="An hour-long pilot about a group of suburban LGBT teens coming of age in the early 90's."/>
    <n v="50000"/>
    <n v="8815"/>
    <x v="2"/>
    <n v="18"/>
    <x v="0"/>
    <s v="USD"/>
    <n v="1459493940"/>
    <n v="1456732225"/>
    <b v="0"/>
    <n v="76"/>
    <b v="0"/>
    <x v="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n v="1"/>
    <x v="0"/>
    <s v="USD"/>
    <n v="1440101160"/>
    <n v="1436542030"/>
    <b v="0"/>
    <n v="3"/>
    <b v="0"/>
    <x v="3"/>
    <n v="120"/>
    <x v="0"/>
    <x v="3"/>
  </r>
  <r>
    <n v="221"/>
    <s v="Archetypes"/>
    <s v="Film about Schizophrenia with Surreal Twists!"/>
    <n v="50000"/>
    <n v="0"/>
    <x v="2"/>
    <n v="0"/>
    <x v="0"/>
    <s v="USD"/>
    <n v="1427569564"/>
    <n v="1422389164"/>
    <b v="0"/>
    <n v="0"/>
    <b v="0"/>
    <x v="3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13"/>
    <x v="0"/>
    <s v="USD"/>
    <n v="1427423940"/>
    <n v="1422383318"/>
    <b v="0"/>
    <n v="2"/>
    <b v="0"/>
    <x v="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n v="0"/>
    <x v="0"/>
    <s v="USD"/>
    <n v="1463879100"/>
    <n v="1461287350"/>
    <b v="0"/>
    <n v="0"/>
    <b v="0"/>
    <x v="3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x v="2"/>
    <s v="AUD"/>
    <n v="1436506726"/>
    <n v="1431322726"/>
    <b v="0"/>
    <n v="0"/>
    <b v="0"/>
    <x v="3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n v="0"/>
    <x v="0"/>
    <s v="USD"/>
    <n v="1460153054"/>
    <n v="1457564654"/>
    <b v="0"/>
    <n v="0"/>
    <b v="0"/>
    <x v="3"/>
    <n v="0"/>
    <x v="0"/>
    <x v="3"/>
  </r>
  <r>
    <n v="226"/>
    <s v="MAGGIE Film"/>
    <s v="A TRUE STORY OF DOMESTIC VILOLENCE THAT SEEKS TO OFFER THE VIEWER OUTLEST OF SUPPORT."/>
    <n v="29000"/>
    <n v="250"/>
    <x v="2"/>
    <n v="1"/>
    <x v="1"/>
    <s v="GBP"/>
    <n v="1433064540"/>
    <n v="1428854344"/>
    <b v="0"/>
    <n v="2"/>
    <b v="0"/>
    <x v="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x v="0"/>
    <s v="USD"/>
    <n v="1436477241"/>
    <n v="1433885241"/>
    <b v="0"/>
    <n v="0"/>
    <b v="0"/>
    <x v="3"/>
    <n v="0"/>
    <x v="0"/>
    <x v="3"/>
  </r>
  <r>
    <n v="228"/>
    <s v="Facets of a Geek life"/>
    <s v="I am making a film from one one of my books called facets of a Geek life."/>
    <n v="8000"/>
    <n v="0"/>
    <x v="2"/>
    <n v="0"/>
    <x v="1"/>
    <s v="GBP"/>
    <n v="1433176105"/>
    <n v="1427992105"/>
    <b v="0"/>
    <n v="0"/>
    <b v="0"/>
    <x v="3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x v="12"/>
    <s v="EUR"/>
    <n v="1455402297"/>
    <n v="1452810297"/>
    <b v="0"/>
    <n v="0"/>
    <b v="0"/>
    <x v="3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n v="0"/>
    <x v="0"/>
    <s v="USD"/>
    <n v="1433443151"/>
    <n v="1430851151"/>
    <b v="0"/>
    <n v="2"/>
    <b v="0"/>
    <x v="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x v="0"/>
    <s v="USD"/>
    <n v="1451775651"/>
    <n v="1449183651"/>
    <b v="0"/>
    <n v="0"/>
    <b v="0"/>
    <x v="3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n v="3"/>
    <x v="1"/>
    <s v="GBP"/>
    <n v="1425066546"/>
    <n v="1422474546"/>
    <b v="0"/>
    <n v="7"/>
    <b v="0"/>
    <x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n v="0"/>
    <x v="0"/>
    <s v="USD"/>
    <n v="1475185972"/>
    <n v="1472593972"/>
    <b v="0"/>
    <n v="0"/>
    <b v="0"/>
    <x v="3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40"/>
    <x v="0"/>
    <s v="USD"/>
    <n v="1434847859"/>
    <n v="1431391859"/>
    <b v="0"/>
    <n v="5"/>
    <b v="0"/>
    <x v="3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x v="0"/>
    <s v="USD"/>
    <n v="1436478497"/>
    <n v="1433886497"/>
    <b v="0"/>
    <n v="0"/>
    <b v="0"/>
    <x v="3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x v="0"/>
    <s v="USD"/>
    <n v="1451952000"/>
    <n v="1447380099"/>
    <b v="0"/>
    <n v="0"/>
    <b v="0"/>
    <x v="3"/>
    <n v="0"/>
    <x v="0"/>
    <x v="3"/>
  </r>
  <r>
    <n v="237"/>
    <s v="Making The Choice"/>
    <s v="Making The Choice is a christian short film series."/>
    <n v="15000"/>
    <n v="50"/>
    <x v="2"/>
    <n v="0"/>
    <x v="0"/>
    <s v="USD"/>
    <n v="1457445069"/>
    <n v="1452261069"/>
    <b v="0"/>
    <n v="1"/>
    <b v="0"/>
    <x v="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x v="0"/>
    <s v="USD"/>
    <n v="1483088400"/>
    <n v="1481324760"/>
    <b v="0"/>
    <n v="0"/>
    <b v="0"/>
    <x v="3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n v="25"/>
    <x v="2"/>
    <s v="AUD"/>
    <n v="1446984000"/>
    <n v="1445308730"/>
    <b v="0"/>
    <n v="5"/>
    <b v="0"/>
    <x v="3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08"/>
    <x v="0"/>
    <s v="USD"/>
    <n v="1367773211"/>
    <n v="1363885211"/>
    <b v="1"/>
    <n v="137"/>
    <b v="1"/>
    <x v="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13"/>
    <x v="0"/>
    <s v="USD"/>
    <n v="1419180304"/>
    <n v="1415292304"/>
    <b v="1"/>
    <n v="376"/>
    <b v="1"/>
    <x v="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n v="113"/>
    <x v="0"/>
    <s v="USD"/>
    <n v="1324381790"/>
    <n v="1321357790"/>
    <b v="1"/>
    <n v="202"/>
    <b v="1"/>
    <x v="4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n v="103"/>
    <x v="0"/>
    <s v="USD"/>
    <n v="1393031304"/>
    <n v="1390439304"/>
    <b v="1"/>
    <n v="328"/>
    <b v="1"/>
    <x v="4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n v="114"/>
    <x v="0"/>
    <s v="USD"/>
    <n v="1268723160"/>
    <n v="1265269559"/>
    <b v="1"/>
    <n v="84"/>
    <b v="1"/>
    <x v="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04"/>
    <x v="0"/>
    <s v="USD"/>
    <n v="1345079785"/>
    <n v="1342487785"/>
    <b v="1"/>
    <n v="96"/>
    <b v="1"/>
    <x v="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n v="305"/>
    <x v="0"/>
    <s v="USD"/>
    <n v="1292665405"/>
    <n v="1288341805"/>
    <b v="1"/>
    <n v="223"/>
    <b v="1"/>
    <x v="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n v="134"/>
    <x v="0"/>
    <s v="USD"/>
    <n v="1287200340"/>
    <n v="1284042614"/>
    <b v="1"/>
    <n v="62"/>
    <b v="1"/>
    <x v="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01"/>
    <x v="0"/>
    <s v="USD"/>
    <n v="1325961309"/>
    <n v="1322073309"/>
    <b v="1"/>
    <n v="146"/>
    <b v="1"/>
    <x v="4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13"/>
    <x v="0"/>
    <s v="USD"/>
    <n v="1282498800"/>
    <n v="1275603020"/>
    <b v="1"/>
    <n v="235"/>
    <b v="1"/>
    <x v="4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n v="106"/>
    <x v="0"/>
    <s v="USD"/>
    <n v="1370525691"/>
    <n v="1367933691"/>
    <b v="1"/>
    <n v="437"/>
    <b v="1"/>
    <x v="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26"/>
    <x v="0"/>
    <s v="USD"/>
    <n v="1337194800"/>
    <n v="1334429646"/>
    <b v="1"/>
    <n v="77"/>
    <b v="1"/>
    <x v="4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85"/>
    <x v="0"/>
    <s v="USD"/>
    <n v="1275364740"/>
    <n v="1269878058"/>
    <b v="1"/>
    <n v="108"/>
    <b v="1"/>
    <x v="4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01"/>
    <x v="0"/>
    <s v="USD"/>
    <n v="1329320235"/>
    <n v="1326728235"/>
    <b v="1"/>
    <n v="7"/>
    <b v="1"/>
    <x v="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17"/>
    <x v="0"/>
    <s v="USD"/>
    <n v="1445047200"/>
    <n v="1442443910"/>
    <b v="1"/>
    <n v="314"/>
    <b v="1"/>
    <x v="4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n v="107"/>
    <x v="0"/>
    <s v="USD"/>
    <n v="1300275482"/>
    <n v="1297687082"/>
    <b v="1"/>
    <n v="188"/>
    <b v="1"/>
    <x v="4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39"/>
    <x v="0"/>
    <s v="USD"/>
    <n v="1363458467"/>
    <n v="1360866467"/>
    <b v="1"/>
    <n v="275"/>
    <b v="1"/>
    <x v="4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07"/>
    <x v="0"/>
    <s v="USD"/>
    <n v="1463670162"/>
    <n v="1461078162"/>
    <b v="1"/>
    <n v="560"/>
    <b v="1"/>
    <x v="4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91"/>
    <x v="0"/>
    <s v="USD"/>
    <n v="1308359666"/>
    <n v="1305767666"/>
    <b v="1"/>
    <n v="688"/>
    <b v="1"/>
    <x v="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32"/>
    <x v="0"/>
    <s v="USD"/>
    <n v="1428514969"/>
    <n v="1425922969"/>
    <b v="1"/>
    <n v="942"/>
    <b v="1"/>
    <x v="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06"/>
    <x v="0"/>
    <s v="USD"/>
    <n v="1279360740"/>
    <n v="1275415679"/>
    <b v="1"/>
    <n v="88"/>
    <b v="1"/>
    <x v="4"/>
    <n v="120.91"/>
    <x v="0"/>
    <x v="4"/>
  </r>
  <r>
    <n v="261"/>
    <s v="Empires: The Film"/>
    <s v="Empires explores the impact of networks on histories and philosophies of political thought."/>
    <n v="20000"/>
    <n v="21480"/>
    <x v="0"/>
    <n v="107"/>
    <x v="0"/>
    <s v="USD"/>
    <n v="1339080900"/>
    <n v="1334783704"/>
    <b v="1"/>
    <n v="220"/>
    <b v="1"/>
    <x v="4"/>
    <n v="97.64"/>
    <x v="0"/>
    <x v="4"/>
  </r>
  <r>
    <n v="262"/>
    <s v="The Last Cosmonaut"/>
    <s v="He can never die. He will live forever. He is the last cosmonaut, and this is his story."/>
    <n v="2500"/>
    <n v="6000"/>
    <x v="0"/>
    <n v="240"/>
    <x v="0"/>
    <s v="USD"/>
    <n v="1298699828"/>
    <n v="1294811828"/>
    <b v="1"/>
    <n v="145"/>
    <b v="1"/>
    <x v="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18"/>
    <x v="0"/>
    <s v="USD"/>
    <n v="1348786494"/>
    <n v="1346194494"/>
    <b v="1"/>
    <n v="963"/>
    <b v="1"/>
    <x v="4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18"/>
    <x v="0"/>
    <s v="USD"/>
    <n v="1336747995"/>
    <n v="1334155995"/>
    <b v="1"/>
    <n v="91"/>
    <b v="1"/>
    <x v="4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11"/>
    <x v="0"/>
    <s v="USD"/>
    <n v="1273522560"/>
    <n v="1269928430"/>
    <b v="1"/>
    <n v="58"/>
    <b v="1"/>
    <x v="4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46"/>
    <x v="0"/>
    <s v="USD"/>
    <n v="1271994660"/>
    <n v="1264565507"/>
    <b v="1"/>
    <n v="36"/>
    <b v="1"/>
    <x v="4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n v="132"/>
    <x v="1"/>
    <s v="GBP"/>
    <n v="1403693499"/>
    <n v="1401101499"/>
    <b v="1"/>
    <n v="165"/>
    <b v="1"/>
    <x v="4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11"/>
    <x v="0"/>
    <s v="USD"/>
    <n v="1320640778"/>
    <n v="1316749178"/>
    <b v="1"/>
    <n v="111"/>
    <b v="1"/>
    <x v="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47"/>
    <x v="2"/>
    <s v="AUD"/>
    <n v="1487738622"/>
    <n v="1485146622"/>
    <b v="1"/>
    <n v="1596"/>
    <b v="1"/>
    <x v="4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53"/>
    <x v="0"/>
    <s v="USD"/>
    <n v="1306296000"/>
    <n v="1301950070"/>
    <b v="1"/>
    <n v="61"/>
    <b v="1"/>
    <x v="4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n v="105"/>
    <x v="0"/>
    <s v="USD"/>
    <n v="1388649600"/>
    <n v="1386123861"/>
    <b v="1"/>
    <n v="287"/>
    <b v="1"/>
    <x v="4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77"/>
    <x v="0"/>
    <s v="USD"/>
    <n v="1272480540"/>
    <n v="1267220191"/>
    <b v="1"/>
    <n v="65"/>
    <b v="1"/>
    <x v="4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08"/>
    <x v="0"/>
    <s v="USD"/>
    <n v="1309694266"/>
    <n v="1307102266"/>
    <b v="1"/>
    <n v="118"/>
    <b v="1"/>
    <x v="4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56"/>
    <x v="0"/>
    <s v="USD"/>
    <n v="1333609140"/>
    <n v="1330638829"/>
    <b v="1"/>
    <n v="113"/>
    <b v="1"/>
    <x v="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n v="108"/>
    <x v="0"/>
    <s v="USD"/>
    <n v="1352511966"/>
    <n v="1349916366"/>
    <b v="1"/>
    <n v="332"/>
    <b v="1"/>
    <x v="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n v="148"/>
    <x v="0"/>
    <s v="USD"/>
    <n v="1335574674"/>
    <n v="1330394274"/>
    <b v="1"/>
    <n v="62"/>
    <b v="1"/>
    <x v="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10"/>
    <x v="0"/>
    <s v="USD"/>
    <n v="1432416219"/>
    <n v="1429824219"/>
    <b v="1"/>
    <n v="951"/>
    <b v="1"/>
    <x v="4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n v="150"/>
    <x v="0"/>
    <s v="USD"/>
    <n v="1350003539"/>
    <n v="1347411539"/>
    <b v="1"/>
    <n v="415"/>
    <b v="1"/>
    <x v="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57"/>
    <x v="0"/>
    <s v="USD"/>
    <n v="1488160860"/>
    <n v="1485237096"/>
    <b v="1"/>
    <n v="305"/>
    <b v="1"/>
    <x v="4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56"/>
    <x v="0"/>
    <s v="USD"/>
    <n v="1401459035"/>
    <n v="1397571035"/>
    <b v="1"/>
    <n v="2139"/>
    <b v="1"/>
    <x v="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21"/>
    <x v="0"/>
    <s v="USD"/>
    <n v="1249932360"/>
    <n v="1242532513"/>
    <b v="1"/>
    <n v="79"/>
    <b v="1"/>
    <x v="4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n v="101"/>
    <x v="0"/>
    <s v="USD"/>
    <n v="1266876000"/>
    <n v="1263679492"/>
    <b v="1"/>
    <n v="179"/>
    <b v="1"/>
    <x v="4"/>
    <n v="254.39"/>
    <x v="0"/>
    <x v="4"/>
  </r>
  <r>
    <n v="283"/>
    <s v="SOLE SURVIVOR"/>
    <s v="What is the impact of survivorship on the human condition?"/>
    <n v="18000"/>
    <n v="20569.05"/>
    <x v="0"/>
    <n v="114"/>
    <x v="0"/>
    <s v="USD"/>
    <n v="1306904340"/>
    <n v="1305219744"/>
    <b v="1"/>
    <n v="202"/>
    <b v="1"/>
    <x v="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n v="105"/>
    <x v="0"/>
    <s v="USD"/>
    <n v="1327167780"/>
    <n v="1325007780"/>
    <b v="1"/>
    <n v="760"/>
    <b v="1"/>
    <x v="4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29"/>
    <x v="0"/>
    <s v="USD"/>
    <n v="1379614128"/>
    <n v="1377022128"/>
    <b v="1"/>
    <n v="563"/>
    <b v="1"/>
    <x v="4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09"/>
    <x v="0"/>
    <s v="USD"/>
    <n v="1364236524"/>
    <n v="1360352124"/>
    <b v="1"/>
    <n v="135"/>
    <b v="1"/>
    <x v="4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n v="176"/>
    <x v="0"/>
    <s v="USD"/>
    <n v="1351828800"/>
    <n v="1349160018"/>
    <b v="1"/>
    <n v="290"/>
    <b v="1"/>
    <x v="4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03"/>
    <x v="0"/>
    <s v="USD"/>
    <n v="1340683393"/>
    <n v="1337659393"/>
    <b v="1"/>
    <n v="447"/>
    <b v="1"/>
    <x v="4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05"/>
    <x v="1"/>
    <s v="GBP"/>
    <n v="1383389834"/>
    <n v="1380797834"/>
    <b v="1"/>
    <n v="232"/>
    <b v="1"/>
    <x v="4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n v="107"/>
    <x v="0"/>
    <s v="USD"/>
    <n v="1296633540"/>
    <n v="1292316697"/>
    <b v="1"/>
    <n v="168"/>
    <b v="1"/>
    <x v="4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20"/>
    <x v="0"/>
    <s v="USD"/>
    <n v="1367366460"/>
    <n v="1365791246"/>
    <b v="1"/>
    <n v="128"/>
    <b v="1"/>
    <x v="4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n v="102"/>
    <x v="0"/>
    <s v="USD"/>
    <n v="1319860740"/>
    <n v="1317064599"/>
    <b v="1"/>
    <n v="493"/>
    <b v="1"/>
    <x v="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01"/>
    <x v="0"/>
    <s v="USD"/>
    <n v="1398009714"/>
    <n v="1395417714"/>
    <b v="1"/>
    <n v="131"/>
    <b v="1"/>
    <x v="4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x v="0"/>
    <s v="USD"/>
    <n v="1279555200"/>
    <n v="1276480894"/>
    <b v="1"/>
    <n v="50"/>
    <b v="1"/>
    <x v="4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33"/>
    <x v="0"/>
    <s v="USD"/>
    <n v="1383264000"/>
    <n v="1378080409"/>
    <b v="1"/>
    <n v="665"/>
    <b v="1"/>
    <x v="4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n v="119"/>
    <x v="0"/>
    <s v="USD"/>
    <n v="1347017083"/>
    <n v="1344857083"/>
    <b v="1"/>
    <n v="129"/>
    <b v="1"/>
    <x v="4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n v="101"/>
    <x v="0"/>
    <s v="USD"/>
    <n v="1430452740"/>
    <n v="1427390901"/>
    <b v="1"/>
    <n v="142"/>
    <b v="1"/>
    <x v="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n v="109"/>
    <x v="0"/>
    <s v="USD"/>
    <n v="1399669200"/>
    <n v="1394536048"/>
    <b v="1"/>
    <n v="2436"/>
    <b v="1"/>
    <x v="4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79"/>
    <x v="0"/>
    <s v="USD"/>
    <n v="1289975060"/>
    <n v="1287379460"/>
    <b v="1"/>
    <n v="244"/>
    <b v="1"/>
    <x v="4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n v="102"/>
    <x v="0"/>
    <s v="USD"/>
    <n v="1303686138"/>
    <n v="1301007738"/>
    <b v="1"/>
    <n v="298"/>
    <b v="1"/>
    <x v="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n v="119"/>
    <x v="0"/>
    <s v="USD"/>
    <n v="1363711335"/>
    <n v="1360258935"/>
    <b v="1"/>
    <n v="251"/>
    <b v="1"/>
    <x v="4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00"/>
    <x v="0"/>
    <s v="USD"/>
    <n v="1330115638"/>
    <n v="1327523638"/>
    <b v="1"/>
    <n v="108"/>
    <b v="1"/>
    <x v="4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n v="137"/>
    <x v="0"/>
    <s v="USD"/>
    <n v="1338601346"/>
    <n v="1336009346"/>
    <b v="1"/>
    <n v="82"/>
    <b v="1"/>
    <x v="4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n v="232"/>
    <x v="0"/>
    <s v="USD"/>
    <n v="1346464800"/>
    <n v="1343096197"/>
    <b v="1"/>
    <n v="74"/>
    <b v="1"/>
    <x v="4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n v="130"/>
    <x v="0"/>
    <s v="USD"/>
    <n v="1331392049"/>
    <n v="1328800049"/>
    <b v="1"/>
    <n v="189"/>
    <b v="1"/>
    <x v="4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n v="293"/>
    <x v="0"/>
    <s v="USD"/>
    <n v="1363806333"/>
    <n v="1362081933"/>
    <b v="1"/>
    <n v="80"/>
    <b v="1"/>
    <x v="4"/>
    <n v="36.61"/>
    <x v="0"/>
    <x v="4"/>
  </r>
  <r>
    <n v="307"/>
    <s v="Grammar Revolution"/>
    <s v="Why is grammar important?"/>
    <n v="22000"/>
    <n v="24490"/>
    <x v="0"/>
    <n v="111"/>
    <x v="0"/>
    <s v="USD"/>
    <n v="1360276801"/>
    <n v="1357684801"/>
    <b v="1"/>
    <n v="576"/>
    <b v="1"/>
    <x v="4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06"/>
    <x v="0"/>
    <s v="USD"/>
    <n v="1299775210"/>
    <n v="1295887210"/>
    <b v="1"/>
    <n v="202"/>
    <b v="1"/>
    <x v="4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19"/>
    <x v="0"/>
    <s v="USD"/>
    <n v="1346695334"/>
    <n v="1344880934"/>
    <b v="1"/>
    <n v="238"/>
    <b v="1"/>
    <x v="4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n v="104"/>
    <x v="0"/>
    <s v="USD"/>
    <n v="1319076000"/>
    <n v="1317788623"/>
    <b v="1"/>
    <n v="36"/>
    <b v="1"/>
    <x v="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04"/>
    <x v="0"/>
    <s v="USD"/>
    <n v="1325404740"/>
    <n v="1321852592"/>
    <b v="1"/>
    <n v="150"/>
    <b v="1"/>
    <x v="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12"/>
    <x v="0"/>
    <s v="USD"/>
    <n v="1365973432"/>
    <n v="1363381432"/>
    <b v="1"/>
    <n v="146"/>
    <b v="1"/>
    <x v="4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05"/>
    <x v="0"/>
    <s v="USD"/>
    <n v="1281542340"/>
    <n v="1277702894"/>
    <b v="1"/>
    <n v="222"/>
    <b v="1"/>
    <x v="4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85"/>
    <x v="0"/>
    <s v="USD"/>
    <n v="1362167988"/>
    <n v="1359575988"/>
    <b v="1"/>
    <n v="120"/>
    <b v="1"/>
    <x v="4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01"/>
    <x v="0"/>
    <s v="USD"/>
    <n v="1345660334"/>
    <n v="1343068334"/>
    <b v="1"/>
    <n v="126"/>
    <b v="1"/>
    <x v="4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n v="114"/>
    <x v="5"/>
    <s v="CAD"/>
    <n v="1418273940"/>
    <n v="1415398197"/>
    <b v="1"/>
    <n v="158"/>
    <b v="1"/>
    <x v="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n v="101"/>
    <x v="0"/>
    <s v="USD"/>
    <n v="1386778483"/>
    <n v="1384186483"/>
    <b v="1"/>
    <n v="316"/>
    <b v="1"/>
    <x v="4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n v="283"/>
    <x v="0"/>
    <s v="USD"/>
    <n v="1364342151"/>
    <n v="1361753751"/>
    <b v="1"/>
    <n v="284"/>
    <b v="1"/>
    <x v="4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3"/>
    <x v="0"/>
    <s v="USD"/>
    <n v="1265097540"/>
    <n v="1257538029"/>
    <b v="1"/>
    <n v="51"/>
    <b v="1"/>
    <x v="4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07"/>
    <x v="1"/>
    <s v="GBP"/>
    <n v="1450825200"/>
    <n v="1448284433"/>
    <b v="1"/>
    <n v="158"/>
    <b v="1"/>
    <x v="4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n v="103"/>
    <x v="12"/>
    <s v="EUR"/>
    <n v="1478605386"/>
    <n v="1475577786"/>
    <b v="1"/>
    <n v="337"/>
    <b v="1"/>
    <x v="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n v="108"/>
    <x v="0"/>
    <s v="USD"/>
    <n v="1463146848"/>
    <n v="1460554848"/>
    <b v="1"/>
    <n v="186"/>
    <b v="1"/>
    <x v="4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23"/>
    <x v="0"/>
    <s v="USD"/>
    <n v="1482307140"/>
    <n v="1479886966"/>
    <b v="1"/>
    <n v="58"/>
    <b v="1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n v="102"/>
    <x v="0"/>
    <s v="USD"/>
    <n v="1438441308"/>
    <n v="1435590108"/>
    <b v="1"/>
    <n v="82"/>
    <b v="1"/>
    <x v="4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04"/>
    <x v="0"/>
    <s v="USD"/>
    <n v="1482208233"/>
    <n v="1479184233"/>
    <b v="1"/>
    <n v="736"/>
    <b v="1"/>
    <x v="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13"/>
    <x v="0"/>
    <s v="USD"/>
    <n v="1489532220"/>
    <n v="1486625606"/>
    <b v="1"/>
    <n v="1151"/>
    <b v="1"/>
    <x v="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36"/>
    <x v="0"/>
    <s v="USD"/>
    <n v="1427011200"/>
    <n v="1424669929"/>
    <b v="1"/>
    <n v="34"/>
    <b v="1"/>
    <x v="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04"/>
    <x v="0"/>
    <s v="USD"/>
    <n v="1446350400"/>
    <n v="1443739388"/>
    <b v="1"/>
    <n v="498"/>
    <b v="1"/>
    <x v="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06"/>
    <x v="0"/>
    <s v="USD"/>
    <n v="1446868800"/>
    <n v="1444821127"/>
    <b v="1"/>
    <n v="167"/>
    <b v="1"/>
    <x v="4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n v="102"/>
    <x v="0"/>
    <s v="USD"/>
    <n v="1368763140"/>
    <n v="1366028563"/>
    <b v="1"/>
    <n v="340"/>
    <b v="1"/>
    <x v="4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07"/>
    <x v="0"/>
    <s v="USD"/>
    <n v="1466171834"/>
    <n v="1463493434"/>
    <b v="1"/>
    <n v="438"/>
    <b v="1"/>
    <x v="4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n v="113"/>
    <x v="0"/>
    <s v="USD"/>
    <n v="1446019200"/>
    <n v="1442420377"/>
    <b v="1"/>
    <n v="555"/>
    <b v="1"/>
    <x v="4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25"/>
    <x v="0"/>
    <s v="USD"/>
    <n v="1460038591"/>
    <n v="1457450191"/>
    <b v="1"/>
    <n v="266"/>
    <b v="1"/>
    <x v="4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01"/>
    <x v="0"/>
    <s v="USD"/>
    <n v="1431716400"/>
    <n v="1428423757"/>
    <b v="1"/>
    <n v="69"/>
    <b v="1"/>
    <x v="4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3"/>
    <x v="0"/>
    <s v="USD"/>
    <n v="1431122400"/>
    <n v="1428428515"/>
    <b v="1"/>
    <n v="80"/>
    <b v="1"/>
    <x v="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17"/>
    <x v="0"/>
    <s v="USD"/>
    <n v="1447427918"/>
    <n v="1444832318"/>
    <b v="1"/>
    <n v="493"/>
    <b v="1"/>
    <x v="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01"/>
    <x v="0"/>
    <s v="USD"/>
    <n v="1426298708"/>
    <n v="1423710308"/>
    <b v="1"/>
    <n v="31"/>
    <b v="1"/>
    <x v="4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10"/>
    <x v="0"/>
    <s v="USD"/>
    <n v="1472864400"/>
    <n v="1468001290"/>
    <b v="1"/>
    <n v="236"/>
    <b v="1"/>
    <x v="4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n v="108"/>
    <x v="0"/>
    <s v="USD"/>
    <n v="1430331268"/>
    <n v="1427739268"/>
    <b v="1"/>
    <n v="89"/>
    <b v="1"/>
    <x v="4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n v="125"/>
    <x v="0"/>
    <s v="USD"/>
    <n v="1489006800"/>
    <n v="1486397007"/>
    <b v="1"/>
    <n v="299"/>
    <b v="1"/>
    <x v="4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07"/>
    <x v="0"/>
    <s v="USD"/>
    <n v="1412135940"/>
    <n v="1410555998"/>
    <b v="1"/>
    <n v="55"/>
    <b v="1"/>
    <x v="4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n v="100"/>
    <x v="0"/>
    <s v="USD"/>
    <n v="1461955465"/>
    <n v="1459363465"/>
    <b v="1"/>
    <n v="325"/>
    <b v="1"/>
    <x v="4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02"/>
    <x v="0"/>
    <s v="USD"/>
    <n v="1415934000"/>
    <n v="1413308545"/>
    <b v="1"/>
    <n v="524"/>
    <b v="1"/>
    <x v="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02"/>
    <x v="0"/>
    <s v="USD"/>
    <n v="1433125200"/>
    <n v="1429312694"/>
    <b v="1"/>
    <n v="285"/>
    <b v="1"/>
    <x v="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23"/>
    <x v="0"/>
    <s v="USD"/>
    <n v="1432161590"/>
    <n v="1429569590"/>
    <b v="1"/>
    <n v="179"/>
    <b v="1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70"/>
    <x v="0"/>
    <s v="USD"/>
    <n v="1444824021"/>
    <n v="1442232021"/>
    <b v="1"/>
    <n v="188"/>
    <b v="1"/>
    <x v="4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2"/>
    <x v="0"/>
    <s v="USD"/>
    <n v="1447505609"/>
    <n v="1444910009"/>
    <b v="1"/>
    <n v="379"/>
    <b v="1"/>
    <x v="4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03"/>
    <x v="0"/>
    <s v="USD"/>
    <n v="1440165916"/>
    <n v="1437573916"/>
    <b v="1"/>
    <n v="119"/>
    <b v="1"/>
    <x v="4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n v="107"/>
    <x v="0"/>
    <s v="USD"/>
    <n v="1487937508"/>
    <n v="1485345508"/>
    <b v="1"/>
    <n v="167"/>
    <b v="1"/>
    <x v="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15"/>
    <x v="0"/>
    <s v="USD"/>
    <n v="1473566340"/>
    <n v="1470274509"/>
    <b v="1"/>
    <n v="221"/>
    <b v="1"/>
    <x v="4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27"/>
    <x v="3"/>
    <s v="EUR"/>
    <n v="1460066954"/>
    <n v="1456614554"/>
    <b v="1"/>
    <n v="964"/>
    <b v="1"/>
    <x v="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17"/>
    <x v="0"/>
    <s v="USD"/>
    <n v="1412740868"/>
    <n v="1410148868"/>
    <b v="1"/>
    <n v="286"/>
    <b v="1"/>
    <x v="4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9"/>
    <x v="0"/>
    <s v="USD"/>
    <n v="1447963219"/>
    <n v="1445367619"/>
    <b v="1"/>
    <n v="613"/>
    <b v="1"/>
    <x v="4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04"/>
    <x v="0"/>
    <s v="USD"/>
    <n v="1460141521"/>
    <n v="1457553121"/>
    <b v="1"/>
    <n v="29"/>
    <b v="1"/>
    <x v="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n v="116"/>
    <x v="0"/>
    <s v="USD"/>
    <n v="1417420994"/>
    <n v="1414738994"/>
    <b v="1"/>
    <n v="165"/>
    <b v="1"/>
    <x v="4"/>
    <n v="246.61"/>
    <x v="0"/>
    <x v="4"/>
  </r>
  <r>
    <n v="356"/>
    <s v="43 and 80"/>
    <s v="A documentary about halibut conservation and how it impacts communities of Southeast Alaska."/>
    <n v="7500"/>
    <n v="7701.93"/>
    <x v="0"/>
    <n v="103"/>
    <x v="0"/>
    <s v="USD"/>
    <n v="1458152193"/>
    <n v="1455563793"/>
    <b v="1"/>
    <n v="97"/>
    <b v="1"/>
    <x v="4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74"/>
    <x v="0"/>
    <s v="USD"/>
    <n v="1429852797"/>
    <n v="1426396797"/>
    <b v="1"/>
    <n v="303"/>
    <b v="1"/>
    <x v="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03"/>
    <x v="0"/>
    <s v="USD"/>
    <n v="1466002800"/>
    <n v="1463517521"/>
    <b v="1"/>
    <n v="267"/>
    <b v="1"/>
    <x v="4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05"/>
    <x v="0"/>
    <s v="USD"/>
    <n v="1415941920"/>
    <n v="1414028490"/>
    <b v="1"/>
    <n v="302"/>
    <b v="1"/>
    <x v="4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n v="101"/>
    <x v="0"/>
    <s v="USD"/>
    <n v="1437621060"/>
    <n v="1433799180"/>
    <b v="0"/>
    <n v="87"/>
    <b v="1"/>
    <x v="4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11"/>
    <x v="0"/>
    <s v="USD"/>
    <n v="1416704506"/>
    <n v="1414108906"/>
    <b v="0"/>
    <n v="354"/>
    <b v="1"/>
    <x v="4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24"/>
    <x v="0"/>
    <s v="USD"/>
    <n v="1407456000"/>
    <n v="1405573391"/>
    <b v="0"/>
    <n v="86"/>
    <b v="1"/>
    <x v="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01"/>
    <x v="0"/>
    <s v="USD"/>
    <n v="1272828120"/>
    <n v="1268934736"/>
    <b v="0"/>
    <n v="26"/>
    <b v="1"/>
    <x v="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10"/>
    <x v="0"/>
    <s v="USD"/>
    <n v="1403323140"/>
    <n v="1400704672"/>
    <b v="0"/>
    <n v="113"/>
    <b v="1"/>
    <x v="4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n v="104"/>
    <x v="1"/>
    <s v="GBP"/>
    <n v="1393597999"/>
    <n v="1391005999"/>
    <b v="0"/>
    <n v="65"/>
    <b v="1"/>
    <x v="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n v="101"/>
    <x v="0"/>
    <s v="USD"/>
    <n v="1337540518"/>
    <n v="1334948518"/>
    <b v="0"/>
    <n v="134"/>
    <b v="1"/>
    <x v="4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03"/>
    <x v="0"/>
    <s v="USD"/>
    <n v="1367384340"/>
    <n v="1363960278"/>
    <b v="0"/>
    <n v="119"/>
    <b v="1"/>
    <x v="4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04"/>
    <x v="0"/>
    <s v="USD"/>
    <n v="1426426322"/>
    <n v="1423405922"/>
    <b v="0"/>
    <n v="159"/>
    <b v="1"/>
    <x v="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n v="110"/>
    <x v="0"/>
    <s v="USD"/>
    <n v="1326633269"/>
    <n v="1324041269"/>
    <b v="0"/>
    <n v="167"/>
    <b v="1"/>
    <x v="4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22"/>
    <x v="0"/>
    <s v="USD"/>
    <n v="1483729500"/>
    <n v="1481137500"/>
    <b v="0"/>
    <n v="43"/>
    <b v="1"/>
    <x v="4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n v="114"/>
    <x v="0"/>
    <s v="USD"/>
    <n v="1359743139"/>
    <n v="1355855139"/>
    <b v="0"/>
    <n v="1062"/>
    <b v="1"/>
    <x v="4"/>
    <n v="161.26"/>
    <x v="0"/>
    <x v="4"/>
  </r>
  <r>
    <n v="372"/>
    <s v="Wild Equus"/>
    <s v="A short documentary exploring the uses of 'Natural Horsemanship' across Europe"/>
    <n v="300"/>
    <n v="376"/>
    <x v="0"/>
    <n v="125"/>
    <x v="1"/>
    <s v="GBP"/>
    <n v="1459872000"/>
    <n v="1456408244"/>
    <b v="0"/>
    <n v="9"/>
    <b v="1"/>
    <x v="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n v="107"/>
    <x v="0"/>
    <s v="USD"/>
    <n v="1342648398"/>
    <n v="1340056398"/>
    <b v="0"/>
    <n v="89"/>
    <b v="1"/>
    <x v="4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31"/>
    <x v="0"/>
    <s v="USD"/>
    <n v="1316208031"/>
    <n v="1312320031"/>
    <b v="0"/>
    <n v="174"/>
    <b v="1"/>
    <x v="4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20"/>
    <x v="0"/>
    <s v="USD"/>
    <n v="1393694280"/>
    <n v="1390088311"/>
    <b v="0"/>
    <n v="14"/>
    <b v="1"/>
    <x v="4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06"/>
    <x v="1"/>
    <s v="GBP"/>
    <n v="1472122316"/>
    <n v="1469443916"/>
    <b v="0"/>
    <n v="48"/>
    <b v="1"/>
    <x v="4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14"/>
    <x v="0"/>
    <s v="USD"/>
    <n v="1447484460"/>
    <n v="1444888868"/>
    <b v="0"/>
    <n v="133"/>
    <b v="1"/>
    <x v="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12"/>
    <x v="5"/>
    <s v="CAD"/>
    <n v="1453765920"/>
    <n v="1451655808"/>
    <b v="0"/>
    <n v="83"/>
    <b v="1"/>
    <x v="4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n v="116"/>
    <x v="0"/>
    <s v="USD"/>
    <n v="1336062672"/>
    <n v="1332174672"/>
    <b v="0"/>
    <n v="149"/>
    <b v="1"/>
    <x v="4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42"/>
    <x v="0"/>
    <s v="USD"/>
    <n v="1453569392"/>
    <n v="1451409392"/>
    <b v="0"/>
    <n v="49"/>
    <b v="1"/>
    <x v="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n v="105"/>
    <x v="0"/>
    <s v="USD"/>
    <n v="1343624400"/>
    <n v="1340642717"/>
    <b v="0"/>
    <n v="251"/>
    <b v="1"/>
    <x v="4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56"/>
    <x v="0"/>
    <s v="USD"/>
    <n v="1346950900"/>
    <n v="1345741300"/>
    <b v="0"/>
    <n v="22"/>
    <b v="1"/>
    <x v="4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07"/>
    <x v="0"/>
    <s v="USD"/>
    <n v="1400467759"/>
    <n v="1398480559"/>
    <b v="0"/>
    <n v="48"/>
    <b v="1"/>
    <x v="4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12"/>
    <x v="0"/>
    <s v="USD"/>
    <n v="1420569947"/>
    <n v="1417977947"/>
    <b v="0"/>
    <n v="383"/>
    <b v="1"/>
    <x v="4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n v="106"/>
    <x v="0"/>
    <s v="USD"/>
    <n v="1416582101"/>
    <n v="1413986501"/>
    <b v="0"/>
    <n v="237"/>
    <b v="1"/>
    <x v="4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n v="100"/>
    <x v="0"/>
    <s v="USD"/>
    <n v="1439246991"/>
    <n v="1437950991"/>
    <b v="0"/>
    <n v="13"/>
    <b v="1"/>
    <x v="4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14"/>
    <x v="0"/>
    <s v="USD"/>
    <n v="1439618400"/>
    <n v="1436976858"/>
    <b v="0"/>
    <n v="562"/>
    <b v="1"/>
    <x v="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n v="126"/>
    <x v="0"/>
    <s v="USD"/>
    <n v="1469670580"/>
    <n v="1467078580"/>
    <b v="0"/>
    <n v="71"/>
    <b v="1"/>
    <x v="4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n v="182"/>
    <x v="0"/>
    <s v="USD"/>
    <n v="1394233140"/>
    <n v="1391477450"/>
    <b v="0"/>
    <n v="1510"/>
    <b v="1"/>
    <x v="4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00"/>
    <x v="0"/>
    <s v="USD"/>
    <n v="1431046372"/>
    <n v="1429318372"/>
    <b v="0"/>
    <n v="14"/>
    <b v="1"/>
    <x v="4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n v="101"/>
    <x v="0"/>
    <s v="USD"/>
    <n v="1324169940"/>
    <n v="1321578051"/>
    <b v="0"/>
    <n v="193"/>
    <b v="1"/>
    <x v="4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01"/>
    <x v="0"/>
    <s v="USD"/>
    <n v="1315450800"/>
    <n v="1312823571"/>
    <b v="0"/>
    <n v="206"/>
    <b v="1"/>
    <x v="4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n v="110"/>
    <x v="0"/>
    <s v="USD"/>
    <n v="1381424452"/>
    <n v="1378746052"/>
    <b v="0"/>
    <n v="351"/>
    <b v="1"/>
    <x v="4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12"/>
    <x v="3"/>
    <s v="EUR"/>
    <n v="1460918282"/>
    <n v="1455737882"/>
    <b v="0"/>
    <n v="50"/>
    <b v="1"/>
    <x v="4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08"/>
    <x v="0"/>
    <s v="USD"/>
    <n v="1335562320"/>
    <n v="1332452960"/>
    <b v="0"/>
    <n v="184"/>
    <b v="1"/>
    <x v="4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n v="107"/>
    <x v="0"/>
    <s v="USD"/>
    <n v="1341668006"/>
    <n v="1340372006"/>
    <b v="0"/>
    <n v="196"/>
    <b v="1"/>
    <x v="4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04"/>
    <x v="0"/>
    <s v="USD"/>
    <n v="1283312640"/>
    <n v="1279651084"/>
    <b v="0"/>
    <n v="229"/>
    <b v="1"/>
    <x v="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25"/>
    <x v="0"/>
    <s v="USD"/>
    <n v="1430334126"/>
    <n v="1426446126"/>
    <b v="0"/>
    <n v="67"/>
    <b v="1"/>
    <x v="4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07"/>
    <x v="1"/>
    <s v="GBP"/>
    <n v="1481716800"/>
    <n v="1479070867"/>
    <b v="0"/>
    <n v="95"/>
    <b v="1"/>
    <x v="4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12"/>
    <x v="0"/>
    <s v="USD"/>
    <n v="1400297400"/>
    <n v="1397661347"/>
    <b v="0"/>
    <n v="62"/>
    <b v="1"/>
    <x v="4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04"/>
    <x v="0"/>
    <s v="USD"/>
    <n v="1312747970"/>
    <n v="1310155970"/>
    <b v="0"/>
    <n v="73"/>
    <b v="1"/>
    <x v="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42"/>
    <x v="0"/>
    <s v="USD"/>
    <n v="1446731817"/>
    <n v="1444913817"/>
    <b v="0"/>
    <n v="43"/>
    <b v="1"/>
    <x v="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n v="105"/>
    <x v="0"/>
    <s v="USD"/>
    <n v="1312960080"/>
    <n v="1308900441"/>
    <b v="0"/>
    <n v="70"/>
    <b v="1"/>
    <x v="4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n v="103"/>
    <x v="0"/>
    <s v="USD"/>
    <n v="1391641440"/>
    <n v="1389107062"/>
    <b v="0"/>
    <n v="271"/>
    <b v="1"/>
    <x v="4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n v="108"/>
    <x v="0"/>
    <s v="USD"/>
    <n v="1394071339"/>
    <n v="1391479339"/>
    <b v="0"/>
    <n v="55"/>
    <b v="1"/>
    <x v="4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n v="108"/>
    <x v="0"/>
    <s v="USD"/>
    <n v="1304920740"/>
    <n v="1301975637"/>
    <b v="0"/>
    <n v="35"/>
    <b v="1"/>
    <x v="4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n v="102"/>
    <x v="0"/>
    <s v="USD"/>
    <n v="1321739650"/>
    <n v="1316552050"/>
    <b v="0"/>
    <n v="22"/>
    <b v="1"/>
    <x v="4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01"/>
    <x v="0"/>
    <s v="USD"/>
    <n v="1383676790"/>
    <n v="1380217190"/>
    <b v="0"/>
    <n v="38"/>
    <b v="1"/>
    <x v="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n v="137"/>
    <x v="1"/>
    <s v="GBP"/>
    <n v="1469220144"/>
    <n v="1466628144"/>
    <b v="0"/>
    <n v="15"/>
    <b v="1"/>
    <x v="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28"/>
    <x v="5"/>
    <s v="CAD"/>
    <n v="1434670397"/>
    <n v="1429486397"/>
    <b v="0"/>
    <n v="7"/>
    <b v="1"/>
    <x v="4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01"/>
    <x v="0"/>
    <s v="USD"/>
    <n v="1387688400"/>
    <n v="1384920804"/>
    <b v="0"/>
    <n v="241"/>
    <b v="1"/>
    <x v="4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n v="127"/>
    <x v="0"/>
    <s v="USD"/>
    <n v="1343238578"/>
    <n v="1341856178"/>
    <b v="0"/>
    <n v="55"/>
    <b v="1"/>
    <x v="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05"/>
    <x v="0"/>
    <s v="USD"/>
    <n v="1342731811"/>
    <n v="1340139811"/>
    <b v="0"/>
    <n v="171"/>
    <b v="1"/>
    <x v="4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03"/>
    <x v="0"/>
    <s v="USD"/>
    <n v="1381541465"/>
    <n v="1378949465"/>
    <b v="0"/>
    <n v="208"/>
    <b v="1"/>
    <x v="4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02"/>
    <x v="5"/>
    <s v="CAD"/>
    <n v="1413547200"/>
    <n v="1411417602"/>
    <b v="0"/>
    <n v="21"/>
    <b v="1"/>
    <x v="4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n v="120"/>
    <x v="0"/>
    <s v="USD"/>
    <n v="1391851831"/>
    <n v="1389259831"/>
    <b v="0"/>
    <n v="25"/>
    <b v="1"/>
    <x v="4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n v="100"/>
    <x v="0"/>
    <s v="USD"/>
    <n v="1365395580"/>
    <n v="1364426260"/>
    <b v="0"/>
    <n v="52"/>
    <b v="1"/>
    <x v="4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n v="101"/>
    <x v="0"/>
    <s v="USD"/>
    <n v="1437633997"/>
    <n v="1435041997"/>
    <b v="0"/>
    <n v="104"/>
    <b v="1"/>
    <x v="4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n v="100"/>
    <x v="0"/>
    <s v="USD"/>
    <n v="1372536787"/>
    <n v="1367352787"/>
    <b v="0"/>
    <n v="73"/>
    <b v="1"/>
    <x v="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0"/>
    <x v="0"/>
    <s v="USD"/>
    <n v="1394772031"/>
    <n v="1392183631"/>
    <b v="0"/>
    <n v="3"/>
    <b v="0"/>
    <x v="5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n v="2"/>
    <x v="0"/>
    <s v="USD"/>
    <n v="1440157656"/>
    <n v="1434973656"/>
    <b v="0"/>
    <n v="6"/>
    <b v="0"/>
    <x v="5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1"/>
    <x v="0"/>
    <s v="USD"/>
    <n v="1410416097"/>
    <n v="1407824097"/>
    <b v="0"/>
    <n v="12"/>
    <b v="0"/>
    <x v="5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"/>
    <x v="0"/>
    <s v="USD"/>
    <n v="1370470430"/>
    <n v="1367878430"/>
    <b v="0"/>
    <n v="13"/>
    <b v="0"/>
    <x v="5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7"/>
    <x v="0"/>
    <s v="USD"/>
    <n v="1332748899"/>
    <n v="1327568499"/>
    <b v="0"/>
    <n v="5"/>
    <b v="0"/>
    <x v="5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0"/>
    <x v="0"/>
    <s v="USD"/>
    <n v="1448660404"/>
    <n v="1443472804"/>
    <b v="0"/>
    <n v="2"/>
    <b v="0"/>
    <x v="5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n v="1"/>
    <x v="0"/>
    <s v="USD"/>
    <n v="1456851914"/>
    <n v="1454259914"/>
    <b v="0"/>
    <n v="8"/>
    <b v="0"/>
    <x v="5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x v="0"/>
    <s v="USD"/>
    <n v="1445540340"/>
    <n v="1444340940"/>
    <b v="0"/>
    <n v="0"/>
    <b v="0"/>
    <x v="5"/>
    <n v="0"/>
    <x v="0"/>
    <x v="5"/>
  </r>
  <r>
    <n v="428"/>
    <s v="Little Clay Bible - Zacchaeus"/>
    <s v="Fresh, fun, entertaining Bible stories on YouTube, stop-motion style."/>
    <n v="12000"/>
    <n v="676"/>
    <x v="2"/>
    <n v="6"/>
    <x v="0"/>
    <s v="USD"/>
    <n v="1402956000"/>
    <n v="1400523845"/>
    <b v="0"/>
    <n v="13"/>
    <b v="0"/>
    <x v="5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x v="0"/>
    <s v="USD"/>
    <n v="1259297940"/>
    <n v="1252964282"/>
    <b v="0"/>
    <n v="0"/>
    <b v="0"/>
    <x v="5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2"/>
    <x v="0"/>
    <s v="USD"/>
    <n v="1378866867"/>
    <n v="1377570867"/>
    <b v="0"/>
    <n v="5"/>
    <b v="0"/>
    <x v="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n v="14"/>
    <x v="1"/>
    <s v="GBP"/>
    <n v="1467752083"/>
    <n v="1465160083"/>
    <b v="0"/>
    <n v="8"/>
    <b v="0"/>
    <x v="5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n v="10"/>
    <x v="0"/>
    <s v="USD"/>
    <n v="1445448381"/>
    <n v="1440264381"/>
    <b v="0"/>
    <n v="8"/>
    <b v="0"/>
    <x v="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x v="0"/>
    <s v="USD"/>
    <n v="1444576022"/>
    <n v="1439392022"/>
    <b v="0"/>
    <n v="0"/>
    <b v="0"/>
    <x v="5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5"/>
    <x v="0"/>
    <s v="USD"/>
    <n v="1385931702"/>
    <n v="1383076902"/>
    <b v="0"/>
    <n v="2"/>
    <b v="0"/>
    <x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n v="0"/>
    <x v="0"/>
    <s v="USD"/>
    <n v="1379094980"/>
    <n v="1376502980"/>
    <b v="0"/>
    <n v="3"/>
    <b v="0"/>
    <x v="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n v="0"/>
    <x v="0"/>
    <s v="USD"/>
    <n v="1375260113"/>
    <n v="1372668113"/>
    <b v="0"/>
    <n v="0"/>
    <b v="0"/>
    <x v="5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x v="5"/>
    <s v="CAD"/>
    <n v="1475912326"/>
    <n v="1470728326"/>
    <b v="0"/>
    <n v="0"/>
    <b v="0"/>
    <x v="5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n v="9"/>
    <x v="0"/>
    <s v="USD"/>
    <n v="1447830958"/>
    <n v="1445235358"/>
    <b v="0"/>
    <n v="11"/>
    <b v="0"/>
    <x v="5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x v="0"/>
    <s v="USD"/>
    <n v="1413569818"/>
    <n v="1412705818"/>
    <b v="0"/>
    <n v="0"/>
    <b v="0"/>
    <x v="5"/>
    <n v="0"/>
    <x v="0"/>
    <x v="5"/>
  </r>
  <r>
    <n v="440"/>
    <s v="Consumed"/>
    <s v="A stop-motion animation made by a one girl team, with a camera, creativity, and a lot of determination."/>
    <n v="5000"/>
    <n v="5"/>
    <x v="2"/>
    <n v="0"/>
    <x v="0"/>
    <s v="USD"/>
    <n v="1458859153"/>
    <n v="1456270753"/>
    <b v="0"/>
    <n v="1"/>
    <b v="0"/>
    <x v="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x v="1"/>
    <s v="GBP"/>
    <n v="1383418996"/>
    <n v="1380826996"/>
    <b v="0"/>
    <n v="0"/>
    <b v="0"/>
    <x v="5"/>
    <n v="0"/>
    <x v="0"/>
    <x v="5"/>
  </r>
  <r>
    <n v="442"/>
    <s v="The Paranormal Idiot"/>
    <s v="Doomsday is here"/>
    <n v="17000"/>
    <n v="6691"/>
    <x v="2"/>
    <n v="39"/>
    <x v="0"/>
    <s v="USD"/>
    <n v="1424380783"/>
    <n v="1421788783"/>
    <b v="0"/>
    <n v="17"/>
    <b v="0"/>
    <x v="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n v="0"/>
    <x v="5"/>
    <s v="CAD"/>
    <n v="1391991701"/>
    <n v="1389399701"/>
    <b v="0"/>
    <n v="2"/>
    <b v="0"/>
    <x v="5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n v="5"/>
    <x v="0"/>
    <s v="USD"/>
    <n v="1329342361"/>
    <n v="1324158361"/>
    <b v="0"/>
    <n v="1"/>
    <b v="0"/>
    <x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0"/>
    <x v="0"/>
    <s v="USD"/>
    <n v="1432195375"/>
    <n v="1430899375"/>
    <b v="0"/>
    <n v="2"/>
    <b v="0"/>
    <x v="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n v="7"/>
    <x v="0"/>
    <s v="USD"/>
    <n v="1425434420"/>
    <n v="1422842420"/>
    <b v="0"/>
    <n v="16"/>
    <b v="0"/>
    <x v="5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0"/>
    <x v="1"/>
    <s v="GBP"/>
    <n v="1364041163"/>
    <n v="1361884763"/>
    <b v="0"/>
    <n v="1"/>
    <b v="0"/>
    <x v="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n v="3"/>
    <x v="0"/>
    <s v="USD"/>
    <n v="1400091095"/>
    <n v="1398363095"/>
    <b v="0"/>
    <n v="4"/>
    <b v="0"/>
    <x v="5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n v="2"/>
    <x v="1"/>
    <s v="GBP"/>
    <n v="1382017085"/>
    <n v="1379425085"/>
    <b v="0"/>
    <n v="5"/>
    <b v="0"/>
    <x v="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n v="1"/>
    <x v="0"/>
    <s v="USD"/>
    <n v="1392417800"/>
    <n v="1389825800"/>
    <b v="0"/>
    <n v="7"/>
    <b v="0"/>
    <x v="5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x v="0"/>
    <s v="USD"/>
    <n v="1390669791"/>
    <n v="1388077791"/>
    <b v="0"/>
    <n v="0"/>
    <b v="0"/>
    <x v="5"/>
    <n v="0"/>
    <x v="0"/>
    <x v="5"/>
  </r>
  <r>
    <n v="452"/>
    <s v="Lost in the Shadows"/>
    <s v="A man must find his way out of the depths of the shadows by using the aid of a little girl."/>
    <n v="750"/>
    <n v="480"/>
    <x v="2"/>
    <n v="64"/>
    <x v="0"/>
    <s v="USD"/>
    <n v="1431536015"/>
    <n v="1428944015"/>
    <b v="0"/>
    <n v="12"/>
    <b v="0"/>
    <x v="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0"/>
    <x v="0"/>
    <s v="USD"/>
    <n v="1424375279"/>
    <n v="1422992879"/>
    <b v="0"/>
    <n v="2"/>
    <b v="0"/>
    <x v="5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n v="1"/>
    <x v="0"/>
    <s v="USD"/>
    <n v="1417007640"/>
    <n v="1414343571"/>
    <b v="0"/>
    <n v="5"/>
    <b v="0"/>
    <x v="5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0"/>
    <x v="0"/>
    <s v="USD"/>
    <n v="1334622660"/>
    <n v="1330733022"/>
    <b v="0"/>
    <n v="2"/>
    <b v="0"/>
    <x v="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1"/>
    <x v="0"/>
    <s v="USD"/>
    <n v="1382414340"/>
    <n v="1380559201"/>
    <b v="0"/>
    <n v="3"/>
    <b v="0"/>
    <x v="5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x v="5"/>
    <s v="CAD"/>
    <n v="1408213512"/>
    <n v="1405621512"/>
    <b v="0"/>
    <n v="0"/>
    <b v="0"/>
    <x v="5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n v="8"/>
    <x v="1"/>
    <s v="GBP"/>
    <n v="1368550060"/>
    <n v="1365958060"/>
    <b v="0"/>
    <n v="49"/>
    <b v="0"/>
    <x v="5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0"/>
    <x v="0"/>
    <s v="USD"/>
    <n v="1321201327"/>
    <n v="1316013727"/>
    <b v="0"/>
    <n v="1"/>
    <b v="0"/>
    <x v="5"/>
    <n v="25"/>
    <x v="0"/>
    <x v="5"/>
  </r>
  <r>
    <n v="460"/>
    <s v="Darwin's Kiss"/>
    <s v="An animated web series about biological evolution gone haywire."/>
    <n v="8500"/>
    <n v="25"/>
    <x v="2"/>
    <n v="0"/>
    <x v="0"/>
    <s v="USD"/>
    <n v="1401595200"/>
    <n v="1398862875"/>
    <b v="0"/>
    <n v="2"/>
    <b v="0"/>
    <x v="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x v="1"/>
    <s v="GBP"/>
    <n v="1370204367"/>
    <n v="1368476367"/>
    <b v="0"/>
    <n v="0"/>
    <b v="0"/>
    <x v="5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n v="0"/>
    <x v="0"/>
    <s v="USD"/>
    <n v="1312945341"/>
    <n v="1307761341"/>
    <b v="0"/>
    <n v="0"/>
    <b v="0"/>
    <x v="5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n v="2"/>
    <x v="0"/>
    <s v="USD"/>
    <n v="1316883753"/>
    <n v="1311699753"/>
    <b v="0"/>
    <n v="11"/>
    <b v="0"/>
    <x v="5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n v="0"/>
    <x v="12"/>
    <s v="EUR"/>
    <n v="1463602935"/>
    <n v="1461874935"/>
    <b v="0"/>
    <n v="1"/>
    <b v="0"/>
    <x v="5"/>
    <n v="1"/>
    <x v="0"/>
    <x v="5"/>
  </r>
  <r>
    <n v="465"/>
    <s v="&quot;Amp&quot; A Story About a Robot"/>
    <s v="&quot;Amp&quot; is a short film about a robot with needs."/>
    <n v="512"/>
    <n v="138"/>
    <x v="2"/>
    <n v="27"/>
    <x v="0"/>
    <s v="USD"/>
    <n v="1403837574"/>
    <n v="1402455174"/>
    <b v="0"/>
    <n v="8"/>
    <b v="0"/>
    <x v="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n v="1"/>
    <x v="0"/>
    <s v="USD"/>
    <n v="1347057464"/>
    <n v="1344465464"/>
    <b v="0"/>
    <n v="5"/>
    <b v="0"/>
    <x v="5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22"/>
    <x v="0"/>
    <s v="USD"/>
    <n v="1348849134"/>
    <n v="1344961134"/>
    <b v="0"/>
    <n v="39"/>
    <b v="0"/>
    <x v="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x v="0"/>
    <s v="USD"/>
    <n v="1341978665"/>
    <n v="1336795283"/>
    <b v="0"/>
    <n v="0"/>
    <b v="0"/>
    <x v="5"/>
    <n v="0"/>
    <x v="0"/>
    <x v="5"/>
  </r>
  <r>
    <n v="469"/>
    <s v="Dreamland PERSONALISED Animated Shorts Film"/>
    <s v="Create a personalised animation film using your child's name and photo."/>
    <n v="6000"/>
    <n v="0"/>
    <x v="2"/>
    <n v="0"/>
    <x v="1"/>
    <s v="GBP"/>
    <n v="1409960724"/>
    <n v="1404776724"/>
    <b v="0"/>
    <n v="0"/>
    <b v="0"/>
    <x v="5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1"/>
    <x v="0"/>
    <s v="USD"/>
    <n v="1389844800"/>
    <n v="1385524889"/>
    <b v="0"/>
    <n v="2"/>
    <b v="0"/>
    <x v="5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n v="12"/>
    <x v="0"/>
    <s v="USD"/>
    <n v="1397924379"/>
    <n v="1394039979"/>
    <b v="0"/>
    <n v="170"/>
    <b v="0"/>
    <x v="5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18"/>
    <x v="0"/>
    <s v="USD"/>
    <n v="1408831718"/>
    <n v="1406239718"/>
    <b v="0"/>
    <n v="5"/>
    <b v="0"/>
    <x v="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3"/>
    <x v="0"/>
    <s v="USD"/>
    <n v="1410972319"/>
    <n v="1408380319"/>
    <b v="0"/>
    <n v="14"/>
    <b v="0"/>
    <x v="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n v="0"/>
    <x v="0"/>
    <s v="USD"/>
    <n v="1487318029"/>
    <n v="1484726029"/>
    <b v="0"/>
    <n v="1"/>
    <b v="0"/>
    <x v="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x v="0"/>
    <s v="USD"/>
    <n v="1430877843"/>
    <n v="1428285843"/>
    <b v="0"/>
    <n v="0"/>
    <b v="0"/>
    <x v="5"/>
    <n v="0"/>
    <x v="0"/>
    <x v="5"/>
  </r>
  <r>
    <n v="476"/>
    <s v="Sight Word Music Videos"/>
    <s v="Animated Music Videos that teach kids how to read."/>
    <n v="220000"/>
    <n v="4906.59"/>
    <x v="2"/>
    <n v="2"/>
    <x v="0"/>
    <s v="USD"/>
    <n v="1401767940"/>
    <n v="1398727441"/>
    <b v="0"/>
    <n v="124"/>
    <b v="0"/>
    <x v="5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n v="0"/>
    <x v="0"/>
    <s v="USD"/>
    <n v="1337371334"/>
    <n v="1332187334"/>
    <b v="0"/>
    <n v="0"/>
    <b v="0"/>
    <x v="5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x v="0"/>
    <s v="USD"/>
    <n v="1427921509"/>
    <n v="1425333109"/>
    <b v="0"/>
    <n v="0"/>
    <b v="0"/>
    <x v="5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n v="33"/>
    <x v="0"/>
    <s v="USD"/>
    <n v="1416566835"/>
    <n v="1411379235"/>
    <b v="0"/>
    <n v="55"/>
    <b v="0"/>
    <x v="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n v="19"/>
    <x v="0"/>
    <s v="USD"/>
    <n v="1376049615"/>
    <n v="1373457615"/>
    <b v="0"/>
    <n v="140"/>
    <b v="0"/>
    <x v="5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n v="6"/>
    <x v="0"/>
    <s v="USD"/>
    <n v="1349885289"/>
    <n v="1347293289"/>
    <b v="0"/>
    <n v="21"/>
    <b v="0"/>
    <x v="5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n v="0"/>
    <x v="0"/>
    <s v="USD"/>
    <n v="1460644440"/>
    <n v="1458336690"/>
    <b v="0"/>
    <n v="1"/>
    <b v="0"/>
    <x v="5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0"/>
    <x v="1"/>
    <s v="GBP"/>
    <n v="1359434672"/>
    <n v="1354250672"/>
    <b v="0"/>
    <n v="147"/>
    <b v="0"/>
    <x v="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0"/>
    <x v="1"/>
    <s v="GBP"/>
    <n v="1446766372"/>
    <n v="1443220372"/>
    <b v="0"/>
    <n v="11"/>
    <b v="0"/>
    <x v="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n v="22"/>
    <x v="1"/>
    <s v="GBP"/>
    <n v="1368792499"/>
    <n v="1366200499"/>
    <b v="0"/>
    <n v="125"/>
    <b v="0"/>
    <x v="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0"/>
    <x v="2"/>
    <s v="AUD"/>
    <n v="1401662239"/>
    <n v="1399070239"/>
    <b v="0"/>
    <n v="1"/>
    <b v="0"/>
    <x v="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x v="5"/>
    <s v="CAD"/>
    <n v="1482678994"/>
    <n v="1477491394"/>
    <b v="0"/>
    <n v="0"/>
    <b v="0"/>
    <x v="5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n v="0"/>
    <x v="0"/>
    <s v="USD"/>
    <n v="1483924700"/>
    <n v="1481332700"/>
    <b v="0"/>
    <n v="0"/>
    <b v="0"/>
    <x v="5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n v="0"/>
    <x v="0"/>
    <s v="USD"/>
    <n v="1325763180"/>
    <n v="1323084816"/>
    <b v="0"/>
    <n v="3"/>
    <b v="0"/>
    <x v="5"/>
    <n v="71.67"/>
    <x v="0"/>
    <x v="5"/>
  </r>
  <r>
    <n v="490"/>
    <s v="PROJECT IS CANCELLED"/>
    <s v="Cancelled"/>
    <n v="1000"/>
    <n v="0"/>
    <x v="2"/>
    <n v="0"/>
    <x v="0"/>
    <s v="USD"/>
    <n v="1345677285"/>
    <n v="1343085285"/>
    <b v="0"/>
    <n v="0"/>
    <b v="0"/>
    <x v="5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n v="0"/>
    <x v="0"/>
    <s v="USD"/>
    <n v="1453937699"/>
    <n v="1451345699"/>
    <b v="0"/>
    <n v="0"/>
    <b v="0"/>
    <x v="5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x v="11"/>
    <s v="SEK"/>
    <n v="1476319830"/>
    <n v="1471135830"/>
    <b v="0"/>
    <n v="0"/>
    <b v="0"/>
    <x v="5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x v="1"/>
    <s v="GBP"/>
    <n v="1432142738"/>
    <n v="1429550738"/>
    <b v="0"/>
    <n v="0"/>
    <b v="0"/>
    <x v="5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n v="0"/>
    <x v="0"/>
    <s v="USD"/>
    <n v="1404356400"/>
    <n v="1402343765"/>
    <b v="0"/>
    <n v="3"/>
    <b v="0"/>
    <x v="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n v="0"/>
    <x v="0"/>
    <s v="USD"/>
    <n v="1437076305"/>
    <n v="1434484305"/>
    <b v="0"/>
    <n v="0"/>
    <b v="0"/>
    <x v="5"/>
    <n v="0"/>
    <x v="0"/>
    <x v="5"/>
  </r>
  <r>
    <n v="496"/>
    <s v="Airships and Anatasia: The Movie"/>
    <s v="The movie is about the adventures of Ethan, Danna, The mysterious inventor and more."/>
    <n v="60000"/>
    <n v="1"/>
    <x v="2"/>
    <n v="0"/>
    <x v="0"/>
    <s v="USD"/>
    <n v="1392070874"/>
    <n v="1386886874"/>
    <b v="0"/>
    <n v="1"/>
    <b v="0"/>
    <x v="5"/>
    <n v="1"/>
    <x v="0"/>
    <x v="5"/>
  </r>
  <r>
    <n v="497"/>
    <s v="Galaxy Probe Kids"/>
    <s v="live-action/animated series pilot."/>
    <n v="4480"/>
    <n v="30"/>
    <x v="2"/>
    <n v="1"/>
    <x v="0"/>
    <s v="USD"/>
    <n v="1419483600"/>
    <n v="1414889665"/>
    <b v="0"/>
    <n v="3"/>
    <b v="0"/>
    <x v="5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5"/>
    <x v="0"/>
    <s v="USD"/>
    <n v="1324664249"/>
    <n v="1321035449"/>
    <b v="0"/>
    <n v="22"/>
    <b v="0"/>
    <x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10"/>
    <x v="0"/>
    <s v="USD"/>
    <n v="1255381140"/>
    <n v="1250630968"/>
    <b v="0"/>
    <n v="26"/>
    <b v="0"/>
    <x v="5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"/>
    <x v="0"/>
    <s v="USD"/>
    <n v="1273356960"/>
    <n v="1268255751"/>
    <b v="0"/>
    <n v="4"/>
    <b v="0"/>
    <x v="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n v="0"/>
    <x v="0"/>
    <s v="USD"/>
    <n v="1310189851"/>
    <n v="1307597851"/>
    <b v="0"/>
    <n v="0"/>
    <b v="0"/>
    <x v="5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n v="1"/>
    <x v="0"/>
    <s v="USD"/>
    <n v="1332073025"/>
    <n v="1329484625"/>
    <b v="0"/>
    <n v="4"/>
    <b v="0"/>
    <x v="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2"/>
    <x v="1"/>
    <s v="GBP"/>
    <n v="1421498303"/>
    <n v="1418906303"/>
    <b v="0"/>
    <n v="9"/>
    <b v="0"/>
    <x v="5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1"/>
    <x v="0"/>
    <s v="USD"/>
    <n v="1334097387"/>
    <n v="1328916987"/>
    <b v="0"/>
    <n v="5"/>
    <b v="0"/>
    <x v="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0"/>
    <x v="0"/>
    <s v="USD"/>
    <n v="1451010086"/>
    <n v="1447122086"/>
    <b v="0"/>
    <n v="14"/>
    <b v="0"/>
    <x v="5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n v="0"/>
    <x v="0"/>
    <s v="USD"/>
    <n v="1376140520"/>
    <n v="1373548520"/>
    <b v="0"/>
    <n v="1"/>
    <b v="0"/>
    <x v="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"/>
    <x v="0"/>
    <s v="USD"/>
    <n v="1350687657"/>
    <n v="1346799657"/>
    <b v="0"/>
    <n v="10"/>
    <b v="0"/>
    <x v="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"/>
    <x v="0"/>
    <s v="USD"/>
    <n v="1337955240"/>
    <n v="1332808501"/>
    <b v="0"/>
    <n v="3"/>
    <b v="0"/>
    <x v="5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n v="0"/>
    <x v="1"/>
    <s v="GBP"/>
    <n v="1435504170"/>
    <n v="1432912170"/>
    <b v="0"/>
    <n v="1"/>
    <b v="0"/>
    <x v="5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n v="0"/>
    <x v="0"/>
    <s v="USD"/>
    <n v="1456805639"/>
    <n v="1454213639"/>
    <b v="0"/>
    <n v="0"/>
    <b v="0"/>
    <x v="5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n v="3"/>
    <x v="0"/>
    <s v="USD"/>
    <n v="1365228982"/>
    <n v="1362640582"/>
    <b v="0"/>
    <n v="5"/>
    <b v="0"/>
    <x v="5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0"/>
    <x v="0"/>
    <s v="USD"/>
    <n v="1479667727"/>
    <n v="1475776127"/>
    <b v="0"/>
    <n v="2"/>
    <b v="0"/>
    <x v="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n v="14"/>
    <x v="0"/>
    <s v="USD"/>
    <n v="1471244400"/>
    <n v="1467387705"/>
    <b v="0"/>
    <n v="68"/>
    <b v="0"/>
    <x v="5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n v="3"/>
    <x v="5"/>
    <s v="CAD"/>
    <n v="1407595447"/>
    <n v="1405003447"/>
    <b v="0"/>
    <n v="3"/>
    <b v="0"/>
    <x v="5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n v="25"/>
    <x v="0"/>
    <s v="USD"/>
    <n v="1451389601"/>
    <n v="1447933601"/>
    <b v="0"/>
    <n v="34"/>
    <b v="0"/>
    <x v="5"/>
    <n v="725.03"/>
    <x v="0"/>
    <x v="5"/>
  </r>
  <r>
    <n v="516"/>
    <s v="Shipmates"/>
    <s v="A big brother style comedy animation series starring famous seafarers"/>
    <n v="5000"/>
    <n v="0"/>
    <x v="2"/>
    <n v="0"/>
    <x v="1"/>
    <s v="GBP"/>
    <n v="1432752080"/>
    <n v="1427568080"/>
    <b v="0"/>
    <n v="0"/>
    <b v="0"/>
    <x v="5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1"/>
    <x v="0"/>
    <s v="USD"/>
    <n v="1486046761"/>
    <n v="1483454761"/>
    <b v="0"/>
    <n v="3"/>
    <b v="0"/>
    <x v="5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x v="0"/>
    <s v="USD"/>
    <n v="1441550760"/>
    <n v="1438958824"/>
    <b v="0"/>
    <n v="0"/>
    <b v="0"/>
    <x v="5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23"/>
    <x v="0"/>
    <s v="USD"/>
    <n v="1354699421"/>
    <n v="1352107421"/>
    <b v="0"/>
    <n v="70"/>
    <b v="0"/>
    <x v="5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n v="102"/>
    <x v="1"/>
    <s v="GBP"/>
    <n v="1449766261"/>
    <n v="1447174261"/>
    <b v="0"/>
    <n v="34"/>
    <b v="1"/>
    <x v="6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05"/>
    <x v="0"/>
    <s v="USD"/>
    <n v="1477976340"/>
    <n v="1475460819"/>
    <b v="0"/>
    <n v="56"/>
    <b v="1"/>
    <x v="6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n v="115"/>
    <x v="0"/>
    <s v="USD"/>
    <n v="1458518325"/>
    <n v="1456793925"/>
    <b v="0"/>
    <n v="31"/>
    <b v="1"/>
    <x v="6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21"/>
    <x v="0"/>
    <s v="USD"/>
    <n v="1442805076"/>
    <n v="1440213076"/>
    <b v="0"/>
    <n v="84"/>
    <b v="1"/>
    <x v="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n v="109"/>
    <x v="1"/>
    <s v="GBP"/>
    <n v="1464801169"/>
    <n v="1462209169"/>
    <b v="0"/>
    <n v="130"/>
    <b v="1"/>
    <x v="6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"/>
    <x v="0"/>
    <s v="USD"/>
    <n v="1410601041"/>
    <n v="1406713041"/>
    <b v="0"/>
    <n v="12"/>
    <b v="1"/>
    <x v="6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n v="114"/>
    <x v="1"/>
    <s v="GBP"/>
    <n v="1438966800"/>
    <n v="1436278344"/>
    <b v="0"/>
    <n v="23"/>
    <b v="1"/>
    <x v="6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01"/>
    <x v="0"/>
    <s v="USD"/>
    <n v="1487347500"/>
    <n v="1484715366"/>
    <b v="0"/>
    <n v="158"/>
    <b v="1"/>
    <x v="6"/>
    <n v="63.83"/>
    <x v="1"/>
    <x v="6"/>
  </r>
  <r>
    <n v="528"/>
    <s v="Devastated No Matter What"/>
    <s v="A Festival Backed Production of a Full-Length Play."/>
    <n v="1150"/>
    <n v="1330"/>
    <x v="0"/>
    <n v="116"/>
    <x v="0"/>
    <s v="USD"/>
    <n v="1434921600"/>
    <n v="1433109907"/>
    <b v="0"/>
    <n v="30"/>
    <b v="1"/>
    <x v="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30"/>
    <x v="5"/>
    <s v="CAD"/>
    <n v="1484110800"/>
    <n v="1482281094"/>
    <b v="0"/>
    <n v="18"/>
    <b v="1"/>
    <x v="6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n v="108"/>
    <x v="0"/>
    <s v="USD"/>
    <n v="1435111200"/>
    <n v="1433254268"/>
    <b v="0"/>
    <n v="29"/>
    <b v="1"/>
    <x v="6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00"/>
    <x v="0"/>
    <s v="USD"/>
    <n v="1481957940"/>
    <n v="1478050429"/>
    <b v="0"/>
    <n v="31"/>
    <b v="1"/>
    <x v="6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n v="123"/>
    <x v="0"/>
    <s v="USD"/>
    <n v="1463098208"/>
    <n v="1460506208"/>
    <b v="0"/>
    <n v="173"/>
    <b v="1"/>
    <x v="6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n v="100"/>
    <x v="1"/>
    <s v="GBP"/>
    <n v="1463394365"/>
    <n v="1461320765"/>
    <b v="0"/>
    <n v="17"/>
    <b v="1"/>
    <x v="6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05"/>
    <x v="10"/>
    <s v="NOK"/>
    <n v="1446418800"/>
    <n v="1443036470"/>
    <b v="0"/>
    <n v="48"/>
    <b v="1"/>
    <x v="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n v="103"/>
    <x v="1"/>
    <s v="GBP"/>
    <n v="1483707905"/>
    <n v="1481115905"/>
    <b v="0"/>
    <n v="59"/>
    <b v="1"/>
    <x v="6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18"/>
    <x v="1"/>
    <s v="GBP"/>
    <n v="1438624800"/>
    <n v="1435133807"/>
    <b v="0"/>
    <n v="39"/>
    <b v="1"/>
    <x v="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21"/>
    <x v="0"/>
    <s v="USD"/>
    <n v="1446665191"/>
    <n v="1444069591"/>
    <b v="0"/>
    <n v="59"/>
    <b v="1"/>
    <x v="6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02"/>
    <x v="0"/>
    <s v="USD"/>
    <n v="1463166263"/>
    <n v="1460574263"/>
    <b v="0"/>
    <n v="60"/>
    <b v="1"/>
    <x v="6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01"/>
    <x v="1"/>
    <s v="GBP"/>
    <n v="1467681107"/>
    <n v="1465866707"/>
    <b v="0"/>
    <n v="20"/>
    <b v="1"/>
    <x v="6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0"/>
    <x v="0"/>
    <s v="USD"/>
    <n v="1423078606"/>
    <n v="1420486606"/>
    <b v="0"/>
    <n v="1"/>
    <b v="0"/>
    <x v="7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n v="1"/>
    <x v="0"/>
    <s v="USD"/>
    <n v="1446080834"/>
    <n v="1443488834"/>
    <b v="0"/>
    <n v="1"/>
    <b v="0"/>
    <x v="7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0"/>
    <x v="0"/>
    <s v="USD"/>
    <n v="1462293716"/>
    <n v="1457113316"/>
    <b v="0"/>
    <n v="1"/>
    <b v="0"/>
    <x v="7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0"/>
    <x v="2"/>
    <s v="AUD"/>
    <n v="1414807962"/>
    <n v="1412215962"/>
    <b v="0"/>
    <n v="2"/>
    <b v="0"/>
    <x v="7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1"/>
    <x v="0"/>
    <s v="USD"/>
    <n v="1467647160"/>
    <n v="1465055160"/>
    <b v="0"/>
    <n v="2"/>
    <b v="0"/>
    <x v="7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27"/>
    <x v="6"/>
    <s v="EUR"/>
    <n v="1447600389"/>
    <n v="1444140789"/>
    <b v="0"/>
    <n v="34"/>
    <b v="0"/>
    <x v="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0"/>
    <x v="0"/>
    <s v="USD"/>
    <n v="1445097715"/>
    <n v="1441209715"/>
    <b v="0"/>
    <n v="2"/>
    <b v="0"/>
    <x v="7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x v="1"/>
    <s v="GBP"/>
    <n v="1455122564"/>
    <n v="1452530564"/>
    <b v="0"/>
    <n v="0"/>
    <b v="0"/>
    <x v="7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0"/>
    <x v="1"/>
    <s v="GBP"/>
    <n v="1446154848"/>
    <n v="1443562848"/>
    <b v="0"/>
    <n v="1"/>
    <b v="0"/>
    <x v="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3"/>
    <x v="1"/>
    <s v="GBP"/>
    <n v="1436368622"/>
    <n v="1433776622"/>
    <b v="0"/>
    <n v="8"/>
    <b v="0"/>
    <x v="7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1"/>
    <x v="5"/>
    <s v="CAD"/>
    <n v="1485838800"/>
    <n v="1484756245"/>
    <b v="0"/>
    <n v="4"/>
    <b v="0"/>
    <x v="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5"/>
    <x v="0"/>
    <s v="USD"/>
    <n v="1438451580"/>
    <n v="1434609424"/>
    <b v="0"/>
    <n v="28"/>
    <b v="0"/>
    <x v="7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n v="0"/>
    <x v="5"/>
    <s v="CAD"/>
    <n v="1452350896"/>
    <n v="1447166896"/>
    <b v="0"/>
    <n v="0"/>
    <b v="0"/>
    <x v="7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n v="0"/>
    <x v="0"/>
    <s v="USD"/>
    <n v="1415988991"/>
    <n v="1413393391"/>
    <b v="0"/>
    <n v="6"/>
    <b v="0"/>
    <x v="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37"/>
    <x v="0"/>
    <s v="USD"/>
    <n v="1413735972"/>
    <n v="1411143972"/>
    <b v="0"/>
    <n v="22"/>
    <b v="0"/>
    <x v="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x v="1"/>
    <s v="GBP"/>
    <n v="1465720143"/>
    <n v="1463128143"/>
    <b v="0"/>
    <n v="0"/>
    <b v="0"/>
    <x v="7"/>
    <n v="0"/>
    <x v="2"/>
    <x v="7"/>
  </r>
  <r>
    <n v="556"/>
    <s v="Braille Academy"/>
    <s v="An educational platform for learning Unified English Braille Code"/>
    <n v="8000"/>
    <n v="200"/>
    <x v="2"/>
    <n v="3"/>
    <x v="0"/>
    <s v="USD"/>
    <n v="1452112717"/>
    <n v="1449520717"/>
    <b v="0"/>
    <n v="1"/>
    <b v="0"/>
    <x v="7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1"/>
    <x v="12"/>
    <s v="EUR"/>
    <n v="1480721803"/>
    <n v="1478126203"/>
    <b v="0"/>
    <n v="20"/>
    <b v="0"/>
    <x v="7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x v="0"/>
    <s v="USD"/>
    <n v="1427227905"/>
    <n v="1424639505"/>
    <b v="0"/>
    <n v="0"/>
    <b v="0"/>
    <x v="7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0"/>
    <x v="0"/>
    <s v="USD"/>
    <n v="1449989260"/>
    <n v="1447397260"/>
    <b v="0"/>
    <n v="1"/>
    <b v="0"/>
    <x v="7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0"/>
    <x v="5"/>
    <s v="CAD"/>
    <n v="1418841045"/>
    <n v="1416249045"/>
    <b v="0"/>
    <n v="3"/>
    <b v="0"/>
    <x v="7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n v="0"/>
    <x v="0"/>
    <s v="USD"/>
    <n v="1445874513"/>
    <n v="1442850513"/>
    <b v="0"/>
    <n v="2"/>
    <b v="0"/>
    <x v="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x v="9"/>
    <s v="EUR"/>
    <n v="1482052815"/>
    <n v="1479460815"/>
    <b v="0"/>
    <n v="0"/>
    <b v="0"/>
    <x v="7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0"/>
    <x v="2"/>
    <s v="AUD"/>
    <n v="1424137247"/>
    <n v="1421545247"/>
    <b v="0"/>
    <n v="2"/>
    <b v="0"/>
    <x v="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n v="0"/>
    <x v="6"/>
    <s v="EUR"/>
    <n v="1457822275"/>
    <n v="1455230275"/>
    <b v="0"/>
    <n v="1"/>
    <b v="0"/>
    <x v="7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n v="0"/>
    <x v="1"/>
    <s v="GBP"/>
    <n v="1436554249"/>
    <n v="1433962249"/>
    <b v="0"/>
    <n v="0"/>
    <b v="0"/>
    <x v="7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0"/>
    <x v="0"/>
    <s v="USD"/>
    <n v="1468513533"/>
    <n v="1465921533"/>
    <b v="0"/>
    <n v="1"/>
    <b v="0"/>
    <x v="7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x v="0"/>
    <s v="USD"/>
    <n v="1420143194"/>
    <n v="1417551194"/>
    <b v="0"/>
    <n v="0"/>
    <b v="0"/>
    <x v="7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1"/>
    <x v="4"/>
    <s v="NZD"/>
    <n v="1452942000"/>
    <n v="1449785223"/>
    <b v="0"/>
    <n v="5"/>
    <b v="0"/>
    <x v="7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n v="1"/>
    <x v="5"/>
    <s v="CAD"/>
    <n v="1451679612"/>
    <n v="1449087612"/>
    <b v="0"/>
    <n v="1"/>
    <b v="0"/>
    <x v="7"/>
    <n v="20"/>
    <x v="2"/>
    <x v="7"/>
  </r>
  <r>
    <n v="570"/>
    <s v="Relaunching in May"/>
    <s v="Humans have AM/FM/Satellite radio, kids have radio Disney, pets have DogCatRadio."/>
    <n v="85000"/>
    <n v="142"/>
    <x v="2"/>
    <n v="0"/>
    <x v="0"/>
    <s v="USD"/>
    <n v="1455822569"/>
    <n v="1453230569"/>
    <b v="0"/>
    <n v="1"/>
    <b v="0"/>
    <x v="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n v="0"/>
    <x v="0"/>
    <s v="USD"/>
    <n v="1437969540"/>
    <n v="1436297723"/>
    <b v="0"/>
    <n v="2"/>
    <b v="0"/>
    <x v="7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x v="0"/>
    <s v="USD"/>
    <n v="1446660688"/>
    <n v="1444065088"/>
    <b v="0"/>
    <n v="0"/>
    <b v="0"/>
    <x v="7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0"/>
    <x v="0"/>
    <s v="USD"/>
    <n v="1421543520"/>
    <n v="1416445931"/>
    <b v="0"/>
    <n v="9"/>
    <b v="0"/>
    <x v="7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1"/>
    <x v="1"/>
    <s v="GBP"/>
    <n v="1476873507"/>
    <n v="1474281507"/>
    <b v="0"/>
    <n v="4"/>
    <b v="0"/>
    <x v="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0"/>
    <x v="12"/>
    <s v="EUR"/>
    <n v="1434213443"/>
    <n v="1431621443"/>
    <b v="0"/>
    <n v="4"/>
    <b v="0"/>
    <x v="7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n v="0"/>
    <x v="0"/>
    <s v="USD"/>
    <n v="1427537952"/>
    <n v="1422357552"/>
    <b v="0"/>
    <n v="1"/>
    <b v="0"/>
    <x v="7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n v="0"/>
    <x v="0"/>
    <s v="USD"/>
    <n v="1463753302"/>
    <n v="1458569302"/>
    <b v="0"/>
    <n v="1"/>
    <b v="0"/>
    <x v="7"/>
    <n v="10"/>
    <x v="2"/>
    <x v="7"/>
  </r>
  <r>
    <n v="578"/>
    <s v="weBuy Crowdsourced Shopping"/>
    <s v="weBuy trade built on technology and Crowd Sourced Power"/>
    <n v="125000"/>
    <n v="14"/>
    <x v="2"/>
    <n v="0"/>
    <x v="1"/>
    <s v="GBP"/>
    <n v="1441633993"/>
    <n v="1439560393"/>
    <b v="0"/>
    <n v="7"/>
    <b v="0"/>
    <x v="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n v="1"/>
    <x v="0"/>
    <s v="USD"/>
    <n v="1419539223"/>
    <n v="1416947223"/>
    <b v="0"/>
    <n v="5"/>
    <b v="0"/>
    <x v="7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n v="0"/>
    <x v="0"/>
    <s v="USD"/>
    <n v="1474580867"/>
    <n v="1471988867"/>
    <b v="0"/>
    <n v="1"/>
    <b v="0"/>
    <x v="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x v="0"/>
    <s v="USD"/>
    <n v="1438474704"/>
    <n v="1435882704"/>
    <b v="0"/>
    <n v="0"/>
    <b v="0"/>
    <x v="7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x v="0"/>
    <s v="USD"/>
    <n v="1426442400"/>
    <n v="1424454319"/>
    <b v="0"/>
    <n v="0"/>
    <b v="0"/>
    <x v="7"/>
    <n v="0"/>
    <x v="2"/>
    <x v="7"/>
  </r>
  <r>
    <n v="583"/>
    <s v="HackersArchive.com"/>
    <s v="HackersArchive.com will help rid the web of viruses and scams found everywhere else you look!"/>
    <n v="9000"/>
    <n v="1"/>
    <x v="2"/>
    <n v="0"/>
    <x v="0"/>
    <s v="USD"/>
    <n v="1426800687"/>
    <n v="1424212287"/>
    <b v="0"/>
    <n v="1"/>
    <b v="0"/>
    <x v="7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n v="1"/>
    <x v="0"/>
    <s v="USD"/>
    <n v="1426522316"/>
    <n v="1423933916"/>
    <b v="0"/>
    <n v="2"/>
    <b v="0"/>
    <x v="7"/>
    <n v="5"/>
    <x v="2"/>
    <x v="7"/>
  </r>
  <r>
    <n v="585"/>
    <s v="Link Card"/>
    <s v="SAVE UP TO 40% WHEN YOU SPEND!_x000a__x000a_PRE-ORDER YOUR LINK CARD TODAY"/>
    <n v="9000"/>
    <n v="0"/>
    <x v="2"/>
    <n v="0"/>
    <x v="1"/>
    <s v="GBP"/>
    <n v="1448928000"/>
    <n v="1444123377"/>
    <b v="0"/>
    <n v="0"/>
    <b v="0"/>
    <x v="7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n v="1"/>
    <x v="0"/>
    <s v="USD"/>
    <n v="1424032207"/>
    <n v="1421440207"/>
    <b v="0"/>
    <n v="4"/>
    <b v="0"/>
    <x v="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9"/>
    <x v="5"/>
    <s v="CAD"/>
    <n v="1429207833"/>
    <n v="1426615833"/>
    <b v="0"/>
    <n v="7"/>
    <b v="0"/>
    <x v="7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"/>
    <x v="13"/>
    <s v="EUR"/>
    <n v="1479410886"/>
    <n v="1474223286"/>
    <b v="0"/>
    <n v="2"/>
    <b v="0"/>
    <x v="7"/>
    <n v="150.5"/>
    <x v="2"/>
    <x v="7"/>
  </r>
  <r>
    <n v="589"/>
    <s v="Get Neighborly"/>
    <s v="Services closer than you think..."/>
    <n v="7500"/>
    <n v="1"/>
    <x v="2"/>
    <n v="0"/>
    <x v="0"/>
    <s v="USD"/>
    <n v="1436366699"/>
    <n v="1435070699"/>
    <b v="0"/>
    <n v="1"/>
    <b v="0"/>
    <x v="7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4"/>
    <x v="1"/>
    <s v="GBP"/>
    <n v="1454936460"/>
    <n v="1452259131"/>
    <b v="0"/>
    <n v="9"/>
    <b v="0"/>
    <x v="7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0"/>
    <x v="0"/>
    <s v="USD"/>
    <n v="1437570130"/>
    <n v="1434978130"/>
    <b v="0"/>
    <n v="2"/>
    <b v="0"/>
    <x v="7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n v="3"/>
    <x v="0"/>
    <s v="USD"/>
    <n v="1417584860"/>
    <n v="1414992860"/>
    <b v="0"/>
    <n v="1"/>
    <b v="0"/>
    <x v="7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23"/>
    <x v="1"/>
    <s v="GBP"/>
    <n v="1428333345"/>
    <n v="1425744945"/>
    <b v="0"/>
    <n v="7"/>
    <b v="0"/>
    <x v="7"/>
    <n v="16.43"/>
    <x v="2"/>
    <x v="7"/>
  </r>
  <r>
    <n v="594"/>
    <s v="Unleashed Fitness"/>
    <s v="Creating a fitness site that will change the fitness game forever!"/>
    <n v="25000"/>
    <n v="26"/>
    <x v="2"/>
    <n v="0"/>
    <x v="0"/>
    <s v="USD"/>
    <n v="1460832206"/>
    <n v="1458240206"/>
    <b v="0"/>
    <n v="2"/>
    <b v="0"/>
    <x v="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n v="0"/>
    <x v="0"/>
    <s v="USD"/>
    <n v="1430703638"/>
    <n v="1426815638"/>
    <b v="0"/>
    <n v="8"/>
    <b v="0"/>
    <x v="7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n v="0"/>
    <x v="0"/>
    <s v="USD"/>
    <n v="1478122292"/>
    <n v="1475530292"/>
    <b v="0"/>
    <n v="2"/>
    <b v="0"/>
    <x v="7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0"/>
    <x v="0"/>
    <s v="USD"/>
    <n v="1469980800"/>
    <n v="1466787335"/>
    <b v="0"/>
    <n v="2"/>
    <b v="0"/>
    <x v="7"/>
    <n v="10"/>
    <x v="2"/>
    <x v="7"/>
  </r>
  <r>
    <n v="598"/>
    <s v="Goals not creeds"/>
    <s v="This is a project to create a crowd-funding site for Urantia Book readers worldwide."/>
    <n v="2500"/>
    <n v="850"/>
    <x v="2"/>
    <n v="34"/>
    <x v="0"/>
    <s v="USD"/>
    <n v="1417737781"/>
    <n v="1415145781"/>
    <b v="0"/>
    <n v="7"/>
    <b v="0"/>
    <x v="7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n v="0"/>
    <x v="0"/>
    <s v="USD"/>
    <n v="1425827760"/>
    <n v="1423769402"/>
    <b v="0"/>
    <n v="2"/>
    <b v="0"/>
    <x v="7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n v="2"/>
    <x v="0"/>
    <s v="USD"/>
    <n v="1431198562"/>
    <n v="1426014562"/>
    <b v="0"/>
    <n v="1"/>
    <b v="0"/>
    <x v="7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"/>
    <x v="5"/>
    <s v="CAD"/>
    <n v="1419626139"/>
    <n v="1417034139"/>
    <b v="0"/>
    <n v="6"/>
    <b v="0"/>
    <x v="7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x v="0"/>
    <s v="USD"/>
    <n v="1434654215"/>
    <n v="1432062215"/>
    <b v="0"/>
    <n v="0"/>
    <b v="0"/>
    <x v="7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"/>
    <x v="0"/>
    <s v="USD"/>
    <n v="1408029623"/>
    <n v="1405437623"/>
    <b v="0"/>
    <n v="13"/>
    <b v="0"/>
    <x v="7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x v="0"/>
    <s v="USD"/>
    <n v="1409187056"/>
    <n v="1406595056"/>
    <b v="0"/>
    <n v="0"/>
    <b v="0"/>
    <x v="7"/>
    <n v="0"/>
    <x v="2"/>
    <x v="7"/>
  </r>
  <r>
    <n v="605"/>
    <s v="Teach Your Parents iPad (Canceled)"/>
    <s v="An iPad support care package for your parents / seniors."/>
    <n v="5000"/>
    <n v="131"/>
    <x v="1"/>
    <n v="3"/>
    <x v="0"/>
    <s v="USD"/>
    <n v="1440318908"/>
    <n v="1436430908"/>
    <b v="0"/>
    <n v="8"/>
    <b v="0"/>
    <x v="7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0"/>
    <x v="9"/>
    <s v="EUR"/>
    <n v="1432479600"/>
    <n v="1428507409"/>
    <b v="0"/>
    <n v="1"/>
    <b v="0"/>
    <x v="7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x v="0"/>
    <s v="USD"/>
    <n v="1448225336"/>
    <n v="1445629736"/>
    <b v="0"/>
    <n v="0"/>
    <b v="0"/>
    <x v="7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1"/>
    <x v="0"/>
    <s v="USD"/>
    <n v="1434405980"/>
    <n v="1431813980"/>
    <b v="0"/>
    <n v="5"/>
    <b v="0"/>
    <x v="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n v="1"/>
    <x v="1"/>
    <s v="GBP"/>
    <n v="1448761744"/>
    <n v="1446166144"/>
    <b v="0"/>
    <n v="1"/>
    <b v="0"/>
    <x v="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n v="0"/>
    <x v="0"/>
    <s v="USD"/>
    <n v="1429732586"/>
    <n v="1427140586"/>
    <b v="0"/>
    <n v="0"/>
    <b v="0"/>
    <x v="7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x v="6"/>
    <s v="EUR"/>
    <n v="1453210037"/>
    <n v="1448026037"/>
    <b v="0"/>
    <n v="0"/>
    <b v="0"/>
    <x v="7"/>
    <n v="0"/>
    <x v="2"/>
    <x v="7"/>
  </r>
  <r>
    <n v="612"/>
    <s v="Web Streaming 2.0 (Canceled)"/>
    <s v="A Fast and Reliable new Web platform to stream videos from Internet"/>
    <n v="10000"/>
    <n v="0"/>
    <x v="1"/>
    <n v="0"/>
    <x v="13"/>
    <s v="EUR"/>
    <n v="1472777146"/>
    <n v="1470185146"/>
    <b v="0"/>
    <n v="0"/>
    <b v="0"/>
    <x v="7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1"/>
    <x v="0"/>
    <s v="USD"/>
    <n v="1443675540"/>
    <n v="1441022120"/>
    <b v="0"/>
    <n v="121"/>
    <b v="0"/>
    <x v="7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x v="0"/>
    <s v="USD"/>
    <n v="1466731740"/>
    <n v="1464139740"/>
    <b v="0"/>
    <n v="0"/>
    <b v="0"/>
    <x v="7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x v="4"/>
    <s v="NZD"/>
    <n v="1443149759"/>
    <n v="1440557759"/>
    <b v="0"/>
    <n v="0"/>
    <b v="0"/>
    <x v="7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x v="6"/>
    <s v="EUR"/>
    <n v="1488013307"/>
    <n v="1485421307"/>
    <b v="0"/>
    <n v="0"/>
    <b v="0"/>
    <x v="7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3"/>
    <x v="1"/>
    <s v="GBP"/>
    <n v="1431072843"/>
    <n v="1427184843"/>
    <b v="0"/>
    <n v="3"/>
    <b v="0"/>
    <x v="7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x v="0"/>
    <s v="USD"/>
    <n v="1449689203"/>
    <n v="1447097203"/>
    <b v="0"/>
    <n v="0"/>
    <b v="0"/>
    <x v="7"/>
    <n v="0"/>
    <x v="2"/>
    <x v="7"/>
  </r>
  <r>
    <n v="619"/>
    <s v="Big Data (Canceled)"/>
    <s v="Big Data Sets for researchers interested in improving the quality of life."/>
    <n v="2500000"/>
    <n v="1"/>
    <x v="1"/>
    <n v="0"/>
    <x v="0"/>
    <s v="USD"/>
    <n v="1416933390"/>
    <n v="1411745790"/>
    <b v="0"/>
    <n v="1"/>
    <b v="0"/>
    <x v="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1"/>
    <x v="5"/>
    <s v="CAD"/>
    <n v="1408986738"/>
    <n v="1405098738"/>
    <b v="0"/>
    <n v="1"/>
    <b v="0"/>
    <x v="7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"/>
    <x v="0"/>
    <s v="USD"/>
    <n v="1467934937"/>
    <n v="1465342937"/>
    <b v="0"/>
    <n v="3"/>
    <b v="0"/>
    <x v="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6"/>
    <x v="0"/>
    <s v="USD"/>
    <n v="1467398138"/>
    <n v="1465670138"/>
    <b v="0"/>
    <n v="9"/>
    <b v="0"/>
    <x v="7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x v="2"/>
    <s v="AUD"/>
    <n v="1432771997"/>
    <n v="1430179997"/>
    <b v="0"/>
    <n v="0"/>
    <b v="0"/>
    <x v="7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n v="0"/>
    <x v="0"/>
    <s v="USD"/>
    <n v="1431647041"/>
    <n v="1429055041"/>
    <b v="0"/>
    <n v="0"/>
    <b v="0"/>
    <x v="7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x v="5"/>
    <s v="CAD"/>
    <n v="1490560177"/>
    <n v="1487971777"/>
    <b v="0"/>
    <n v="0"/>
    <b v="0"/>
    <x v="7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7"/>
    <x v="0"/>
    <s v="USD"/>
    <n v="1439644920"/>
    <n v="1436793939"/>
    <b v="0"/>
    <n v="39"/>
    <b v="0"/>
    <x v="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0"/>
    <x v="11"/>
    <s v="SEK"/>
    <n v="1457996400"/>
    <n v="1452842511"/>
    <b v="0"/>
    <n v="1"/>
    <b v="0"/>
    <x v="7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x v="0"/>
    <s v="USD"/>
    <n v="1405269457"/>
    <n v="1402677457"/>
    <b v="0"/>
    <n v="0"/>
    <b v="0"/>
    <x v="7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0"/>
    <x v="2"/>
    <s v="AUD"/>
    <n v="1463239108"/>
    <n v="1460647108"/>
    <b v="0"/>
    <n v="3"/>
    <b v="0"/>
    <x v="7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n v="0"/>
    <x v="0"/>
    <s v="USD"/>
    <n v="1441516200"/>
    <n v="1438959121"/>
    <b v="0"/>
    <n v="1"/>
    <b v="0"/>
    <x v="7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n v="1"/>
    <x v="5"/>
    <s v="CAD"/>
    <n v="1464460329"/>
    <n v="1461954729"/>
    <b v="0"/>
    <n v="9"/>
    <b v="0"/>
    <x v="7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n v="0"/>
    <x v="9"/>
    <s v="EUR"/>
    <n v="1448470165"/>
    <n v="1445874565"/>
    <b v="0"/>
    <n v="0"/>
    <b v="0"/>
    <x v="7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12"/>
    <x v="0"/>
    <s v="USD"/>
    <n v="1466204400"/>
    <n v="1463469062"/>
    <b v="0"/>
    <n v="25"/>
    <b v="0"/>
    <x v="7"/>
    <n v="49.8"/>
    <x v="2"/>
    <x v="7"/>
  </r>
  <r>
    <n v="634"/>
    <s v="pitchtograndma (Canceled)"/>
    <s v="We help companies to explain what they do in simple, grandma-would-understand terms."/>
    <n v="5000"/>
    <n v="1"/>
    <x v="1"/>
    <n v="0"/>
    <x v="0"/>
    <s v="USD"/>
    <n v="1424989029"/>
    <n v="1422397029"/>
    <b v="0"/>
    <n v="1"/>
    <b v="0"/>
    <x v="7"/>
    <n v="1"/>
    <x v="2"/>
    <x v="7"/>
  </r>
  <r>
    <n v="635"/>
    <s v="Pleero, A Technology Team Building Website (Canceled)"/>
    <s v="Network used for building technology development teams."/>
    <n v="25000"/>
    <n v="2"/>
    <x v="1"/>
    <n v="0"/>
    <x v="0"/>
    <s v="USD"/>
    <n v="1428804762"/>
    <n v="1426212762"/>
    <b v="0"/>
    <n v="1"/>
    <b v="0"/>
    <x v="7"/>
    <n v="2"/>
    <x v="2"/>
    <x v="7"/>
  </r>
  <r>
    <n v="636"/>
    <s v="Keto Advice (Canceled)"/>
    <s v="With no central location for keto knowledge, keto advice will be a community run knowledge base."/>
    <n v="2000"/>
    <n v="4"/>
    <x v="1"/>
    <n v="0"/>
    <x v="1"/>
    <s v="GBP"/>
    <n v="1433587620"/>
    <n v="1430996150"/>
    <b v="0"/>
    <n v="1"/>
    <b v="0"/>
    <x v="7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x v="1"/>
    <s v="GBP"/>
    <n v="1488063840"/>
    <n v="1485558318"/>
    <b v="0"/>
    <n v="0"/>
    <b v="0"/>
    <x v="7"/>
    <n v="0"/>
    <x v="2"/>
    <x v="7"/>
  </r>
  <r>
    <n v="638"/>
    <s v="W (Canceled)"/>
    <s v="O0"/>
    <n v="200000"/>
    <n v="18"/>
    <x v="1"/>
    <n v="0"/>
    <x v="12"/>
    <s v="EUR"/>
    <n v="1490447662"/>
    <n v="1485267262"/>
    <b v="0"/>
    <n v="6"/>
    <b v="0"/>
    <x v="7"/>
    <n v="3"/>
    <x v="2"/>
    <x v="7"/>
  </r>
  <r>
    <n v="639"/>
    <s v="Kids Educational Social Media Site (Canceled)"/>
    <s v="Development of a Safe and Educational Social Media site for kids."/>
    <n v="1000000"/>
    <n v="1"/>
    <x v="1"/>
    <n v="0"/>
    <x v="0"/>
    <s v="USD"/>
    <n v="1413208795"/>
    <n v="1408024795"/>
    <b v="0"/>
    <n v="1"/>
    <b v="0"/>
    <x v="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44"/>
    <x v="6"/>
    <s v="EUR"/>
    <n v="1480028400"/>
    <n v="1478685915"/>
    <b v="0"/>
    <n v="2"/>
    <b v="1"/>
    <x v="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19"/>
    <x v="0"/>
    <s v="USD"/>
    <n v="1439473248"/>
    <n v="1436881248"/>
    <b v="0"/>
    <n v="315"/>
    <b v="1"/>
    <x v="8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60"/>
    <x v="12"/>
    <s v="EUR"/>
    <n v="1439998674"/>
    <n v="1436888274"/>
    <b v="0"/>
    <n v="2174"/>
    <b v="1"/>
    <x v="8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n v="106"/>
    <x v="0"/>
    <s v="USD"/>
    <n v="1433085875"/>
    <n v="1428333875"/>
    <b v="0"/>
    <n v="152"/>
    <b v="1"/>
    <x v="8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00"/>
    <x v="0"/>
    <s v="USD"/>
    <n v="1414544400"/>
    <n v="1410883139"/>
    <b v="0"/>
    <n v="1021"/>
    <b v="1"/>
    <x v="8"/>
    <n v="73.489999999999995"/>
    <x v="2"/>
    <x v="8"/>
  </r>
  <r>
    <n v="645"/>
    <s v="Carbon Fiber Collar Stays"/>
    <s v="Ever wanted to own something made out of carbon fiber? Now you can!"/>
    <n v="2000"/>
    <n v="5574"/>
    <x v="0"/>
    <n v="279"/>
    <x v="0"/>
    <s v="USD"/>
    <n v="1470962274"/>
    <n v="1468370274"/>
    <b v="0"/>
    <n v="237"/>
    <b v="1"/>
    <x v="8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32"/>
    <x v="0"/>
    <s v="USD"/>
    <n v="1407788867"/>
    <n v="1405196867"/>
    <b v="0"/>
    <n v="27"/>
    <b v="1"/>
    <x v="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07"/>
    <x v="5"/>
    <s v="CAD"/>
    <n v="1458235549"/>
    <n v="1455647149"/>
    <b v="0"/>
    <n v="17"/>
    <b v="1"/>
    <x v="8"/>
    <n v="125.94"/>
    <x v="2"/>
    <x v="8"/>
  </r>
  <r>
    <n v="648"/>
    <s v="Audio Jacket"/>
    <s v="Get ready for the next product that you canâ€™t live without"/>
    <n v="35000"/>
    <n v="44388"/>
    <x v="0"/>
    <n v="127"/>
    <x v="0"/>
    <s v="USD"/>
    <n v="1413304708"/>
    <n v="1410280708"/>
    <b v="0"/>
    <n v="27"/>
    <b v="1"/>
    <x v="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n v="140"/>
    <x v="0"/>
    <s v="USD"/>
    <n v="1410904413"/>
    <n v="1409090013"/>
    <b v="0"/>
    <n v="82"/>
    <b v="1"/>
    <x v="8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12"/>
    <x v="0"/>
    <s v="USD"/>
    <n v="1418953984"/>
    <n v="1413766384"/>
    <b v="0"/>
    <n v="48"/>
    <b v="1"/>
    <x v="8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01"/>
    <x v="0"/>
    <s v="USD"/>
    <n v="1418430311"/>
    <n v="1415838311"/>
    <b v="0"/>
    <n v="105"/>
    <b v="1"/>
    <x v="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n v="100"/>
    <x v="0"/>
    <s v="USD"/>
    <n v="1480613650"/>
    <n v="1478018050"/>
    <b v="0"/>
    <n v="28"/>
    <b v="1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41"/>
    <x v="0"/>
    <s v="USD"/>
    <n v="1440082240"/>
    <n v="1436885440"/>
    <b v="0"/>
    <n v="1107"/>
    <b v="1"/>
    <x v="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67"/>
    <x v="0"/>
    <s v="USD"/>
    <n v="1436396313"/>
    <n v="1433804313"/>
    <b v="0"/>
    <n v="1013"/>
    <b v="1"/>
    <x v="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n v="147"/>
    <x v="0"/>
    <s v="USD"/>
    <n v="1426197512"/>
    <n v="1423609112"/>
    <b v="0"/>
    <n v="274"/>
    <b v="1"/>
    <x v="8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14"/>
    <x v="0"/>
    <s v="USD"/>
    <n v="1460917119"/>
    <n v="1455736719"/>
    <b v="0"/>
    <n v="87"/>
    <b v="1"/>
    <x v="8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26"/>
    <x v="0"/>
    <s v="USD"/>
    <n v="1450901872"/>
    <n v="1448309872"/>
    <b v="0"/>
    <n v="99"/>
    <b v="1"/>
    <x v="8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4"/>
    <x v="0"/>
    <s v="USD"/>
    <n v="1437933600"/>
    <n v="1435117889"/>
    <b v="0"/>
    <n v="276"/>
    <b v="1"/>
    <x v="8"/>
    <n v="109.34"/>
    <x v="2"/>
    <x v="8"/>
  </r>
  <r>
    <n v="659"/>
    <s v="Lulu Watch Designs - Apple Watch"/>
    <s v="Sync up your lifestyle"/>
    <n v="3000"/>
    <n v="3017"/>
    <x v="0"/>
    <n v="101"/>
    <x v="0"/>
    <s v="USD"/>
    <n v="1440339295"/>
    <n v="1437747295"/>
    <b v="0"/>
    <n v="21"/>
    <b v="1"/>
    <x v="8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"/>
    <x v="0"/>
    <s v="USD"/>
    <n v="1415558879"/>
    <n v="1412963279"/>
    <b v="0"/>
    <n v="18"/>
    <b v="0"/>
    <x v="8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n v="1"/>
    <x v="0"/>
    <s v="USD"/>
    <n v="1477236559"/>
    <n v="1474644559"/>
    <b v="0"/>
    <n v="9"/>
    <b v="0"/>
    <x v="8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n v="0"/>
    <x v="0"/>
    <s v="USD"/>
    <n v="1421404247"/>
    <n v="1418812247"/>
    <b v="0"/>
    <n v="4"/>
    <b v="0"/>
    <x v="8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0"/>
    <x v="8"/>
    <s v="DKK"/>
    <n v="1437250456"/>
    <n v="1434658456"/>
    <b v="0"/>
    <n v="7"/>
    <b v="0"/>
    <x v="8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n v="8"/>
    <x v="0"/>
    <s v="USD"/>
    <n v="1428940775"/>
    <n v="1426348775"/>
    <b v="0"/>
    <n v="29"/>
    <b v="0"/>
    <x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9"/>
    <x v="0"/>
    <s v="USD"/>
    <n v="1484327061"/>
    <n v="1479143061"/>
    <b v="0"/>
    <n v="12"/>
    <b v="0"/>
    <x v="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n v="0"/>
    <x v="0"/>
    <s v="USD"/>
    <n v="1408305498"/>
    <n v="1405713498"/>
    <b v="0"/>
    <n v="4"/>
    <b v="0"/>
    <x v="8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0"/>
    <x v="13"/>
    <s v="EUR"/>
    <n v="1477731463"/>
    <n v="1474275463"/>
    <b v="0"/>
    <n v="28"/>
    <b v="0"/>
    <x v="8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5"/>
    <x v="0"/>
    <s v="USD"/>
    <n v="1431374222"/>
    <n v="1427486222"/>
    <b v="0"/>
    <n v="25"/>
    <b v="0"/>
    <x v="8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n v="22"/>
    <x v="11"/>
    <s v="SEK"/>
    <n v="1467817258"/>
    <n v="1465225258"/>
    <b v="0"/>
    <n v="28"/>
    <b v="0"/>
    <x v="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29"/>
    <x v="13"/>
    <s v="EUR"/>
    <n v="1466323800"/>
    <n v="1463418120"/>
    <b v="0"/>
    <n v="310"/>
    <b v="0"/>
    <x v="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39"/>
    <x v="0"/>
    <s v="USD"/>
    <n v="1421208000"/>
    <n v="1418315852"/>
    <b v="0"/>
    <n v="15"/>
    <b v="0"/>
    <x v="8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22"/>
    <x v="0"/>
    <s v="USD"/>
    <n v="1420088340"/>
    <n v="1417410964"/>
    <b v="0"/>
    <n v="215"/>
    <b v="0"/>
    <x v="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0"/>
    <x v="0"/>
    <s v="USD"/>
    <n v="1409602217"/>
    <n v="1405714217"/>
    <b v="0"/>
    <n v="3"/>
    <b v="0"/>
    <x v="8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n v="0"/>
    <x v="0"/>
    <s v="USD"/>
    <n v="1407811627"/>
    <n v="1402627627"/>
    <b v="0"/>
    <n v="2"/>
    <b v="0"/>
    <x v="8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15"/>
    <x v="0"/>
    <s v="USD"/>
    <n v="1420095540"/>
    <n v="1417558804"/>
    <b v="0"/>
    <n v="26"/>
    <b v="0"/>
    <x v="8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1"/>
    <x v="5"/>
    <s v="CAD"/>
    <n v="1423333581"/>
    <n v="1420741581"/>
    <b v="0"/>
    <n v="24"/>
    <b v="0"/>
    <x v="8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26"/>
    <x v="13"/>
    <s v="EUR"/>
    <n v="1467106895"/>
    <n v="1463218895"/>
    <b v="0"/>
    <n v="96"/>
    <b v="0"/>
    <x v="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4"/>
    <x v="0"/>
    <s v="USD"/>
    <n v="1463821338"/>
    <n v="1461229338"/>
    <b v="0"/>
    <n v="17"/>
    <b v="0"/>
    <x v="8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15"/>
    <x v="0"/>
    <s v="USD"/>
    <n v="1472920909"/>
    <n v="1467736909"/>
    <b v="0"/>
    <n v="94"/>
    <b v="0"/>
    <x v="8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26"/>
    <x v="0"/>
    <s v="USD"/>
    <n v="1410955331"/>
    <n v="1407931331"/>
    <b v="0"/>
    <n v="129"/>
    <b v="0"/>
    <x v="8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0"/>
    <x v="0"/>
    <s v="USD"/>
    <n v="1477509604"/>
    <n v="1474917604"/>
    <b v="0"/>
    <n v="1"/>
    <b v="0"/>
    <x v="8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n v="0"/>
    <x v="0"/>
    <s v="USD"/>
    <n v="1489512122"/>
    <n v="1486923722"/>
    <b v="0"/>
    <n v="4"/>
    <b v="0"/>
    <x v="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1"/>
    <x v="0"/>
    <s v="USD"/>
    <n v="1477949764"/>
    <n v="1474493764"/>
    <b v="0"/>
    <n v="3"/>
    <b v="0"/>
    <x v="8"/>
    <n v="99.33"/>
    <x v="2"/>
    <x v="8"/>
  </r>
  <r>
    <n v="684"/>
    <s v="Arcus Motion Analyzer | The Versatile Smart Ring"/>
    <s v="Arcus gives your fingers super powers."/>
    <n v="320000"/>
    <n v="23948"/>
    <x v="2"/>
    <n v="7"/>
    <x v="0"/>
    <s v="USD"/>
    <n v="1406257200"/>
    <n v="1403176891"/>
    <b v="0"/>
    <n v="135"/>
    <b v="0"/>
    <x v="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28"/>
    <x v="0"/>
    <s v="USD"/>
    <n v="1421095672"/>
    <n v="1417207672"/>
    <b v="0"/>
    <n v="10"/>
    <b v="0"/>
    <x v="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x v="13"/>
    <s v="EUR"/>
    <n v="1438618170"/>
    <n v="1436026170"/>
    <b v="0"/>
    <n v="0"/>
    <b v="0"/>
    <x v="8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4"/>
    <x v="14"/>
    <s v="MXN"/>
    <n v="1486317653"/>
    <n v="1481133653"/>
    <b v="0"/>
    <n v="6"/>
    <b v="0"/>
    <x v="8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73"/>
    <x v="0"/>
    <s v="USD"/>
    <n v="1444876253"/>
    <n v="1442284253"/>
    <b v="0"/>
    <n v="36"/>
    <b v="0"/>
    <x v="8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58"/>
    <x v="0"/>
    <s v="USD"/>
    <n v="1481173140"/>
    <n v="1478016097"/>
    <b v="0"/>
    <n v="336"/>
    <b v="0"/>
    <x v="8"/>
    <n v="343.15"/>
    <x v="2"/>
    <x v="8"/>
  </r>
  <r>
    <n v="690"/>
    <s v="BLOXSHIELD"/>
    <s v="A radiation shield for your fitness tracker, smartwatch or other wearable smart device"/>
    <n v="20000"/>
    <n v="2468"/>
    <x v="2"/>
    <n v="12"/>
    <x v="0"/>
    <s v="USD"/>
    <n v="1473400800"/>
    <n v="1469718841"/>
    <b v="0"/>
    <n v="34"/>
    <b v="0"/>
    <x v="8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1"/>
    <x v="0"/>
    <s v="USD"/>
    <n v="1435711246"/>
    <n v="1433292046"/>
    <b v="0"/>
    <n v="10"/>
    <b v="0"/>
    <x v="8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7"/>
    <x v="1"/>
    <s v="GBP"/>
    <n v="1482397263"/>
    <n v="1479805263"/>
    <b v="0"/>
    <n v="201"/>
    <b v="0"/>
    <x v="8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n v="35"/>
    <x v="0"/>
    <s v="USD"/>
    <n v="1430421827"/>
    <n v="1427829827"/>
    <b v="0"/>
    <n v="296"/>
    <b v="0"/>
    <x v="8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n v="0"/>
    <x v="0"/>
    <s v="USD"/>
    <n v="1485964559"/>
    <n v="1483372559"/>
    <b v="0"/>
    <n v="7"/>
    <b v="0"/>
    <x v="8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1"/>
    <x v="0"/>
    <s v="USD"/>
    <n v="1414758620"/>
    <n v="1412166620"/>
    <b v="0"/>
    <n v="7"/>
    <b v="0"/>
    <x v="8"/>
    <n v="90.86"/>
    <x v="2"/>
    <x v="8"/>
  </r>
  <r>
    <n v="696"/>
    <s v="trustee"/>
    <s v="Show your fidelity by wearing the Trustee rings! Show where you are (at)!"/>
    <n v="175000"/>
    <n v="1"/>
    <x v="2"/>
    <n v="0"/>
    <x v="9"/>
    <s v="EUR"/>
    <n v="1406326502"/>
    <n v="1403734502"/>
    <b v="0"/>
    <n v="1"/>
    <b v="0"/>
    <x v="8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46"/>
    <x v="12"/>
    <s v="EUR"/>
    <n v="1454502789"/>
    <n v="1453206789"/>
    <b v="0"/>
    <n v="114"/>
    <b v="0"/>
    <x v="8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15"/>
    <x v="0"/>
    <s v="USD"/>
    <n v="1411005600"/>
    <n v="1408141245"/>
    <b v="0"/>
    <n v="29"/>
    <b v="0"/>
    <x v="8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82"/>
    <x v="0"/>
    <s v="USD"/>
    <n v="1385136000"/>
    <n v="1381923548"/>
    <b v="0"/>
    <n v="890"/>
    <b v="0"/>
    <x v="8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3"/>
    <x v="3"/>
    <s v="EUR"/>
    <n v="1484065881"/>
    <n v="1481473881"/>
    <b v="0"/>
    <n v="31"/>
    <b v="0"/>
    <x v="8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7"/>
    <x v="1"/>
    <s v="GBP"/>
    <n v="1406130880"/>
    <n v="1403538880"/>
    <b v="0"/>
    <n v="21"/>
    <b v="0"/>
    <x v="8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31"/>
    <x v="0"/>
    <s v="USD"/>
    <n v="1480011987"/>
    <n v="1477416387"/>
    <b v="0"/>
    <n v="37"/>
    <b v="0"/>
    <x v="8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6"/>
    <x v="0"/>
    <s v="USD"/>
    <n v="1485905520"/>
    <n v="1481150949"/>
    <b v="0"/>
    <n v="7"/>
    <b v="0"/>
    <x v="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n v="1"/>
    <x v="5"/>
    <s v="CAD"/>
    <n v="1487565468"/>
    <n v="1482381468"/>
    <b v="0"/>
    <n v="4"/>
    <b v="0"/>
    <x v="8"/>
    <n v="120.25"/>
    <x v="2"/>
    <x v="8"/>
  </r>
  <r>
    <n v="705"/>
    <s v="SomnoScope"/>
    <s v="The closest thing ever to the Holy Grail of wearables technology"/>
    <n v="100000"/>
    <n v="977"/>
    <x v="2"/>
    <n v="1"/>
    <x v="9"/>
    <s v="EUR"/>
    <n v="1484999278"/>
    <n v="1482407278"/>
    <b v="0"/>
    <n v="5"/>
    <b v="0"/>
    <x v="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x v="3"/>
    <s v="EUR"/>
    <n v="1481740740"/>
    <n v="1478130783"/>
    <b v="0"/>
    <n v="0"/>
    <b v="0"/>
    <x v="8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79"/>
    <x v="1"/>
    <s v="GBP"/>
    <n v="1483286127"/>
    <n v="1479830127"/>
    <b v="0"/>
    <n v="456"/>
    <b v="0"/>
    <x v="8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2"/>
    <x v="1"/>
    <s v="GBP"/>
    <n v="1410616600"/>
    <n v="1405432600"/>
    <b v="0"/>
    <n v="369"/>
    <b v="0"/>
    <x v="8"/>
    <n v="23.95"/>
    <x v="2"/>
    <x v="8"/>
  </r>
  <r>
    <n v="709"/>
    <s v="lumiglove"/>
    <s v="A &quot;handheld&quot; light, which eases the way you illuminate objects and/or paths."/>
    <n v="15000"/>
    <n v="61"/>
    <x v="2"/>
    <n v="0"/>
    <x v="0"/>
    <s v="USD"/>
    <n v="1417741159"/>
    <n v="1415149159"/>
    <b v="0"/>
    <n v="2"/>
    <b v="0"/>
    <x v="8"/>
    <n v="30.5"/>
    <x v="2"/>
    <x v="8"/>
  </r>
  <r>
    <n v="710"/>
    <s v="Hate York Shirt 2.0"/>
    <s v="Shirts, so technologically advanced, they connect mentally to their audience upon sight."/>
    <n v="1200"/>
    <n v="0"/>
    <x v="2"/>
    <n v="0"/>
    <x v="5"/>
    <s v="CAD"/>
    <n v="1408495440"/>
    <n v="1405640302"/>
    <b v="0"/>
    <n v="0"/>
    <b v="0"/>
    <x v="8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34"/>
    <x v="9"/>
    <s v="EUR"/>
    <n v="1481716868"/>
    <n v="1478257268"/>
    <b v="0"/>
    <n v="338"/>
    <b v="0"/>
    <x v="8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0"/>
    <x v="0"/>
    <s v="USD"/>
    <n v="1455466832"/>
    <n v="1452874832"/>
    <b v="0"/>
    <n v="4"/>
    <b v="0"/>
    <x v="8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"/>
    <x v="13"/>
    <s v="EUR"/>
    <n v="1465130532"/>
    <n v="1462538532"/>
    <b v="0"/>
    <n v="1"/>
    <b v="0"/>
    <x v="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n v="15"/>
    <x v="0"/>
    <s v="USD"/>
    <n v="1488308082"/>
    <n v="1483124082"/>
    <b v="0"/>
    <n v="28"/>
    <b v="0"/>
    <x v="8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n v="5"/>
    <x v="0"/>
    <s v="USD"/>
    <n v="1446693040"/>
    <n v="1443233440"/>
    <b v="0"/>
    <n v="12"/>
    <b v="0"/>
    <x v="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n v="10"/>
    <x v="0"/>
    <s v="USD"/>
    <n v="1417392000"/>
    <n v="1414511307"/>
    <b v="0"/>
    <n v="16"/>
    <b v="0"/>
    <x v="8"/>
    <n v="44.69"/>
    <x v="2"/>
    <x v="8"/>
  </r>
  <r>
    <n v="717"/>
    <s v="cool air belt"/>
    <s v="Cool air flowing under clothing keeps you cool."/>
    <n v="100000"/>
    <n v="305"/>
    <x v="2"/>
    <n v="0"/>
    <x v="0"/>
    <s v="USD"/>
    <n v="1409949002"/>
    <n v="1407357002"/>
    <b v="0"/>
    <n v="4"/>
    <b v="0"/>
    <x v="8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1"/>
    <x v="0"/>
    <s v="USD"/>
    <n v="1487397540"/>
    <n v="1484684247"/>
    <b v="0"/>
    <n v="4"/>
    <b v="0"/>
    <x v="8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"/>
    <x v="0"/>
    <s v="USD"/>
    <n v="1456189076"/>
    <n v="1454979476"/>
    <b v="0"/>
    <n v="10"/>
    <b v="0"/>
    <x v="8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44"/>
    <x v="0"/>
    <s v="USD"/>
    <n v="1327851291"/>
    <n v="1325432091"/>
    <b v="0"/>
    <n v="41"/>
    <b v="1"/>
    <x v="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22"/>
    <x v="0"/>
    <s v="USD"/>
    <n v="1406900607"/>
    <n v="1403012607"/>
    <b v="0"/>
    <n v="119"/>
    <b v="1"/>
    <x v="9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32"/>
    <x v="0"/>
    <s v="USD"/>
    <n v="1333909178"/>
    <n v="1331320778"/>
    <b v="0"/>
    <n v="153"/>
    <b v="1"/>
    <x v="9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n v="109"/>
    <x v="0"/>
    <s v="USD"/>
    <n v="1438228740"/>
    <n v="1435606549"/>
    <b v="0"/>
    <n v="100"/>
    <b v="1"/>
    <x v="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05"/>
    <x v="0"/>
    <s v="USD"/>
    <n v="1309447163"/>
    <n v="1306855163"/>
    <b v="0"/>
    <n v="143"/>
    <b v="1"/>
    <x v="9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n v="100"/>
    <x v="0"/>
    <s v="USD"/>
    <n v="1450018912"/>
    <n v="1447426912"/>
    <b v="0"/>
    <n v="140"/>
    <b v="1"/>
    <x v="9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01"/>
    <x v="0"/>
    <s v="USD"/>
    <n v="1365728487"/>
    <n v="1363136487"/>
    <b v="0"/>
    <n v="35"/>
    <b v="1"/>
    <x v="9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56"/>
    <x v="0"/>
    <s v="USD"/>
    <n v="1358198400"/>
    <n v="1354580949"/>
    <b v="0"/>
    <n v="149"/>
    <b v="1"/>
    <x v="9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n v="106"/>
    <x v="0"/>
    <s v="USD"/>
    <n v="1313957157"/>
    <n v="1310069157"/>
    <b v="0"/>
    <n v="130"/>
    <b v="1"/>
    <x v="9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31"/>
    <x v="0"/>
    <s v="USD"/>
    <n v="1348028861"/>
    <n v="1342844861"/>
    <b v="0"/>
    <n v="120"/>
    <b v="1"/>
    <x v="9"/>
    <n v="43.55"/>
    <x v="3"/>
    <x v="9"/>
  </r>
  <r>
    <n v="730"/>
    <s v="Encyclopedia of Surfing"/>
    <s v="A Massive but Cheerful Online Digital Archive of Surfing"/>
    <n v="20000"/>
    <n v="26438"/>
    <x v="0"/>
    <n v="132"/>
    <x v="0"/>
    <s v="USD"/>
    <n v="1323280391"/>
    <n v="1320688391"/>
    <b v="0"/>
    <n v="265"/>
    <b v="1"/>
    <x v="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26"/>
    <x v="0"/>
    <s v="USD"/>
    <n v="1327212000"/>
    <n v="1322852747"/>
    <b v="0"/>
    <n v="71"/>
    <b v="1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60"/>
    <x v="1"/>
    <s v="GBP"/>
    <n v="1380449461"/>
    <n v="1375265461"/>
    <b v="0"/>
    <n v="13"/>
    <b v="1"/>
    <x v="9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20"/>
    <x v="1"/>
    <s v="GBP"/>
    <n v="1387533892"/>
    <n v="1384941892"/>
    <b v="0"/>
    <n v="169"/>
    <b v="1"/>
    <x v="9"/>
    <n v="17.82"/>
    <x v="3"/>
    <x v="9"/>
  </r>
  <r>
    <n v="734"/>
    <s v="Sideswiped"/>
    <s v="Sideswiped is my story of growing in and trusting God through the mess and mysteries of life."/>
    <n v="8500"/>
    <n v="10670"/>
    <x v="0"/>
    <n v="126"/>
    <x v="5"/>
    <s v="CAD"/>
    <n v="1431147600"/>
    <n v="1428465420"/>
    <b v="0"/>
    <n v="57"/>
    <b v="1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14"/>
    <x v="0"/>
    <s v="USD"/>
    <n v="1417653540"/>
    <n v="1414975346"/>
    <b v="0"/>
    <n v="229"/>
    <b v="1"/>
    <x v="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15"/>
    <x v="0"/>
    <s v="USD"/>
    <n v="1385009940"/>
    <n v="1383327440"/>
    <b v="0"/>
    <n v="108"/>
    <b v="1"/>
    <x v="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22"/>
    <x v="0"/>
    <s v="USD"/>
    <n v="1392408000"/>
    <n v="1390890987"/>
    <b v="0"/>
    <n v="108"/>
    <b v="1"/>
    <x v="9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n v="107"/>
    <x v="0"/>
    <s v="USD"/>
    <n v="1417409940"/>
    <n v="1414765794"/>
    <b v="0"/>
    <n v="41"/>
    <b v="1"/>
    <x v="9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58"/>
    <x v="0"/>
    <s v="USD"/>
    <n v="1407758629"/>
    <n v="1404907429"/>
    <b v="0"/>
    <n v="139"/>
    <b v="1"/>
    <x v="9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07"/>
    <x v="0"/>
    <s v="USD"/>
    <n v="1434857482"/>
    <n v="1433647882"/>
    <b v="0"/>
    <n v="19"/>
    <b v="1"/>
    <x v="9"/>
    <n v="169.58"/>
    <x v="3"/>
    <x v="9"/>
  </r>
  <r>
    <n v="741"/>
    <s v="reVILNA: the vilna ghetto project"/>
    <s v="A revolutionary digital mapping project of the Vilna Ghetto"/>
    <n v="13000"/>
    <n v="13293.8"/>
    <x v="0"/>
    <n v="102"/>
    <x v="0"/>
    <s v="USD"/>
    <n v="1370964806"/>
    <n v="1367940806"/>
    <b v="0"/>
    <n v="94"/>
    <b v="1"/>
    <x v="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11"/>
    <x v="0"/>
    <s v="USD"/>
    <n v="1395435712"/>
    <n v="1392847312"/>
    <b v="0"/>
    <n v="23"/>
    <b v="1"/>
    <x v="9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48"/>
    <x v="0"/>
    <s v="USD"/>
    <n v="1334610000"/>
    <n v="1332435685"/>
    <b v="0"/>
    <n v="15"/>
    <b v="1"/>
    <x v="9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n v="102"/>
    <x v="0"/>
    <s v="USD"/>
    <n v="1355439503"/>
    <n v="1352847503"/>
    <b v="0"/>
    <n v="62"/>
    <b v="1"/>
    <x v="9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79"/>
    <x v="0"/>
    <s v="USD"/>
    <n v="1367588645"/>
    <n v="1364996645"/>
    <b v="0"/>
    <n v="74"/>
    <b v="1"/>
    <x v="9"/>
    <n v="53.73"/>
    <x v="3"/>
    <x v="9"/>
  </r>
  <r>
    <n v="746"/>
    <s v="Attention: People With Body Parts"/>
    <s v="This is a book of letters. Letters to our body parts."/>
    <n v="2987"/>
    <n v="3318"/>
    <x v="0"/>
    <n v="111"/>
    <x v="0"/>
    <s v="USD"/>
    <n v="1348372740"/>
    <n v="1346806909"/>
    <b v="0"/>
    <n v="97"/>
    <b v="1"/>
    <x v="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n v="100"/>
    <x v="9"/>
    <s v="EUR"/>
    <n v="1421319240"/>
    <n v="1418649019"/>
    <b v="0"/>
    <n v="55"/>
    <b v="1"/>
    <x v="9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00"/>
    <x v="0"/>
    <s v="USD"/>
    <n v="1407701966"/>
    <n v="1405109966"/>
    <b v="0"/>
    <n v="44"/>
    <b v="1"/>
    <x v="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n v="106"/>
    <x v="0"/>
    <s v="USD"/>
    <n v="1485642930"/>
    <n v="1483050930"/>
    <b v="0"/>
    <n v="110"/>
    <b v="1"/>
    <x v="9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03"/>
    <x v="0"/>
    <s v="USD"/>
    <n v="1361739872"/>
    <n v="1359147872"/>
    <b v="0"/>
    <n v="59"/>
    <b v="1"/>
    <x v="9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19"/>
    <x v="0"/>
    <s v="USD"/>
    <n v="1312470475"/>
    <n v="1308496075"/>
    <b v="0"/>
    <n v="62"/>
    <b v="1"/>
    <x v="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12"/>
    <x v="2"/>
    <s v="AUD"/>
    <n v="1476615600"/>
    <n v="1474884417"/>
    <b v="0"/>
    <n v="105"/>
    <b v="1"/>
    <x v="9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28"/>
    <x v="0"/>
    <s v="USD"/>
    <n v="1423922991"/>
    <n v="1421330991"/>
    <b v="0"/>
    <n v="26"/>
    <b v="1"/>
    <x v="9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04"/>
    <x v="0"/>
    <s v="USD"/>
    <n v="1357408721"/>
    <n v="1354816721"/>
    <b v="0"/>
    <n v="49"/>
    <b v="1"/>
    <x v="9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02"/>
    <x v="0"/>
    <s v="USD"/>
    <n v="1369010460"/>
    <n v="1366381877"/>
    <b v="0"/>
    <n v="68"/>
    <b v="1"/>
    <x v="9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18"/>
    <x v="0"/>
    <s v="USD"/>
    <n v="1303147459"/>
    <n v="1297880659"/>
    <b v="0"/>
    <n v="22"/>
    <b v="1"/>
    <x v="9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38"/>
    <x v="0"/>
    <s v="USD"/>
    <n v="1354756714"/>
    <n v="1353547114"/>
    <b v="0"/>
    <n v="18"/>
    <b v="1"/>
    <x v="9"/>
    <n v="33.06"/>
    <x v="3"/>
    <x v="9"/>
  </r>
  <r>
    <n v="758"/>
    <s v="Publish Waiting On Humanity"/>
    <s v="I am publishing my book, Waiting on Humanity and need some finishing funds to do so."/>
    <n v="2500"/>
    <n v="2550"/>
    <x v="0"/>
    <n v="102"/>
    <x v="0"/>
    <s v="USD"/>
    <n v="1286568268"/>
    <n v="1283976268"/>
    <b v="0"/>
    <n v="19"/>
    <b v="1"/>
    <x v="9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n v="102"/>
    <x v="1"/>
    <s v="GBP"/>
    <n v="1404892539"/>
    <n v="1401436539"/>
    <b v="0"/>
    <n v="99"/>
    <b v="1"/>
    <x v="9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x v="0"/>
    <s v="USD"/>
    <n v="1480188013"/>
    <n v="1477592413"/>
    <b v="0"/>
    <n v="0"/>
    <b v="0"/>
    <x v="1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n v="5"/>
    <x v="0"/>
    <s v="USD"/>
    <n v="1391364126"/>
    <n v="1388772126"/>
    <b v="0"/>
    <n v="6"/>
    <b v="0"/>
    <x v="10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x v="14"/>
    <s v="MXN"/>
    <n v="1480831200"/>
    <n v="1479328570"/>
    <b v="0"/>
    <n v="0"/>
    <b v="0"/>
    <x v="1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0"/>
    <x v="1"/>
    <s v="GBP"/>
    <n v="1376563408"/>
    <n v="1373971408"/>
    <b v="0"/>
    <n v="1"/>
    <b v="0"/>
    <x v="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n v="0"/>
    <x v="0"/>
    <s v="USD"/>
    <n v="1441858161"/>
    <n v="1439266161"/>
    <b v="0"/>
    <n v="0"/>
    <b v="0"/>
    <x v="1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n v="36"/>
    <x v="0"/>
    <s v="USD"/>
    <n v="1413723684"/>
    <n v="1411131684"/>
    <b v="0"/>
    <n v="44"/>
    <b v="0"/>
    <x v="1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x v="5"/>
    <s v="CAD"/>
    <n v="1424112483"/>
    <n v="1421520483"/>
    <b v="0"/>
    <n v="0"/>
    <b v="0"/>
    <x v="1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4"/>
    <x v="0"/>
    <s v="USD"/>
    <n v="1432178810"/>
    <n v="1429586810"/>
    <b v="0"/>
    <n v="3"/>
    <b v="0"/>
    <x v="1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x v="0"/>
    <s v="USD"/>
    <n v="1387169890"/>
    <n v="1384577890"/>
    <b v="0"/>
    <n v="0"/>
    <b v="0"/>
    <x v="1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41"/>
    <x v="0"/>
    <s v="USD"/>
    <n v="1388102094"/>
    <n v="1385510094"/>
    <b v="0"/>
    <n v="52"/>
    <b v="0"/>
    <x v="10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x v="0"/>
    <s v="USD"/>
    <n v="1361750369"/>
    <n v="1358294369"/>
    <b v="0"/>
    <n v="0"/>
    <b v="0"/>
    <x v="1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n v="0"/>
    <x v="0"/>
    <s v="USD"/>
    <n v="1454183202"/>
    <n v="1449863202"/>
    <b v="0"/>
    <n v="1"/>
    <b v="0"/>
    <x v="1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"/>
    <x v="0"/>
    <s v="USD"/>
    <n v="1257047940"/>
    <n v="1252718519"/>
    <b v="0"/>
    <n v="1"/>
    <b v="0"/>
    <x v="1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"/>
    <x v="1"/>
    <s v="GBP"/>
    <n v="1431298860"/>
    <n v="1428341985"/>
    <b v="0"/>
    <n v="2"/>
    <b v="0"/>
    <x v="1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70"/>
    <x v="0"/>
    <s v="USD"/>
    <n v="1393181018"/>
    <n v="1390589018"/>
    <b v="0"/>
    <n v="9"/>
    <b v="0"/>
    <x v="1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n v="2"/>
    <x v="0"/>
    <s v="USD"/>
    <n v="1323998795"/>
    <n v="1321406795"/>
    <b v="0"/>
    <n v="5"/>
    <b v="0"/>
    <x v="1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n v="51"/>
    <x v="0"/>
    <s v="USD"/>
    <n v="1444539600"/>
    <n v="1441297645"/>
    <b v="0"/>
    <n v="57"/>
    <b v="0"/>
    <x v="10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1"/>
    <x v="0"/>
    <s v="USD"/>
    <n v="1375313577"/>
    <n v="1372721577"/>
    <b v="0"/>
    <n v="3"/>
    <b v="0"/>
    <x v="1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n v="0"/>
    <x v="0"/>
    <s v="USD"/>
    <n v="1398876680"/>
    <n v="1396284680"/>
    <b v="0"/>
    <n v="1"/>
    <b v="0"/>
    <x v="1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3"/>
    <x v="0"/>
    <s v="USD"/>
    <n v="1287115200"/>
    <n v="1284567905"/>
    <b v="0"/>
    <n v="6"/>
    <b v="0"/>
    <x v="10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n v="104"/>
    <x v="0"/>
    <s v="USD"/>
    <n v="1304439025"/>
    <n v="1301847025"/>
    <b v="0"/>
    <n v="27"/>
    <b v="1"/>
    <x v="11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n v="133"/>
    <x v="0"/>
    <s v="USD"/>
    <n v="1370649674"/>
    <n v="1368057674"/>
    <b v="0"/>
    <n v="25"/>
    <b v="1"/>
    <x v="11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00"/>
    <x v="0"/>
    <s v="USD"/>
    <n v="1345918302"/>
    <n v="1343326302"/>
    <b v="0"/>
    <n v="14"/>
    <b v="1"/>
    <x v="1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48"/>
    <x v="0"/>
    <s v="USD"/>
    <n v="1335564000"/>
    <n v="1332182049"/>
    <b v="0"/>
    <n v="35"/>
    <b v="1"/>
    <x v="11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3"/>
    <x v="0"/>
    <s v="USD"/>
    <n v="1395023719"/>
    <n v="1391571319"/>
    <b v="0"/>
    <n v="10"/>
    <b v="1"/>
    <x v="11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81"/>
    <x v="0"/>
    <s v="USD"/>
    <n v="1362060915"/>
    <n v="1359468915"/>
    <b v="0"/>
    <n v="29"/>
    <b v="1"/>
    <x v="1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43"/>
    <x v="0"/>
    <s v="USD"/>
    <n v="1336751220"/>
    <n v="1331774434"/>
    <b v="0"/>
    <n v="44"/>
    <b v="1"/>
    <x v="1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n v="114"/>
    <x v="0"/>
    <s v="USD"/>
    <n v="1383318226"/>
    <n v="1380726226"/>
    <b v="0"/>
    <n v="17"/>
    <b v="1"/>
    <x v="11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n v="204"/>
    <x v="0"/>
    <s v="USD"/>
    <n v="1341633540"/>
    <n v="1338336588"/>
    <b v="0"/>
    <n v="34"/>
    <b v="1"/>
    <x v="1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09"/>
    <x v="0"/>
    <s v="USD"/>
    <n v="1358755140"/>
    <n v="1357187280"/>
    <b v="0"/>
    <n v="14"/>
    <b v="1"/>
    <x v="1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44"/>
    <x v="0"/>
    <s v="USD"/>
    <n v="1359680939"/>
    <n v="1357088939"/>
    <b v="0"/>
    <n v="156"/>
    <b v="1"/>
    <x v="11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04"/>
    <x v="0"/>
    <s v="USD"/>
    <n v="1384322340"/>
    <n v="1381430646"/>
    <b v="0"/>
    <n v="128"/>
    <b v="1"/>
    <x v="11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n v="100"/>
    <x v="0"/>
    <s v="USD"/>
    <n v="1383861483"/>
    <n v="1381265883"/>
    <b v="0"/>
    <n v="60"/>
    <b v="1"/>
    <x v="1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03"/>
    <x v="0"/>
    <s v="USD"/>
    <n v="1372827540"/>
    <n v="1371491244"/>
    <b v="0"/>
    <n v="32"/>
    <b v="1"/>
    <x v="1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n v="105"/>
    <x v="0"/>
    <s v="USD"/>
    <n v="1315242360"/>
    <n v="1310438737"/>
    <b v="0"/>
    <n v="53"/>
    <b v="1"/>
    <x v="1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12"/>
    <x v="0"/>
    <s v="USD"/>
    <n v="1333774740"/>
    <n v="1330094566"/>
    <b v="0"/>
    <n v="184"/>
    <b v="1"/>
    <x v="1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01"/>
    <x v="0"/>
    <s v="USD"/>
    <n v="1379279400"/>
    <n v="1376687485"/>
    <b v="0"/>
    <n v="90"/>
    <b v="1"/>
    <x v="1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n v="108"/>
    <x v="0"/>
    <s v="USD"/>
    <n v="1335672000"/>
    <n v="1332978688"/>
    <b v="0"/>
    <n v="71"/>
    <b v="1"/>
    <x v="11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15"/>
    <x v="0"/>
    <s v="USD"/>
    <n v="1412086187"/>
    <n v="1409494187"/>
    <b v="0"/>
    <n v="87"/>
    <b v="1"/>
    <x v="1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00"/>
    <x v="0"/>
    <s v="USD"/>
    <n v="1335542446"/>
    <n v="1332950446"/>
    <b v="0"/>
    <n v="28"/>
    <b v="1"/>
    <x v="1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n v="152"/>
    <x v="1"/>
    <s v="GBP"/>
    <n v="1410431054"/>
    <n v="1407839054"/>
    <b v="0"/>
    <n v="56"/>
    <b v="1"/>
    <x v="11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n v="112"/>
    <x v="0"/>
    <s v="USD"/>
    <n v="1309547120"/>
    <n v="1306955120"/>
    <b v="0"/>
    <n v="51"/>
    <b v="1"/>
    <x v="1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01"/>
    <x v="0"/>
    <s v="USD"/>
    <n v="1347854700"/>
    <n v="1343867524"/>
    <b v="0"/>
    <n v="75"/>
    <b v="1"/>
    <x v="1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23"/>
    <x v="0"/>
    <s v="USD"/>
    <n v="1306630800"/>
    <n v="1304376478"/>
    <b v="0"/>
    <n v="38"/>
    <b v="1"/>
    <x v="1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00"/>
    <x v="0"/>
    <s v="USD"/>
    <n v="1311393540"/>
    <n v="1309919526"/>
    <b v="0"/>
    <n v="18"/>
    <b v="1"/>
    <x v="1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05"/>
    <x v="0"/>
    <s v="USD"/>
    <n v="1310857200"/>
    <n v="1306525512"/>
    <b v="0"/>
    <n v="54"/>
    <b v="1"/>
    <x v="11"/>
    <n v="58.33"/>
    <x v="4"/>
    <x v="11"/>
  </r>
  <r>
    <n v="806"/>
    <s v="Golden Animals NEW Album!"/>
    <s v="Help Golden Animals finish their NEW Album!"/>
    <n v="8000"/>
    <n v="8355"/>
    <x v="0"/>
    <n v="104"/>
    <x v="0"/>
    <s v="USD"/>
    <n v="1315413339"/>
    <n v="1312821339"/>
    <b v="0"/>
    <n v="71"/>
    <b v="1"/>
    <x v="11"/>
    <n v="117.68"/>
    <x v="4"/>
    <x v="11"/>
  </r>
  <r>
    <n v="807"/>
    <s v="Sic Vita - New EP Release - 2017"/>
    <s v="Join the Sic Vita family and lend a hand as we create a new album!"/>
    <n v="4000"/>
    <n v="4205"/>
    <x v="0"/>
    <n v="105"/>
    <x v="0"/>
    <s v="USD"/>
    <n v="1488333600"/>
    <n v="1485270311"/>
    <b v="0"/>
    <n v="57"/>
    <b v="1"/>
    <x v="11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0"/>
    <x v="5"/>
    <s v="CAD"/>
    <n v="1419224340"/>
    <n v="1416363886"/>
    <b v="0"/>
    <n v="43"/>
    <b v="1"/>
    <x v="1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n v="104"/>
    <x v="0"/>
    <s v="USD"/>
    <n v="1390161630"/>
    <n v="1387569630"/>
    <b v="0"/>
    <n v="52"/>
    <b v="1"/>
    <x v="11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05"/>
    <x v="0"/>
    <s v="USD"/>
    <n v="1346462462"/>
    <n v="1343870462"/>
    <b v="0"/>
    <n v="27"/>
    <b v="1"/>
    <x v="11"/>
    <n v="58.33"/>
    <x v="4"/>
    <x v="11"/>
  </r>
  <r>
    <n v="811"/>
    <s v="Love Water Tour"/>
    <s v="We need your financial support to cover the tour costs!  (Sound, lights, travel, stage design)"/>
    <n v="1000"/>
    <n v="1040"/>
    <x v="0"/>
    <n v="104"/>
    <x v="0"/>
    <s v="USD"/>
    <n v="1373475120"/>
    <n v="1371569202"/>
    <b v="0"/>
    <n v="12"/>
    <b v="1"/>
    <x v="11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52"/>
    <x v="0"/>
    <s v="USD"/>
    <n v="1362146280"/>
    <n v="1357604752"/>
    <b v="0"/>
    <n v="33"/>
    <b v="1"/>
    <x v="1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n v="160"/>
    <x v="0"/>
    <s v="USD"/>
    <n v="1342825365"/>
    <n v="1340233365"/>
    <b v="0"/>
    <n v="96"/>
    <b v="1"/>
    <x v="1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27"/>
    <x v="0"/>
    <s v="USD"/>
    <n v="1306865040"/>
    <n v="1305568201"/>
    <b v="0"/>
    <n v="28"/>
    <b v="1"/>
    <x v="11"/>
    <n v="45.46"/>
    <x v="4"/>
    <x v="11"/>
  </r>
  <r>
    <n v="815"/>
    <s v="Some Late Help for The Early Reset"/>
    <s v="Be a part of helping The Early Reset finish their new 7 song EP."/>
    <n v="4000"/>
    <n v="4280"/>
    <x v="0"/>
    <n v="107"/>
    <x v="0"/>
    <s v="USD"/>
    <n v="1414879303"/>
    <n v="1412287303"/>
    <b v="0"/>
    <n v="43"/>
    <b v="1"/>
    <x v="11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n v="115"/>
    <x v="0"/>
    <s v="USD"/>
    <n v="1365489000"/>
    <n v="1362776043"/>
    <b v="0"/>
    <n v="205"/>
    <b v="1"/>
    <x v="1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37"/>
    <x v="0"/>
    <s v="USD"/>
    <n v="1331441940"/>
    <n v="1326810211"/>
    <b v="0"/>
    <n v="23"/>
    <b v="1"/>
    <x v="1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56"/>
    <x v="0"/>
    <s v="USD"/>
    <n v="1344358860"/>
    <n v="1343682681"/>
    <b v="0"/>
    <n v="19"/>
    <b v="1"/>
    <x v="11"/>
    <n v="28.68"/>
    <x v="4"/>
    <x v="11"/>
  </r>
  <r>
    <n v="819"/>
    <s v="Winter Tour"/>
    <s v="We are touring the Southeast in support of our new EP"/>
    <n v="400"/>
    <n v="435"/>
    <x v="0"/>
    <n v="109"/>
    <x v="0"/>
    <s v="USD"/>
    <n v="1387601040"/>
    <n v="1386806254"/>
    <b v="0"/>
    <n v="14"/>
    <b v="1"/>
    <x v="1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34"/>
    <x v="0"/>
    <s v="USD"/>
    <n v="1402290000"/>
    <n v="1399666342"/>
    <b v="0"/>
    <n v="38"/>
    <b v="1"/>
    <x v="1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00"/>
    <x v="0"/>
    <s v="USD"/>
    <n v="1430712060"/>
    <n v="1427753265"/>
    <b v="0"/>
    <n v="78"/>
    <b v="1"/>
    <x v="1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n v="119"/>
    <x v="0"/>
    <s v="USD"/>
    <n v="1349477050"/>
    <n v="1346885050"/>
    <b v="0"/>
    <n v="69"/>
    <b v="1"/>
    <x v="11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n v="180"/>
    <x v="0"/>
    <s v="USD"/>
    <n v="1427062852"/>
    <n v="1424474452"/>
    <b v="0"/>
    <n v="33"/>
    <b v="1"/>
    <x v="11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34"/>
    <x v="0"/>
    <s v="USD"/>
    <n v="1271573940"/>
    <n v="1268459318"/>
    <b v="0"/>
    <n v="54"/>
    <b v="1"/>
    <x v="11"/>
    <n v="39.82"/>
    <x v="4"/>
    <x v="11"/>
  </r>
  <r>
    <n v="825"/>
    <s v="KILL FREEMAN"/>
    <s v="Kickstarting Kill Freeman independently. Help fund the New Record, Video and Live Shows."/>
    <n v="12500"/>
    <n v="12554"/>
    <x v="0"/>
    <n v="100"/>
    <x v="0"/>
    <s v="USD"/>
    <n v="1351495284"/>
    <n v="1349335284"/>
    <b v="0"/>
    <n v="99"/>
    <b v="1"/>
    <x v="1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n v="101"/>
    <x v="0"/>
    <s v="USD"/>
    <n v="1332719730"/>
    <n v="1330908930"/>
    <b v="0"/>
    <n v="49"/>
    <b v="1"/>
    <x v="1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03"/>
    <x v="0"/>
    <s v="USD"/>
    <n v="1329248940"/>
    <n v="1326972107"/>
    <b v="0"/>
    <n v="11"/>
    <b v="1"/>
    <x v="11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07"/>
    <x v="0"/>
    <s v="USD"/>
    <n v="1340641440"/>
    <n v="1339549982"/>
    <b v="0"/>
    <n v="38"/>
    <b v="1"/>
    <x v="11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n v="104"/>
    <x v="1"/>
    <s v="GBP"/>
    <n v="1468437240"/>
    <n v="1463253240"/>
    <b v="0"/>
    <n v="16"/>
    <b v="1"/>
    <x v="11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n v="108"/>
    <x v="0"/>
    <s v="USD"/>
    <n v="1363952225"/>
    <n v="1361363825"/>
    <b v="0"/>
    <n v="32"/>
    <b v="1"/>
    <x v="11"/>
    <n v="60.66"/>
    <x v="4"/>
    <x v="11"/>
  </r>
  <r>
    <n v="831"/>
    <s v="Let The 7Horse Run!"/>
    <s v="7Horse is a new band with a self-funded album and a show they want to rock in your town!"/>
    <n v="1500"/>
    <n v="3500"/>
    <x v="0"/>
    <n v="233"/>
    <x v="0"/>
    <s v="USD"/>
    <n v="1335540694"/>
    <n v="1332948694"/>
    <b v="0"/>
    <n v="20"/>
    <b v="1"/>
    <x v="11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01"/>
    <x v="0"/>
    <s v="USD"/>
    <n v="1327133580"/>
    <n v="1321978335"/>
    <b v="0"/>
    <n v="154"/>
    <b v="1"/>
    <x v="11"/>
    <n v="97.99"/>
    <x v="4"/>
    <x v="11"/>
  </r>
  <r>
    <n v="833"/>
    <s v="Ragman Rolls"/>
    <s v="This is an American rock album."/>
    <n v="6000"/>
    <n v="6100"/>
    <x v="0"/>
    <n v="102"/>
    <x v="0"/>
    <s v="USD"/>
    <n v="1397941475"/>
    <n v="1395349475"/>
    <b v="0"/>
    <n v="41"/>
    <b v="1"/>
    <x v="1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31"/>
    <x v="0"/>
    <s v="USD"/>
    <n v="1372651140"/>
    <n v="1369770292"/>
    <b v="0"/>
    <n v="75"/>
    <b v="1"/>
    <x v="1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17"/>
    <x v="0"/>
    <s v="USD"/>
    <n v="1337396400"/>
    <n v="1333709958"/>
    <b v="0"/>
    <n v="40"/>
    <b v="1"/>
    <x v="11"/>
    <n v="58.63"/>
    <x v="4"/>
    <x v="11"/>
  </r>
  <r>
    <n v="836"/>
    <s v="DESMADRE Full Album + Press Kit"/>
    <s v="An album you can bring home to mom."/>
    <n v="5000"/>
    <n v="5046.5200000000004"/>
    <x v="0"/>
    <n v="101"/>
    <x v="0"/>
    <s v="USD"/>
    <n v="1381108918"/>
    <n v="1378516918"/>
    <b v="0"/>
    <n v="46"/>
    <b v="1"/>
    <x v="1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n v="122"/>
    <x v="0"/>
    <s v="USD"/>
    <n v="1398988662"/>
    <n v="1396396662"/>
    <b v="0"/>
    <n v="62"/>
    <b v="1"/>
    <x v="11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45"/>
    <x v="0"/>
    <s v="USD"/>
    <n v="1326835985"/>
    <n v="1324243985"/>
    <b v="0"/>
    <n v="61"/>
    <b v="1"/>
    <x v="11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n v="117"/>
    <x v="0"/>
    <s v="USD"/>
    <n v="1348337956"/>
    <n v="1345745956"/>
    <b v="0"/>
    <n v="96"/>
    <b v="1"/>
    <x v="1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20"/>
    <x v="0"/>
    <s v="USD"/>
    <n v="1474694787"/>
    <n v="1472102787"/>
    <b v="0"/>
    <n v="190"/>
    <b v="1"/>
    <x v="1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01"/>
    <x v="0"/>
    <s v="USD"/>
    <n v="1415653663"/>
    <n v="1413058063"/>
    <b v="1"/>
    <n v="94"/>
    <b v="1"/>
    <x v="1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04"/>
    <x v="5"/>
    <s v="CAD"/>
    <n v="1381723140"/>
    <n v="1378735983"/>
    <b v="1"/>
    <n v="39"/>
    <b v="1"/>
    <x v="1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67"/>
    <x v="0"/>
    <s v="USD"/>
    <n v="1481184000"/>
    <n v="1479708680"/>
    <b v="0"/>
    <n v="127"/>
    <b v="1"/>
    <x v="12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94"/>
    <x v="0"/>
    <s v="USD"/>
    <n v="1414817940"/>
    <n v="1411489552"/>
    <b v="1"/>
    <n v="159"/>
    <b v="1"/>
    <x v="12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20"/>
    <x v="0"/>
    <s v="USD"/>
    <n v="1473047940"/>
    <n v="1469595396"/>
    <b v="0"/>
    <n v="177"/>
    <b v="1"/>
    <x v="1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n v="122"/>
    <x v="1"/>
    <s v="GBP"/>
    <n v="1394460000"/>
    <n v="1393233855"/>
    <b v="0"/>
    <n v="47"/>
    <b v="1"/>
    <x v="12"/>
    <n v="28.55"/>
    <x v="4"/>
    <x v="12"/>
  </r>
  <r>
    <n v="847"/>
    <s v="CENTROPYMUSIC"/>
    <s v="MUSIC WITH MEANING!  MUSIC THAT MATTERS!!!"/>
    <n v="10"/>
    <n v="10"/>
    <x v="0"/>
    <n v="100"/>
    <x v="0"/>
    <s v="USD"/>
    <n v="1436555376"/>
    <n v="1433963376"/>
    <b v="0"/>
    <n v="1"/>
    <b v="1"/>
    <x v="12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n v="100"/>
    <x v="0"/>
    <s v="USD"/>
    <n v="1429038033"/>
    <n v="1426446033"/>
    <b v="0"/>
    <n v="16"/>
    <b v="1"/>
    <x v="12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20"/>
    <x v="0"/>
    <s v="USD"/>
    <n v="1426473264"/>
    <n v="1424057664"/>
    <b v="0"/>
    <n v="115"/>
    <b v="1"/>
    <x v="1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n v="155"/>
    <x v="0"/>
    <s v="USD"/>
    <n v="1461560340"/>
    <n v="1458762717"/>
    <b v="0"/>
    <n v="133"/>
    <b v="1"/>
    <x v="12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n v="130"/>
    <x v="6"/>
    <s v="EUR"/>
    <n v="1469994300"/>
    <n v="1464815253"/>
    <b v="0"/>
    <n v="70"/>
    <b v="1"/>
    <x v="1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n v="105"/>
    <x v="0"/>
    <s v="USD"/>
    <n v="1477342800"/>
    <n v="1476386395"/>
    <b v="0"/>
    <n v="62"/>
    <b v="1"/>
    <x v="1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n v="100"/>
    <x v="0"/>
    <s v="USD"/>
    <n v="1424116709"/>
    <n v="1421524709"/>
    <b v="0"/>
    <n v="10"/>
    <b v="1"/>
    <x v="12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18"/>
    <x v="0"/>
    <s v="USD"/>
    <n v="1482901546"/>
    <n v="1480309546"/>
    <b v="0"/>
    <n v="499"/>
    <b v="1"/>
    <x v="1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n v="103"/>
    <x v="0"/>
    <s v="USD"/>
    <n v="1469329217"/>
    <n v="1466737217"/>
    <b v="0"/>
    <n v="47"/>
    <b v="1"/>
    <x v="12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18"/>
    <x v="12"/>
    <s v="EUR"/>
    <n v="1477422000"/>
    <n v="1472282956"/>
    <b v="0"/>
    <n v="28"/>
    <b v="1"/>
    <x v="1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n v="100"/>
    <x v="3"/>
    <s v="EUR"/>
    <n v="1448463431"/>
    <n v="1444831031"/>
    <b v="0"/>
    <n v="24"/>
    <b v="1"/>
    <x v="12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44"/>
    <x v="1"/>
    <s v="GBP"/>
    <n v="1429138740"/>
    <n v="1426528418"/>
    <b v="0"/>
    <n v="76"/>
    <b v="1"/>
    <x v="1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n v="105"/>
    <x v="0"/>
    <s v="USD"/>
    <n v="1433376000"/>
    <n v="1430768468"/>
    <b v="0"/>
    <n v="98"/>
    <b v="1"/>
    <x v="1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18"/>
    <x v="0"/>
    <s v="USD"/>
    <n v="1385123713"/>
    <n v="1382528113"/>
    <b v="0"/>
    <n v="48"/>
    <b v="0"/>
    <x v="13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2"/>
    <x v="0"/>
    <s v="USD"/>
    <n v="1474067404"/>
    <n v="1471475404"/>
    <b v="0"/>
    <n v="2"/>
    <b v="0"/>
    <x v="1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0"/>
    <x v="1"/>
    <s v="GBP"/>
    <n v="1384179548"/>
    <n v="1381583948"/>
    <b v="0"/>
    <n v="4"/>
    <b v="0"/>
    <x v="1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n v="5"/>
    <x v="0"/>
    <s v="USD"/>
    <n v="1329014966"/>
    <n v="1326422966"/>
    <b v="0"/>
    <n v="5"/>
    <b v="0"/>
    <x v="13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42"/>
    <x v="0"/>
    <s v="USD"/>
    <n v="1381917540"/>
    <n v="1379990038"/>
    <b v="0"/>
    <n v="79"/>
    <b v="0"/>
    <x v="13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"/>
    <x v="0"/>
    <s v="USD"/>
    <n v="1358361197"/>
    <n v="1353177197"/>
    <b v="0"/>
    <n v="2"/>
    <b v="0"/>
    <x v="1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n v="18"/>
    <x v="0"/>
    <s v="USD"/>
    <n v="1425136200"/>
    <n v="1421853518"/>
    <b v="0"/>
    <n v="11"/>
    <b v="0"/>
    <x v="13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24"/>
    <x v="0"/>
    <s v="USD"/>
    <n v="1259643540"/>
    <n v="1254450706"/>
    <b v="0"/>
    <n v="11"/>
    <b v="0"/>
    <x v="13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0"/>
    <x v="0"/>
    <s v="USD"/>
    <n v="1389055198"/>
    <n v="1386463198"/>
    <b v="0"/>
    <n v="1"/>
    <b v="0"/>
    <x v="1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12"/>
    <x v="0"/>
    <s v="USD"/>
    <n v="1365448657"/>
    <n v="1362860257"/>
    <b v="0"/>
    <n v="3"/>
    <b v="0"/>
    <x v="13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0"/>
    <x v="1"/>
    <s v="GBP"/>
    <n v="1377995523"/>
    <n v="1375403523"/>
    <b v="0"/>
    <n v="5"/>
    <b v="0"/>
    <x v="1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5"/>
    <x v="0"/>
    <s v="USD"/>
    <n v="1385735295"/>
    <n v="1383139695"/>
    <b v="0"/>
    <n v="12"/>
    <b v="0"/>
    <x v="13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1"/>
    <x v="0"/>
    <s v="USD"/>
    <n v="1299786527"/>
    <n v="1295898527"/>
    <b v="0"/>
    <n v="2"/>
    <b v="0"/>
    <x v="1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n v="1"/>
    <x v="0"/>
    <s v="USD"/>
    <n v="1352610040"/>
    <n v="1349150440"/>
    <b v="0"/>
    <n v="5"/>
    <b v="0"/>
    <x v="13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24"/>
    <x v="0"/>
    <s v="USD"/>
    <n v="1367676034"/>
    <n v="1365084034"/>
    <b v="0"/>
    <n v="21"/>
    <b v="0"/>
    <x v="13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x v="0"/>
    <s v="USD"/>
    <n v="1442856131"/>
    <n v="1441128131"/>
    <b v="0"/>
    <n v="0"/>
    <b v="0"/>
    <x v="13"/>
    <n v="0"/>
    <x v="4"/>
    <x v="13"/>
  </r>
  <r>
    <n v="876"/>
    <s v="Sound Of Dobells"/>
    <s v="What was the greatest record shop ever?  DOBELLS!"/>
    <n v="3152"/>
    <n v="1286"/>
    <x v="2"/>
    <n v="41"/>
    <x v="1"/>
    <s v="GBP"/>
    <n v="1359978927"/>
    <n v="1357127727"/>
    <b v="0"/>
    <n v="45"/>
    <b v="0"/>
    <x v="13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68"/>
    <x v="0"/>
    <s v="USD"/>
    <n v="1387479360"/>
    <n v="1384887360"/>
    <b v="0"/>
    <n v="29"/>
    <b v="0"/>
    <x v="13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n v="1"/>
    <x v="0"/>
    <s v="USD"/>
    <n v="1293082524"/>
    <n v="1290490524"/>
    <b v="0"/>
    <n v="2"/>
    <b v="0"/>
    <x v="1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31"/>
    <x v="0"/>
    <s v="USD"/>
    <n v="1338321305"/>
    <n v="1336506905"/>
    <b v="0"/>
    <n v="30"/>
    <b v="0"/>
    <x v="13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3"/>
    <x v="0"/>
    <s v="USD"/>
    <n v="1351582938"/>
    <n v="1348731738"/>
    <b v="0"/>
    <n v="8"/>
    <b v="0"/>
    <x v="14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1"/>
    <x v="0"/>
    <s v="USD"/>
    <n v="1326520886"/>
    <n v="1322632886"/>
    <b v="0"/>
    <n v="1"/>
    <b v="0"/>
    <x v="14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0"/>
    <x v="0"/>
    <s v="USD"/>
    <n v="1315341550"/>
    <n v="1312490350"/>
    <b v="0"/>
    <n v="14"/>
    <b v="0"/>
    <x v="1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40"/>
    <x v="0"/>
    <s v="USD"/>
    <n v="1456957635"/>
    <n v="1451773635"/>
    <b v="0"/>
    <n v="24"/>
    <b v="0"/>
    <x v="1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n v="1"/>
    <x v="0"/>
    <s v="USD"/>
    <n v="1336789860"/>
    <n v="1331666146"/>
    <b v="0"/>
    <n v="2"/>
    <b v="0"/>
    <x v="14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75"/>
    <x v="0"/>
    <s v="USD"/>
    <n v="1483137311"/>
    <n v="1481322911"/>
    <b v="0"/>
    <n v="21"/>
    <b v="0"/>
    <x v="14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41"/>
    <x v="0"/>
    <s v="USD"/>
    <n v="1473972813"/>
    <n v="1471812813"/>
    <b v="0"/>
    <n v="7"/>
    <b v="0"/>
    <x v="14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x v="0"/>
    <s v="USD"/>
    <n v="1338159655"/>
    <n v="1335567655"/>
    <b v="0"/>
    <n v="0"/>
    <b v="0"/>
    <x v="14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7"/>
    <x v="0"/>
    <s v="USD"/>
    <n v="1314856800"/>
    <n v="1311789885"/>
    <b v="0"/>
    <n v="4"/>
    <b v="0"/>
    <x v="14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9"/>
    <x v="0"/>
    <s v="USD"/>
    <n v="1412534943"/>
    <n v="1409942943"/>
    <b v="0"/>
    <n v="32"/>
    <b v="0"/>
    <x v="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4"/>
    <x v="0"/>
    <s v="USD"/>
    <n v="1385055979"/>
    <n v="1382460379"/>
    <b v="0"/>
    <n v="4"/>
    <b v="0"/>
    <x v="1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n v="3"/>
    <x v="0"/>
    <s v="USD"/>
    <n v="1408581930"/>
    <n v="1405989930"/>
    <b v="0"/>
    <n v="9"/>
    <b v="0"/>
    <x v="14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41"/>
    <x v="0"/>
    <s v="USD"/>
    <n v="1280635200"/>
    <n v="1273121283"/>
    <b v="0"/>
    <n v="17"/>
    <b v="0"/>
    <x v="14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n v="10"/>
    <x v="0"/>
    <s v="USD"/>
    <n v="1427920363"/>
    <n v="1425331963"/>
    <b v="0"/>
    <n v="5"/>
    <b v="0"/>
    <x v="1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39"/>
    <x v="0"/>
    <s v="USD"/>
    <n v="1465169610"/>
    <n v="1462577610"/>
    <b v="0"/>
    <n v="53"/>
    <b v="0"/>
    <x v="14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"/>
    <x v="0"/>
    <s v="USD"/>
    <n v="1287975829"/>
    <n v="1284087829"/>
    <b v="0"/>
    <n v="7"/>
    <b v="0"/>
    <x v="14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n v="40"/>
    <x v="0"/>
    <s v="USD"/>
    <n v="1440734400"/>
    <n v="1438549026"/>
    <b v="0"/>
    <n v="72"/>
    <b v="0"/>
    <x v="1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x v="0"/>
    <s v="USD"/>
    <n v="1354123908"/>
    <n v="1351528308"/>
    <b v="0"/>
    <n v="0"/>
    <b v="0"/>
    <x v="14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n v="3"/>
    <x v="0"/>
    <s v="USD"/>
    <n v="1326651110"/>
    <n v="1322763110"/>
    <b v="0"/>
    <n v="2"/>
    <b v="0"/>
    <x v="14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n v="37"/>
    <x v="0"/>
    <s v="USD"/>
    <n v="1306549362"/>
    <n v="1302661362"/>
    <b v="0"/>
    <n v="8"/>
    <b v="0"/>
    <x v="14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n v="0"/>
    <x v="0"/>
    <s v="USD"/>
    <n v="1459365802"/>
    <n v="1456777402"/>
    <b v="0"/>
    <n v="2"/>
    <b v="0"/>
    <x v="1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x v="0"/>
    <s v="USD"/>
    <n v="1276024260"/>
    <n v="1272050914"/>
    <b v="0"/>
    <n v="0"/>
    <b v="0"/>
    <x v="13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n v="0"/>
    <x v="0"/>
    <s v="USD"/>
    <n v="1409412600"/>
    <n v="1404947422"/>
    <b v="0"/>
    <n v="3"/>
    <b v="0"/>
    <x v="1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n v="3"/>
    <x v="0"/>
    <s v="USD"/>
    <n v="1348367100"/>
    <n v="1346180780"/>
    <b v="0"/>
    <n v="4"/>
    <b v="0"/>
    <x v="1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n v="0"/>
    <x v="0"/>
    <s v="USD"/>
    <n v="1451786137"/>
    <n v="1449194137"/>
    <b v="0"/>
    <n v="3"/>
    <b v="0"/>
    <x v="1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n v="3"/>
    <x v="0"/>
    <s v="USD"/>
    <n v="1295847926"/>
    <n v="1290663926"/>
    <b v="0"/>
    <n v="6"/>
    <b v="0"/>
    <x v="13"/>
    <n v="32.67"/>
    <x v="4"/>
    <x v="13"/>
  </r>
  <r>
    <n v="906"/>
    <s v="24th Music Presents Channeling Motown (Live)"/>
    <s v="The DMV's most respected saxophonist pay tribute to Motown."/>
    <n v="15000"/>
    <n v="0"/>
    <x v="2"/>
    <n v="0"/>
    <x v="0"/>
    <s v="USD"/>
    <n v="1394681590"/>
    <n v="1392093190"/>
    <b v="0"/>
    <n v="0"/>
    <b v="0"/>
    <x v="13"/>
    <n v="0"/>
    <x v="4"/>
    <x v="13"/>
  </r>
  <r>
    <n v="907"/>
    <s v="Greg Chambers Saxophone CD"/>
    <s v="Greg Chambers' self-titled CD needs support for post production, replication, and promotion."/>
    <n v="2900"/>
    <n v="0"/>
    <x v="2"/>
    <n v="0"/>
    <x v="0"/>
    <s v="USD"/>
    <n v="1315715823"/>
    <n v="1313123823"/>
    <b v="0"/>
    <n v="0"/>
    <b v="0"/>
    <x v="13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n v="0"/>
    <x v="0"/>
    <s v="USD"/>
    <n v="1280206740"/>
    <n v="1276283655"/>
    <b v="0"/>
    <n v="0"/>
    <b v="0"/>
    <x v="13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"/>
    <x v="0"/>
    <s v="USD"/>
    <n v="1343016000"/>
    <n v="1340296440"/>
    <b v="0"/>
    <n v="8"/>
    <b v="0"/>
    <x v="1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2"/>
    <x v="1"/>
    <s v="GBP"/>
    <n v="1488546319"/>
    <n v="1483362319"/>
    <b v="0"/>
    <n v="5"/>
    <b v="0"/>
    <x v="1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x v="0"/>
    <s v="USD"/>
    <n v="1390522045"/>
    <n v="1388707645"/>
    <b v="0"/>
    <n v="0"/>
    <b v="0"/>
    <x v="13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n v="1"/>
    <x v="0"/>
    <s v="USD"/>
    <n v="1355197047"/>
    <n v="1350009447"/>
    <b v="0"/>
    <n v="2"/>
    <b v="0"/>
    <x v="1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7"/>
    <x v="0"/>
    <s v="USD"/>
    <n v="1336188019"/>
    <n v="1333596019"/>
    <b v="0"/>
    <n v="24"/>
    <b v="0"/>
    <x v="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n v="0"/>
    <x v="0"/>
    <s v="USD"/>
    <n v="1345918747"/>
    <n v="1343326747"/>
    <b v="0"/>
    <n v="0"/>
    <b v="0"/>
    <x v="13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6"/>
    <x v="0"/>
    <s v="USD"/>
    <n v="1330577940"/>
    <n v="1327853914"/>
    <b v="0"/>
    <n v="9"/>
    <b v="0"/>
    <x v="13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x v="0"/>
    <s v="USD"/>
    <n v="1287723600"/>
    <n v="1284409734"/>
    <b v="0"/>
    <n v="0"/>
    <b v="0"/>
    <x v="1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1"/>
    <x v="0"/>
    <s v="USD"/>
    <n v="1405305000"/>
    <n v="1402612730"/>
    <b v="0"/>
    <n v="1"/>
    <b v="0"/>
    <x v="1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5"/>
    <x v="1"/>
    <s v="GBP"/>
    <n v="1417474761"/>
    <n v="1414879161"/>
    <b v="0"/>
    <n v="10"/>
    <b v="0"/>
    <x v="13"/>
    <n v="19.600000000000001"/>
    <x v="4"/>
    <x v="13"/>
  </r>
  <r>
    <n v="919"/>
    <s v="Jazz CD:  Out of The Blue"/>
    <s v="Cool jazz with a New Orleans flavor."/>
    <n v="20000"/>
    <n v="100"/>
    <x v="2"/>
    <n v="1"/>
    <x v="0"/>
    <s v="USD"/>
    <n v="1355930645"/>
    <n v="1352906645"/>
    <b v="0"/>
    <n v="1"/>
    <b v="0"/>
    <x v="1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x v="0"/>
    <s v="USD"/>
    <n v="1384448822"/>
    <n v="1381853222"/>
    <b v="0"/>
    <n v="0"/>
    <b v="0"/>
    <x v="13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31"/>
    <x v="0"/>
    <s v="USD"/>
    <n v="1323666376"/>
    <n v="1320033976"/>
    <b v="0"/>
    <n v="20"/>
    <b v="0"/>
    <x v="13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n v="21"/>
    <x v="0"/>
    <s v="USD"/>
    <n v="1412167393"/>
    <n v="1409143393"/>
    <b v="0"/>
    <n v="30"/>
    <b v="0"/>
    <x v="13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2"/>
    <x v="0"/>
    <s v="USD"/>
    <n v="1416614523"/>
    <n v="1414018923"/>
    <b v="0"/>
    <n v="6"/>
    <b v="0"/>
    <x v="1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11"/>
    <x v="0"/>
    <s v="USD"/>
    <n v="1360795069"/>
    <n v="1358203069"/>
    <b v="0"/>
    <n v="15"/>
    <b v="0"/>
    <x v="1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"/>
    <x v="0"/>
    <s v="USD"/>
    <n v="1385590111"/>
    <n v="1382994511"/>
    <b v="0"/>
    <n v="5"/>
    <b v="0"/>
    <x v="1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x v="0"/>
    <s v="USD"/>
    <n v="1278628800"/>
    <n v="1276043330"/>
    <b v="0"/>
    <n v="0"/>
    <b v="0"/>
    <x v="13"/>
    <n v="0"/>
    <x v="4"/>
    <x v="13"/>
  </r>
  <r>
    <n v="927"/>
    <s v="JETRO DA SILVA FUNK PROJECT"/>
    <s v="Studio CD/DVD Solo project of Pianist &amp; Keyboardist Jetro da Silva"/>
    <n v="20000"/>
    <n v="0"/>
    <x v="2"/>
    <n v="0"/>
    <x v="0"/>
    <s v="USD"/>
    <n v="1337024695"/>
    <n v="1334432695"/>
    <b v="0"/>
    <n v="0"/>
    <b v="0"/>
    <x v="13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n v="11"/>
    <x v="0"/>
    <s v="USD"/>
    <n v="1353196800"/>
    <n v="1348864913"/>
    <b v="0"/>
    <n v="28"/>
    <b v="0"/>
    <x v="13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x v="0"/>
    <s v="USD"/>
    <n v="1333946569"/>
    <n v="1331358169"/>
    <b v="0"/>
    <n v="0"/>
    <b v="0"/>
    <x v="13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38"/>
    <x v="0"/>
    <s v="USD"/>
    <n v="1277501520"/>
    <n v="1273874306"/>
    <b v="0"/>
    <n v="5"/>
    <b v="0"/>
    <x v="1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7"/>
    <x v="1"/>
    <s v="GBP"/>
    <n v="1395007200"/>
    <n v="1392021502"/>
    <b v="0"/>
    <n v="7"/>
    <b v="0"/>
    <x v="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n v="15"/>
    <x v="0"/>
    <s v="USD"/>
    <n v="1363990545"/>
    <n v="1360106145"/>
    <b v="0"/>
    <n v="30"/>
    <b v="0"/>
    <x v="13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"/>
    <x v="0"/>
    <s v="USD"/>
    <n v="1399867409"/>
    <n v="1394683409"/>
    <b v="0"/>
    <n v="2"/>
    <b v="0"/>
    <x v="1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30"/>
    <x v="5"/>
    <s v="CAD"/>
    <n v="1399183200"/>
    <n v="1396633284"/>
    <b v="0"/>
    <n v="30"/>
    <b v="0"/>
    <x v="1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n v="1"/>
    <x v="0"/>
    <s v="USD"/>
    <n v="1454054429"/>
    <n v="1451462429"/>
    <b v="0"/>
    <n v="2"/>
    <b v="0"/>
    <x v="1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x v="0"/>
    <s v="USD"/>
    <n v="1326916800"/>
    <n v="1323131689"/>
    <b v="0"/>
    <n v="0"/>
    <b v="0"/>
    <x v="13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1"/>
    <x v="0"/>
    <s v="USD"/>
    <n v="1383509357"/>
    <n v="1380913757"/>
    <b v="0"/>
    <n v="2"/>
    <b v="0"/>
    <x v="13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n v="0"/>
    <x v="0"/>
    <s v="USD"/>
    <n v="1346585448"/>
    <n v="1343993448"/>
    <b v="0"/>
    <n v="1"/>
    <b v="0"/>
    <x v="1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1"/>
    <x v="0"/>
    <s v="USD"/>
    <n v="1372622280"/>
    <n v="1369246738"/>
    <b v="0"/>
    <n v="2"/>
    <b v="0"/>
    <x v="13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7"/>
    <x v="0"/>
    <s v="USD"/>
    <n v="1439251926"/>
    <n v="1435363926"/>
    <b v="0"/>
    <n v="14"/>
    <b v="0"/>
    <x v="8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2"/>
    <x v="0"/>
    <s v="USD"/>
    <n v="1486693145"/>
    <n v="1484101145"/>
    <b v="0"/>
    <n v="31"/>
    <b v="0"/>
    <x v="8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9"/>
    <x v="0"/>
    <s v="USD"/>
    <n v="1455826460"/>
    <n v="1452716060"/>
    <b v="0"/>
    <n v="16"/>
    <b v="0"/>
    <x v="8"/>
    <n v="41.75"/>
    <x v="2"/>
    <x v="8"/>
  </r>
  <r>
    <n v="943"/>
    <s v="SleepMode"/>
    <s v="A mask for home or travel that will give you the best, undisturbed sleep of your life."/>
    <n v="3000"/>
    <n v="289"/>
    <x v="2"/>
    <n v="10"/>
    <x v="0"/>
    <s v="USD"/>
    <n v="1480438905"/>
    <n v="1477843305"/>
    <b v="0"/>
    <n v="12"/>
    <b v="0"/>
    <x v="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13"/>
    <x v="0"/>
    <s v="USD"/>
    <n v="1460988000"/>
    <n v="1458050450"/>
    <b v="0"/>
    <n v="96"/>
    <b v="0"/>
    <x v="8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n v="2"/>
    <x v="6"/>
    <s v="EUR"/>
    <n v="1487462340"/>
    <n v="1482958626"/>
    <b v="0"/>
    <n v="16"/>
    <b v="0"/>
    <x v="8"/>
    <n v="155.25"/>
    <x v="2"/>
    <x v="8"/>
  </r>
  <r>
    <n v="946"/>
    <s v="OmniTrade Apron"/>
    <s v="Soft edged-Hard working. The perfect wearable organization for the home and professional shop."/>
    <n v="15000"/>
    <n v="286"/>
    <x v="2"/>
    <n v="2"/>
    <x v="0"/>
    <s v="USD"/>
    <n v="1473444048"/>
    <n v="1470852048"/>
    <b v="0"/>
    <n v="5"/>
    <b v="0"/>
    <x v="8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x v="0"/>
    <s v="USD"/>
    <n v="1467312306"/>
    <n v="1462128306"/>
    <b v="0"/>
    <n v="0"/>
    <b v="0"/>
    <x v="8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n v="12"/>
    <x v="9"/>
    <s v="EUR"/>
    <n v="1457812364"/>
    <n v="1455220364"/>
    <b v="0"/>
    <n v="8"/>
    <b v="0"/>
    <x v="8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n v="1"/>
    <x v="12"/>
    <s v="EUR"/>
    <n v="1456016576"/>
    <n v="1450832576"/>
    <b v="0"/>
    <n v="7"/>
    <b v="0"/>
    <x v="8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n v="28"/>
    <x v="5"/>
    <s v="CAD"/>
    <n v="1453053661"/>
    <n v="1450461661"/>
    <b v="0"/>
    <n v="24"/>
    <b v="0"/>
    <x v="8"/>
    <n v="58.42"/>
    <x v="2"/>
    <x v="8"/>
  </r>
  <r>
    <n v="951"/>
    <s v="Smart Harness"/>
    <s v="Revolutionizing the way we walk our dogs!"/>
    <n v="50000"/>
    <n v="19195"/>
    <x v="2"/>
    <n v="38"/>
    <x v="0"/>
    <s v="USD"/>
    <n v="1465054872"/>
    <n v="1461166872"/>
    <b v="0"/>
    <n v="121"/>
    <b v="0"/>
    <x v="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n v="40"/>
    <x v="0"/>
    <s v="USD"/>
    <n v="1479483812"/>
    <n v="1476888212"/>
    <b v="0"/>
    <n v="196"/>
    <b v="0"/>
    <x v="8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1"/>
    <x v="0"/>
    <s v="USD"/>
    <n v="1422158199"/>
    <n v="1419566199"/>
    <b v="0"/>
    <n v="5"/>
    <b v="0"/>
    <x v="8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43"/>
    <x v="0"/>
    <s v="USD"/>
    <n v="1440100839"/>
    <n v="1436472039"/>
    <b v="0"/>
    <n v="73"/>
    <b v="0"/>
    <x v="8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6"/>
    <x v="0"/>
    <s v="USD"/>
    <n v="1473750300"/>
    <n v="1470294300"/>
    <b v="0"/>
    <n v="93"/>
    <b v="0"/>
    <x v="8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n v="2"/>
    <x v="0"/>
    <s v="USD"/>
    <n v="1430081759"/>
    <n v="1424901359"/>
    <b v="0"/>
    <n v="17"/>
    <b v="0"/>
    <x v="8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n v="2"/>
    <x v="0"/>
    <s v="USD"/>
    <n v="1479392133"/>
    <n v="1476710133"/>
    <b v="0"/>
    <n v="7"/>
    <b v="0"/>
    <x v="8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11"/>
    <x v="0"/>
    <s v="USD"/>
    <n v="1428641940"/>
    <n v="1426792563"/>
    <b v="0"/>
    <n v="17"/>
    <b v="0"/>
    <x v="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39"/>
    <x v="0"/>
    <s v="USD"/>
    <n v="1421640665"/>
    <n v="1419048665"/>
    <b v="0"/>
    <n v="171"/>
    <b v="0"/>
    <x v="8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46"/>
    <x v="0"/>
    <s v="USD"/>
    <n v="1489500155"/>
    <n v="1485874955"/>
    <b v="0"/>
    <n v="188"/>
    <b v="0"/>
    <x v="8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42"/>
    <x v="0"/>
    <s v="USD"/>
    <n v="1487617200"/>
    <n v="1483634335"/>
    <b v="0"/>
    <n v="110"/>
    <b v="0"/>
    <x v="8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28"/>
    <x v="0"/>
    <s v="USD"/>
    <n v="1455210353"/>
    <n v="1451927153"/>
    <b v="0"/>
    <n v="37"/>
    <b v="0"/>
    <x v="8"/>
    <n v="19.239999999999998"/>
    <x v="2"/>
    <x v="8"/>
  </r>
  <r>
    <n v="963"/>
    <s v="The Ultimate Learning Center"/>
    <s v="WE are molding an educated, motivated, non violent GENERATION!"/>
    <n v="35000"/>
    <n v="377"/>
    <x v="2"/>
    <n v="1"/>
    <x v="0"/>
    <s v="USD"/>
    <n v="1476717319"/>
    <n v="1473693319"/>
    <b v="0"/>
    <n v="9"/>
    <b v="0"/>
    <x v="8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1"/>
    <x v="5"/>
    <s v="CAD"/>
    <n v="1441119919"/>
    <n v="1437663919"/>
    <b v="0"/>
    <n v="29"/>
    <b v="0"/>
    <x v="8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1"/>
    <x v="0"/>
    <s v="USD"/>
    <n v="1477454340"/>
    <n v="1474676646"/>
    <b v="0"/>
    <n v="6"/>
    <b v="0"/>
    <x v="8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15"/>
    <x v="0"/>
    <s v="USD"/>
    <n v="1475766932"/>
    <n v="1473174932"/>
    <b v="0"/>
    <n v="30"/>
    <b v="0"/>
    <x v="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n v="18"/>
    <x v="0"/>
    <s v="USD"/>
    <n v="1461301574"/>
    <n v="1456121174"/>
    <b v="0"/>
    <n v="81"/>
    <b v="0"/>
    <x v="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1"/>
    <x v="0"/>
    <s v="USD"/>
    <n v="1408134034"/>
    <n v="1405542034"/>
    <b v="0"/>
    <n v="4"/>
    <b v="0"/>
    <x v="8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n v="47"/>
    <x v="14"/>
    <s v="MXN"/>
    <n v="1486624607"/>
    <n v="1483773407"/>
    <b v="0"/>
    <n v="11"/>
    <b v="0"/>
    <x v="8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46"/>
    <x v="5"/>
    <s v="CAD"/>
    <n v="1485147540"/>
    <n v="1481951853"/>
    <b v="0"/>
    <n v="14"/>
    <b v="0"/>
    <x v="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0"/>
    <x v="0"/>
    <s v="USD"/>
    <n v="1433178060"/>
    <n v="1429290060"/>
    <b v="0"/>
    <n v="5"/>
    <b v="0"/>
    <x v="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35"/>
    <x v="0"/>
    <s v="USD"/>
    <n v="1409813940"/>
    <n v="1407271598"/>
    <b v="0"/>
    <n v="45"/>
    <b v="0"/>
    <x v="8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2"/>
    <x v="0"/>
    <s v="USD"/>
    <n v="1447032093"/>
    <n v="1441844493"/>
    <b v="0"/>
    <n v="8"/>
    <b v="0"/>
    <x v="8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n v="1"/>
    <x v="0"/>
    <s v="USD"/>
    <n v="1458925156"/>
    <n v="1456336756"/>
    <b v="0"/>
    <n v="3"/>
    <b v="0"/>
    <x v="8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3"/>
    <x v="0"/>
    <s v="USD"/>
    <n v="1467132185"/>
    <n v="1461948185"/>
    <b v="0"/>
    <n v="24"/>
    <b v="0"/>
    <x v="8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2"/>
    <x v="2"/>
    <s v="AUD"/>
    <n v="1439515497"/>
    <n v="1435627497"/>
    <b v="0"/>
    <n v="18"/>
    <b v="0"/>
    <x v="8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34"/>
    <x v="15"/>
    <s v="EUR"/>
    <n v="1456094197"/>
    <n v="1453502197"/>
    <b v="0"/>
    <n v="12"/>
    <b v="0"/>
    <x v="8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n v="56"/>
    <x v="11"/>
    <s v="SEK"/>
    <n v="1456385101"/>
    <n v="1453793101"/>
    <b v="0"/>
    <n v="123"/>
    <b v="0"/>
    <x v="8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83"/>
    <x v="0"/>
    <s v="USD"/>
    <n v="1466449140"/>
    <n v="1463392828"/>
    <b v="0"/>
    <n v="96"/>
    <b v="0"/>
    <x v="8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15"/>
    <x v="0"/>
    <s v="USD"/>
    <n v="1417387322"/>
    <n v="1413495722"/>
    <b v="0"/>
    <n v="31"/>
    <b v="0"/>
    <x v="8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0"/>
    <x v="0"/>
    <s v="USD"/>
    <n v="1407624222"/>
    <n v="1405032222"/>
    <b v="0"/>
    <n v="4"/>
    <b v="0"/>
    <x v="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n v="0"/>
    <x v="0"/>
    <s v="USD"/>
    <n v="1475431486"/>
    <n v="1472839486"/>
    <b v="0"/>
    <n v="3"/>
    <b v="0"/>
    <x v="8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30"/>
    <x v="3"/>
    <s v="EUR"/>
    <n v="1471985640"/>
    <n v="1469289685"/>
    <b v="0"/>
    <n v="179"/>
    <b v="0"/>
    <x v="8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1"/>
    <x v="0"/>
    <s v="USD"/>
    <n v="1427507208"/>
    <n v="1424918808"/>
    <b v="0"/>
    <n v="3"/>
    <b v="0"/>
    <x v="8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6"/>
    <x v="12"/>
    <s v="EUR"/>
    <n v="1451602800"/>
    <n v="1449011610"/>
    <b v="0"/>
    <n v="23"/>
    <b v="0"/>
    <x v="8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3"/>
    <x v="1"/>
    <s v="GBP"/>
    <n v="1452384000"/>
    <n v="1447698300"/>
    <b v="0"/>
    <n v="23"/>
    <b v="0"/>
    <x v="8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n v="13"/>
    <x v="9"/>
    <s v="EUR"/>
    <n v="1403507050"/>
    <n v="1400051050"/>
    <b v="0"/>
    <n v="41"/>
    <b v="0"/>
    <x v="8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x v="13"/>
    <s v="EUR"/>
    <n v="1475310825"/>
    <n v="1472718825"/>
    <b v="0"/>
    <n v="0"/>
    <b v="0"/>
    <x v="8"/>
    <n v="0"/>
    <x v="2"/>
    <x v="8"/>
  </r>
  <r>
    <n v="989"/>
    <s v="Power Rope"/>
    <s v="The most useful phone charger you will ever buy"/>
    <n v="10000"/>
    <n v="1677"/>
    <x v="2"/>
    <n v="17"/>
    <x v="0"/>
    <s v="USD"/>
    <n v="1475101495"/>
    <n v="1472509495"/>
    <b v="0"/>
    <n v="32"/>
    <b v="0"/>
    <x v="8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0"/>
    <x v="0"/>
    <s v="USD"/>
    <n v="1409770164"/>
    <n v="1407178164"/>
    <b v="0"/>
    <n v="2"/>
    <b v="0"/>
    <x v="8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4"/>
    <x v="1"/>
    <s v="GBP"/>
    <n v="1468349460"/>
    <n v="1466186988"/>
    <b v="0"/>
    <n v="7"/>
    <b v="0"/>
    <x v="8"/>
    <n v="30.29"/>
    <x v="2"/>
    <x v="8"/>
  </r>
  <r>
    <n v="992"/>
    <s v="WairConditioning"/>
    <s v="The HOTTEST and COOLEST thing yet! WairConditioning... an entirely new level of comfortability!"/>
    <n v="100000"/>
    <n v="467"/>
    <x v="2"/>
    <n v="0"/>
    <x v="0"/>
    <s v="USD"/>
    <n v="1462655519"/>
    <n v="1457475119"/>
    <b v="0"/>
    <n v="4"/>
    <b v="0"/>
    <x v="8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25"/>
    <x v="0"/>
    <s v="USD"/>
    <n v="1478926800"/>
    <n v="1476054568"/>
    <b v="0"/>
    <n v="196"/>
    <b v="0"/>
    <x v="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2"/>
    <x v="0"/>
    <s v="USD"/>
    <n v="1417388340"/>
    <n v="1412835530"/>
    <b v="0"/>
    <n v="11"/>
    <b v="0"/>
    <x v="8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7"/>
    <x v="0"/>
    <s v="USD"/>
    <n v="1417276800"/>
    <n v="1415140480"/>
    <b v="0"/>
    <n v="9"/>
    <b v="0"/>
    <x v="8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n v="2"/>
    <x v="0"/>
    <s v="USD"/>
    <n v="1406474820"/>
    <n v="1403902060"/>
    <b v="0"/>
    <n v="5"/>
    <b v="0"/>
    <x v="8"/>
    <n v="13"/>
    <x v="2"/>
    <x v="8"/>
  </r>
  <r>
    <n v="997"/>
    <s v="iPhanny"/>
    <s v="The iPhanny keeps your iPhone 6 safe from bending in those dangerous pants pockets."/>
    <n v="5000"/>
    <n v="65"/>
    <x v="2"/>
    <n v="1"/>
    <x v="0"/>
    <s v="USD"/>
    <n v="1417145297"/>
    <n v="1414549697"/>
    <b v="0"/>
    <n v="8"/>
    <b v="0"/>
    <x v="8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n v="59"/>
    <x v="5"/>
    <s v="CAD"/>
    <n v="1447909401"/>
    <n v="1444017801"/>
    <b v="0"/>
    <n v="229"/>
    <b v="0"/>
    <x v="8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8"/>
    <x v="5"/>
    <s v="CAD"/>
    <n v="1415865720"/>
    <n v="1413270690"/>
    <b v="0"/>
    <n v="40"/>
    <b v="0"/>
    <x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"/>
    <x v="0"/>
    <s v="USD"/>
    <n v="1489537560"/>
    <n v="1484357160"/>
    <b v="0"/>
    <n v="6"/>
    <b v="0"/>
    <x v="8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04"/>
    <x v="1"/>
    <s v="GBP"/>
    <n v="1485796613"/>
    <n v="1481908613"/>
    <b v="0"/>
    <n v="4"/>
    <b v="0"/>
    <x v="8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30"/>
    <x v="0"/>
    <s v="USD"/>
    <n v="1450331940"/>
    <n v="1447777514"/>
    <b v="0"/>
    <n v="22"/>
    <b v="0"/>
    <x v="8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16"/>
    <x v="6"/>
    <s v="EUR"/>
    <n v="1489680061"/>
    <n v="1487091661"/>
    <b v="0"/>
    <n v="15"/>
    <b v="0"/>
    <x v="8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n v="82"/>
    <x v="0"/>
    <s v="USD"/>
    <n v="1455814827"/>
    <n v="1453222827"/>
    <b v="0"/>
    <n v="95"/>
    <b v="0"/>
    <x v="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75"/>
    <x v="0"/>
    <s v="USD"/>
    <n v="1446217183"/>
    <n v="1443538783"/>
    <b v="0"/>
    <n v="161"/>
    <b v="0"/>
    <x v="8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6"/>
    <x v="0"/>
    <s v="USD"/>
    <n v="1418368260"/>
    <n v="1417654672"/>
    <b v="0"/>
    <n v="8"/>
    <b v="0"/>
    <x v="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44"/>
    <x v="0"/>
    <s v="USD"/>
    <n v="1481727623"/>
    <n v="1478095223"/>
    <b v="0"/>
    <n v="76"/>
    <b v="0"/>
    <x v="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0"/>
    <x v="14"/>
    <s v="MXN"/>
    <n v="1482953115"/>
    <n v="1480361115"/>
    <b v="0"/>
    <n v="1"/>
    <b v="0"/>
    <x v="8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13"/>
    <x v="0"/>
    <s v="USD"/>
    <n v="1466346646"/>
    <n v="1463754646"/>
    <b v="0"/>
    <n v="101"/>
    <b v="0"/>
    <x v="8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0"/>
    <x v="0"/>
    <s v="USD"/>
    <n v="1473044340"/>
    <n v="1468180462"/>
    <b v="0"/>
    <n v="4"/>
    <b v="0"/>
    <x v="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0"/>
    <x v="0"/>
    <s v="USD"/>
    <n v="1418938395"/>
    <n v="1415050395"/>
    <b v="0"/>
    <n v="1"/>
    <b v="0"/>
    <x v="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35"/>
    <x v="0"/>
    <s v="USD"/>
    <n v="1485254052"/>
    <n v="1481366052"/>
    <b v="0"/>
    <n v="775"/>
    <b v="0"/>
    <x v="8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35"/>
    <x v="0"/>
    <s v="USD"/>
    <n v="1451419200"/>
    <n v="1449000056"/>
    <b v="0"/>
    <n v="90"/>
    <b v="0"/>
    <x v="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n v="31"/>
    <x v="0"/>
    <s v="USD"/>
    <n v="1420070615"/>
    <n v="1415750615"/>
    <b v="0"/>
    <n v="16"/>
    <b v="0"/>
    <x v="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n v="3"/>
    <x v="16"/>
    <s v="CHF"/>
    <n v="1448489095"/>
    <n v="1445893495"/>
    <b v="0"/>
    <n v="6"/>
    <b v="0"/>
    <x v="8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3"/>
    <x v="0"/>
    <s v="USD"/>
    <n v="1459992856"/>
    <n v="1456108456"/>
    <b v="0"/>
    <n v="38"/>
    <b v="0"/>
    <x v="8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3"/>
    <x v="0"/>
    <s v="USD"/>
    <n v="1448125935"/>
    <n v="1444666335"/>
    <b v="0"/>
    <n v="355"/>
    <b v="0"/>
    <x v="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n v="3"/>
    <x v="0"/>
    <s v="USD"/>
    <n v="1468496933"/>
    <n v="1465904933"/>
    <b v="0"/>
    <n v="7"/>
    <b v="0"/>
    <x v="8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n v="47"/>
    <x v="0"/>
    <s v="USD"/>
    <n v="1423092149"/>
    <n v="1420500149"/>
    <b v="0"/>
    <n v="400"/>
    <b v="0"/>
    <x v="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06"/>
    <x v="5"/>
    <s v="CAD"/>
    <n v="1433206020"/>
    <n v="1430617209"/>
    <b v="0"/>
    <n v="30"/>
    <b v="1"/>
    <x v="1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n v="352"/>
    <x v="0"/>
    <s v="USD"/>
    <n v="1445054400"/>
    <n v="1443074571"/>
    <b v="1"/>
    <n v="478"/>
    <b v="1"/>
    <x v="15"/>
    <n v="22.08"/>
    <x v="4"/>
    <x v="15"/>
  </r>
  <r>
    <n v="1022"/>
    <s v="Sammy Bananas - Bootlegs Vol. 2!!"/>
    <s v="Help get four new bootlegs onto vinyl in the second installment of my series!"/>
    <n v="2000"/>
    <n v="2298"/>
    <x v="0"/>
    <n v="115"/>
    <x v="0"/>
    <s v="USD"/>
    <n v="1431876677"/>
    <n v="1429284677"/>
    <b v="1"/>
    <n v="74"/>
    <b v="1"/>
    <x v="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n v="237"/>
    <x v="1"/>
    <s v="GBP"/>
    <n v="1434837861"/>
    <n v="1432245861"/>
    <b v="0"/>
    <n v="131"/>
    <b v="1"/>
    <x v="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19"/>
    <x v="11"/>
    <s v="SEK"/>
    <n v="1454248563"/>
    <n v="1451656563"/>
    <b v="1"/>
    <n v="61"/>
    <b v="1"/>
    <x v="15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n v="110"/>
    <x v="0"/>
    <s v="USD"/>
    <n v="1426532437"/>
    <n v="1423944037"/>
    <b v="1"/>
    <n v="1071"/>
    <b v="1"/>
    <x v="1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00"/>
    <x v="1"/>
    <s v="GBP"/>
    <n v="1459414016"/>
    <n v="1456480016"/>
    <b v="1"/>
    <n v="122"/>
    <b v="1"/>
    <x v="15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03"/>
    <x v="0"/>
    <s v="USD"/>
    <n v="1414025347"/>
    <n v="1411433347"/>
    <b v="1"/>
    <n v="111"/>
    <b v="1"/>
    <x v="15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17"/>
    <x v="1"/>
    <s v="GBP"/>
    <n v="1488830400"/>
    <n v="1484924605"/>
    <b v="1"/>
    <n v="255"/>
    <b v="1"/>
    <x v="15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n v="112"/>
    <x v="11"/>
    <s v="SEK"/>
    <n v="1428184740"/>
    <n v="1423501507"/>
    <b v="0"/>
    <n v="141"/>
    <b v="1"/>
    <x v="15"/>
    <n v="79.260000000000005"/>
    <x v="4"/>
    <x v="15"/>
  </r>
  <r>
    <n v="1030"/>
    <s v="The Gothsicles - I FEEL SICLE"/>
    <s v="Help fund the latest Gothsicles mega-album, I FEEL SICLE!"/>
    <n v="2000"/>
    <n v="6842"/>
    <x v="0"/>
    <n v="342"/>
    <x v="0"/>
    <s v="USD"/>
    <n v="1473680149"/>
    <n v="1472470549"/>
    <b v="0"/>
    <n v="159"/>
    <b v="1"/>
    <x v="15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7"/>
    <x v="0"/>
    <s v="USD"/>
    <n v="1450290010"/>
    <n v="1447698010"/>
    <b v="0"/>
    <n v="99"/>
    <b v="1"/>
    <x v="15"/>
    <n v="108.48"/>
    <x v="4"/>
    <x v="15"/>
  </r>
  <r>
    <n v="1032"/>
    <s v="Phantom Ship / Coastal (Album Preorder)"/>
    <s v="Ideal for living rooms and open spaces."/>
    <n v="5400"/>
    <n v="5858.84"/>
    <x v="0"/>
    <n v="108"/>
    <x v="0"/>
    <s v="USD"/>
    <n v="1466697625"/>
    <n v="1464105625"/>
    <b v="0"/>
    <n v="96"/>
    <b v="1"/>
    <x v="1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03"/>
    <x v="1"/>
    <s v="GBP"/>
    <n v="1481564080"/>
    <n v="1479144880"/>
    <b v="0"/>
    <n v="27"/>
    <b v="1"/>
    <x v="15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30"/>
    <x v="0"/>
    <s v="USD"/>
    <n v="1470369540"/>
    <n v="1467604804"/>
    <b v="0"/>
    <n v="166"/>
    <b v="1"/>
    <x v="15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08"/>
    <x v="0"/>
    <s v="USD"/>
    <n v="1423668220"/>
    <n v="1421076220"/>
    <b v="0"/>
    <n v="76"/>
    <b v="1"/>
    <x v="15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n v="112"/>
    <x v="0"/>
    <s v="USD"/>
    <n v="1357545600"/>
    <n v="1354790790"/>
    <b v="0"/>
    <n v="211"/>
    <b v="1"/>
    <x v="15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02"/>
    <x v="0"/>
    <s v="USD"/>
    <n v="1431925200"/>
    <n v="1429991062"/>
    <b v="0"/>
    <n v="21"/>
    <b v="1"/>
    <x v="15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45"/>
    <x v="0"/>
    <s v="USD"/>
    <n v="1458362023"/>
    <n v="1455773623"/>
    <b v="0"/>
    <n v="61"/>
    <b v="1"/>
    <x v="1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28"/>
    <x v="0"/>
    <s v="USD"/>
    <n v="1481615940"/>
    <n v="1479436646"/>
    <b v="0"/>
    <n v="30"/>
    <b v="1"/>
    <x v="15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0"/>
    <x v="0"/>
    <s v="USD"/>
    <n v="1472317209"/>
    <n v="1469725209"/>
    <b v="0"/>
    <n v="1"/>
    <b v="0"/>
    <x v="16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n v="0"/>
    <x v="0"/>
    <s v="USD"/>
    <n v="1406769992"/>
    <n v="1405041992"/>
    <b v="0"/>
    <n v="0"/>
    <b v="0"/>
    <x v="16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2"/>
    <x v="0"/>
    <s v="USD"/>
    <n v="1410516000"/>
    <n v="1406824948"/>
    <b v="0"/>
    <n v="1"/>
    <b v="0"/>
    <x v="16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9"/>
    <x v="0"/>
    <s v="USD"/>
    <n v="1432101855"/>
    <n v="1429509855"/>
    <b v="0"/>
    <n v="292"/>
    <b v="0"/>
    <x v="16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0"/>
    <x v="0"/>
    <s v="USD"/>
    <n v="1425587220"/>
    <n v="1420668801"/>
    <b v="0"/>
    <n v="2"/>
    <b v="0"/>
    <x v="16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n v="3"/>
    <x v="0"/>
    <s v="USD"/>
    <n v="1408827550"/>
    <n v="1406235550"/>
    <b v="0"/>
    <n v="8"/>
    <b v="0"/>
    <x v="1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x v="12"/>
    <s v="EUR"/>
    <n v="1451161560"/>
    <n v="1447273560"/>
    <b v="0"/>
    <n v="0"/>
    <b v="0"/>
    <x v="16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n v="0"/>
    <x v="0"/>
    <s v="USD"/>
    <n v="1415219915"/>
    <n v="1412624315"/>
    <b v="0"/>
    <n v="1"/>
    <b v="0"/>
    <x v="16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"/>
    <x v="0"/>
    <s v="USD"/>
    <n v="1474766189"/>
    <n v="1471310189"/>
    <b v="0"/>
    <n v="4"/>
    <b v="0"/>
    <x v="16"/>
    <n v="53"/>
    <x v="5"/>
    <x v="16"/>
  </r>
  <r>
    <n v="1049"/>
    <s v="J1 (Canceled)"/>
    <s v="------"/>
    <n v="12000"/>
    <n v="0"/>
    <x v="1"/>
    <n v="0"/>
    <x v="0"/>
    <s v="USD"/>
    <n v="1455272445"/>
    <n v="1452680445"/>
    <b v="0"/>
    <n v="0"/>
    <b v="0"/>
    <x v="16"/>
    <n v="0"/>
    <x v="5"/>
    <x v="16"/>
  </r>
  <r>
    <n v="1050"/>
    <s v="The (Secular) Barbershop Podcast (Canceled)"/>
    <s v="Secularism is on the rise and I hear you.Talk to me."/>
    <n v="2500"/>
    <n v="0"/>
    <x v="1"/>
    <n v="0"/>
    <x v="0"/>
    <s v="USD"/>
    <n v="1442257677"/>
    <n v="1439665677"/>
    <b v="0"/>
    <n v="0"/>
    <b v="0"/>
    <x v="16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x v="0"/>
    <s v="USD"/>
    <n v="1409098825"/>
    <n v="1406679625"/>
    <b v="0"/>
    <n v="0"/>
    <b v="0"/>
    <x v="16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x v="0"/>
    <s v="USD"/>
    <n v="1465243740"/>
    <n v="1461438495"/>
    <b v="0"/>
    <n v="0"/>
    <b v="0"/>
    <x v="16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"/>
    <x v="0"/>
    <s v="USD"/>
    <n v="1488773332"/>
    <n v="1486613332"/>
    <b v="0"/>
    <n v="1"/>
    <b v="0"/>
    <x v="16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x v="0"/>
    <s v="USD"/>
    <n v="1407708000"/>
    <n v="1405110399"/>
    <b v="0"/>
    <n v="0"/>
    <b v="0"/>
    <x v="16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x v="0"/>
    <s v="USD"/>
    <n v="1457394545"/>
    <n v="1454802545"/>
    <b v="0"/>
    <n v="0"/>
    <b v="0"/>
    <x v="16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x v="0"/>
    <s v="USD"/>
    <n v="1429892177"/>
    <n v="1424711777"/>
    <b v="0"/>
    <n v="0"/>
    <b v="0"/>
    <x v="16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n v="0"/>
    <x v="0"/>
    <s v="USD"/>
    <n v="1480888483"/>
    <n v="1478292883"/>
    <b v="0"/>
    <n v="0"/>
    <b v="0"/>
    <x v="16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x v="0"/>
    <s v="USD"/>
    <n v="1427328000"/>
    <n v="1423777043"/>
    <b v="0"/>
    <n v="0"/>
    <b v="0"/>
    <x v="16"/>
    <n v="0"/>
    <x v="5"/>
    <x v="16"/>
  </r>
  <r>
    <n v="1059"/>
    <s v="Voice Over Artist (Canceled)"/>
    <s v="Turning myself into a vocal artist."/>
    <n v="1100"/>
    <n v="0"/>
    <x v="1"/>
    <n v="0"/>
    <x v="0"/>
    <s v="USD"/>
    <n v="1426269456"/>
    <n v="1423681056"/>
    <b v="0"/>
    <n v="0"/>
    <b v="0"/>
    <x v="16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1"/>
    <x v="0"/>
    <s v="USD"/>
    <n v="1429134893"/>
    <n v="1426542893"/>
    <b v="0"/>
    <n v="1"/>
    <b v="0"/>
    <x v="16"/>
    <n v="50"/>
    <x v="5"/>
    <x v="16"/>
  </r>
  <r>
    <n v="1061"/>
    <s v="Chat Box 23 (Canceled)"/>
    <s v="T.O., Adi &amp; Mercedes discuss their point of views, women's issues &amp; Hollywood Hotties."/>
    <n v="4000"/>
    <n v="0"/>
    <x v="1"/>
    <n v="0"/>
    <x v="0"/>
    <s v="USD"/>
    <n v="1462150800"/>
    <n v="1456987108"/>
    <b v="0"/>
    <n v="0"/>
    <b v="0"/>
    <x v="16"/>
    <n v="0"/>
    <x v="5"/>
    <x v="16"/>
  </r>
  <r>
    <n v="1062"/>
    <s v="RETURNING AT A LATER DATE"/>
    <s v="SEE US ON PATREON www.badgirlartwork.com"/>
    <n v="199"/>
    <n v="190"/>
    <x v="1"/>
    <n v="95"/>
    <x v="0"/>
    <s v="USD"/>
    <n v="1468351341"/>
    <n v="1467746541"/>
    <b v="0"/>
    <n v="4"/>
    <b v="0"/>
    <x v="1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x v="0"/>
    <s v="USD"/>
    <n v="1472604262"/>
    <n v="1470012262"/>
    <b v="0"/>
    <n v="0"/>
    <b v="0"/>
    <x v="16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9"/>
    <x v="0"/>
    <s v="USD"/>
    <n v="1373174903"/>
    <n v="1369286903"/>
    <b v="0"/>
    <n v="123"/>
    <b v="0"/>
    <x v="17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3"/>
    <x v="2"/>
    <s v="AUD"/>
    <n v="1392800922"/>
    <n v="1390381722"/>
    <b v="0"/>
    <n v="5"/>
    <b v="0"/>
    <x v="1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n v="3"/>
    <x v="0"/>
    <s v="USD"/>
    <n v="1375657582"/>
    <n v="1371769582"/>
    <b v="0"/>
    <n v="148"/>
    <b v="0"/>
    <x v="17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26"/>
    <x v="0"/>
    <s v="USD"/>
    <n v="1387657931"/>
    <n v="1385065931"/>
    <b v="0"/>
    <n v="10"/>
    <b v="0"/>
    <x v="17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0"/>
    <x v="0"/>
    <s v="USD"/>
    <n v="1460274864"/>
    <n v="1457686464"/>
    <b v="0"/>
    <n v="4"/>
    <b v="0"/>
    <x v="1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n v="39"/>
    <x v="0"/>
    <s v="USD"/>
    <n v="1385447459"/>
    <n v="1382679059"/>
    <b v="0"/>
    <n v="21"/>
    <b v="0"/>
    <x v="17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1"/>
    <x v="0"/>
    <s v="USD"/>
    <n v="1349050622"/>
    <n v="1347322622"/>
    <b v="0"/>
    <n v="2"/>
    <b v="0"/>
    <x v="1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n v="0"/>
    <x v="10"/>
    <s v="NOK"/>
    <n v="1447787093"/>
    <n v="1445191493"/>
    <b v="0"/>
    <n v="0"/>
    <b v="0"/>
    <x v="17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0"/>
    <x v="0"/>
    <s v="USD"/>
    <n v="1391630297"/>
    <n v="1389038297"/>
    <b v="0"/>
    <n v="4"/>
    <b v="0"/>
    <x v="17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n v="1"/>
    <x v="0"/>
    <s v="USD"/>
    <n v="1318806541"/>
    <n v="1316214541"/>
    <b v="0"/>
    <n v="1"/>
    <b v="0"/>
    <x v="17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n v="6"/>
    <x v="0"/>
    <s v="USD"/>
    <n v="1388808545"/>
    <n v="1386216545"/>
    <b v="0"/>
    <n v="30"/>
    <b v="0"/>
    <x v="17"/>
    <n v="113.57"/>
    <x v="6"/>
    <x v="17"/>
  </r>
  <r>
    <n v="1075"/>
    <s v="Towers Of The Apocalypse"/>
    <s v="Fully 3D, post Apocalyptic themed tower defense video game. New take on the genre."/>
    <n v="1000"/>
    <n v="45"/>
    <x v="2"/>
    <n v="5"/>
    <x v="0"/>
    <s v="USD"/>
    <n v="1336340516"/>
    <n v="1333748516"/>
    <b v="0"/>
    <n v="3"/>
    <b v="0"/>
    <x v="17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n v="63"/>
    <x v="0"/>
    <s v="USD"/>
    <n v="1410426250"/>
    <n v="1405674250"/>
    <b v="0"/>
    <n v="975"/>
    <b v="0"/>
    <x v="17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n v="29"/>
    <x v="0"/>
    <s v="USD"/>
    <n v="1452744011"/>
    <n v="1450152011"/>
    <b v="0"/>
    <n v="167"/>
    <b v="0"/>
    <x v="17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8"/>
    <x v="0"/>
    <s v="USD"/>
    <n v="1311309721"/>
    <n v="1307421721"/>
    <b v="0"/>
    <n v="5"/>
    <b v="0"/>
    <x v="1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"/>
    <x v="12"/>
    <s v="EUR"/>
    <n v="1463232936"/>
    <n v="1461072936"/>
    <b v="0"/>
    <n v="18"/>
    <b v="0"/>
    <x v="17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n v="9"/>
    <x v="0"/>
    <s v="USD"/>
    <n v="1399778333"/>
    <n v="1397186333"/>
    <b v="0"/>
    <n v="98"/>
    <b v="0"/>
    <x v="17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n v="0"/>
    <x v="0"/>
    <s v="USD"/>
    <n v="1422483292"/>
    <n v="1419891292"/>
    <b v="0"/>
    <n v="4"/>
    <b v="0"/>
    <x v="1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n v="1"/>
    <x v="0"/>
    <s v="USD"/>
    <n v="1344635088"/>
    <n v="1342043088"/>
    <b v="0"/>
    <n v="3"/>
    <b v="0"/>
    <x v="17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1"/>
    <x v="5"/>
    <s v="CAD"/>
    <n v="1406994583"/>
    <n v="1401810583"/>
    <b v="0"/>
    <n v="1"/>
    <b v="0"/>
    <x v="17"/>
    <n v="410"/>
    <x v="6"/>
    <x v="17"/>
  </r>
  <r>
    <n v="1084"/>
    <s v="My own channel"/>
    <s v="I want to start my own channel for gaming"/>
    <n v="550"/>
    <n v="0"/>
    <x v="2"/>
    <n v="0"/>
    <x v="0"/>
    <s v="USD"/>
    <n v="1407534804"/>
    <n v="1404942804"/>
    <b v="0"/>
    <n v="0"/>
    <b v="0"/>
    <x v="17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n v="3"/>
    <x v="5"/>
    <s v="CAD"/>
    <n v="1457967975"/>
    <n v="1455379575"/>
    <b v="0"/>
    <n v="9"/>
    <b v="0"/>
    <x v="17"/>
    <n v="114"/>
    <x v="6"/>
    <x v="17"/>
  </r>
  <r>
    <n v="1086"/>
    <s v="Cyber Universe Online"/>
    <s v="Humanity's future in the Galaxy"/>
    <n v="18000"/>
    <n v="15"/>
    <x v="2"/>
    <n v="0"/>
    <x v="0"/>
    <s v="USD"/>
    <n v="1408913291"/>
    <n v="1406321291"/>
    <b v="0"/>
    <n v="2"/>
    <b v="0"/>
    <x v="17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n v="0"/>
    <x v="0"/>
    <s v="USD"/>
    <n v="1402852087"/>
    <n v="1400260087"/>
    <b v="0"/>
    <n v="0"/>
    <b v="0"/>
    <x v="17"/>
    <n v="0"/>
    <x v="6"/>
    <x v="17"/>
  </r>
  <r>
    <n v="1088"/>
    <s v="Still Alive"/>
    <s v="A fresh twist on survival games. Intense, high-stakes 30 minute rounds for up to 10 players."/>
    <n v="45000"/>
    <n v="6382.34"/>
    <x v="2"/>
    <n v="14"/>
    <x v="0"/>
    <s v="USD"/>
    <n v="1398366667"/>
    <n v="1395774667"/>
    <b v="0"/>
    <n v="147"/>
    <b v="0"/>
    <x v="17"/>
    <n v="43.42"/>
    <x v="6"/>
    <x v="17"/>
  </r>
  <r>
    <n v="1089"/>
    <s v="Farabel"/>
    <s v="Farabel is a single player turn-based fantasy strategy game for Mac/PC/Linux"/>
    <n v="15000"/>
    <n v="1174"/>
    <x v="2"/>
    <n v="8"/>
    <x v="6"/>
    <s v="EUR"/>
    <n v="1435293175"/>
    <n v="1432701175"/>
    <b v="0"/>
    <n v="49"/>
    <b v="0"/>
    <x v="17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0"/>
    <x v="2"/>
    <s v="AUD"/>
    <n v="1432873653"/>
    <n v="1430281653"/>
    <b v="0"/>
    <n v="1"/>
    <b v="0"/>
    <x v="17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3"/>
    <x v="1"/>
    <s v="GBP"/>
    <n v="1460313672"/>
    <n v="1457725272"/>
    <b v="0"/>
    <n v="2"/>
    <b v="0"/>
    <x v="17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1"/>
    <x v="0"/>
    <s v="USD"/>
    <n v="1357432638"/>
    <n v="1354840638"/>
    <b v="0"/>
    <n v="7"/>
    <b v="0"/>
    <x v="1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4"/>
    <x v="5"/>
    <s v="CAD"/>
    <n v="1455232937"/>
    <n v="1453936937"/>
    <b v="0"/>
    <n v="4"/>
    <b v="0"/>
    <x v="17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n v="18"/>
    <x v="0"/>
    <s v="USD"/>
    <n v="1318180033"/>
    <n v="1315588033"/>
    <b v="0"/>
    <n v="27"/>
    <b v="0"/>
    <x v="17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n v="5"/>
    <x v="0"/>
    <s v="USD"/>
    <n v="1377867220"/>
    <n v="1375275220"/>
    <b v="0"/>
    <n v="94"/>
    <b v="0"/>
    <x v="17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18"/>
    <x v="0"/>
    <s v="USD"/>
    <n v="1412393400"/>
    <n v="1409747154"/>
    <b v="0"/>
    <n v="29"/>
    <b v="0"/>
    <x v="17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n v="0"/>
    <x v="0"/>
    <s v="USD"/>
    <n v="1393786877"/>
    <n v="1390330877"/>
    <b v="0"/>
    <n v="7"/>
    <b v="0"/>
    <x v="17"/>
    <n v="6.71"/>
    <x v="6"/>
    <x v="17"/>
  </r>
  <r>
    <n v="1098"/>
    <s v="Kick, Punch... Fireball"/>
    <s v="Kick, Punch... Fireball is an FPS type arena game set inside the fantasy world."/>
    <n v="25000"/>
    <n v="1803"/>
    <x v="2"/>
    <n v="7"/>
    <x v="0"/>
    <s v="USD"/>
    <n v="1397413095"/>
    <n v="1394821095"/>
    <b v="0"/>
    <n v="22"/>
    <b v="0"/>
    <x v="1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n v="1"/>
    <x v="1"/>
    <s v="GBP"/>
    <n v="1431547468"/>
    <n v="1428955468"/>
    <b v="0"/>
    <n v="1"/>
    <b v="0"/>
    <x v="17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n v="3"/>
    <x v="12"/>
    <s v="EUR"/>
    <n v="1455417571"/>
    <n v="1452825571"/>
    <b v="0"/>
    <n v="10"/>
    <b v="0"/>
    <x v="17"/>
    <n v="10"/>
    <x v="6"/>
    <x v="17"/>
  </r>
  <r>
    <n v="1101"/>
    <s v="Strain Wars"/>
    <s v="Different strains of marijuana leafs battling to the death to see which one is the top strain."/>
    <n v="100000"/>
    <n v="41"/>
    <x v="2"/>
    <n v="0"/>
    <x v="0"/>
    <s v="USD"/>
    <n v="1468519920"/>
    <n v="1466188338"/>
    <b v="0"/>
    <n v="6"/>
    <b v="0"/>
    <x v="17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n v="5"/>
    <x v="0"/>
    <s v="USD"/>
    <n v="1386568740"/>
    <n v="1383095125"/>
    <b v="0"/>
    <n v="24"/>
    <b v="0"/>
    <x v="17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n v="2"/>
    <x v="0"/>
    <s v="USD"/>
    <n v="1466227190"/>
    <n v="1461043190"/>
    <b v="0"/>
    <n v="15"/>
    <b v="0"/>
    <x v="1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5"/>
    <x v="1"/>
    <s v="GBP"/>
    <n v="1402480221"/>
    <n v="1399888221"/>
    <b v="0"/>
    <n v="37"/>
    <b v="0"/>
    <x v="17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n v="0"/>
    <x v="0"/>
    <s v="USD"/>
    <n v="1395627327"/>
    <n v="1393038927"/>
    <b v="0"/>
    <n v="20"/>
    <b v="0"/>
    <x v="17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n v="41"/>
    <x v="0"/>
    <s v="USD"/>
    <n v="1333557975"/>
    <n v="1330969575"/>
    <b v="0"/>
    <n v="7"/>
    <b v="0"/>
    <x v="17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x v="0"/>
    <s v="USD"/>
    <n v="1406148024"/>
    <n v="1403556024"/>
    <b v="0"/>
    <n v="0"/>
    <b v="0"/>
    <x v="17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"/>
    <x v="0"/>
    <s v="USD"/>
    <n v="1334326635"/>
    <n v="1329146235"/>
    <b v="0"/>
    <n v="21"/>
    <b v="0"/>
    <x v="17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0"/>
    <x v="0"/>
    <s v="USD"/>
    <n v="1479495790"/>
    <n v="1476900190"/>
    <b v="0"/>
    <n v="3"/>
    <b v="0"/>
    <x v="17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n v="1"/>
    <x v="0"/>
    <s v="USD"/>
    <n v="1354919022"/>
    <n v="1352327022"/>
    <b v="0"/>
    <n v="11"/>
    <b v="0"/>
    <x v="17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n v="0"/>
    <x v="0"/>
    <s v="USD"/>
    <n v="1452228790"/>
    <n v="1449636790"/>
    <b v="0"/>
    <n v="1"/>
    <b v="0"/>
    <x v="1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36"/>
    <x v="0"/>
    <s v="USD"/>
    <n v="1421656200"/>
    <n v="1416507211"/>
    <b v="0"/>
    <n v="312"/>
    <b v="0"/>
    <x v="17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n v="1"/>
    <x v="1"/>
    <s v="GBP"/>
    <n v="1408058820"/>
    <n v="1405466820"/>
    <b v="0"/>
    <n v="1"/>
    <b v="0"/>
    <x v="17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n v="0"/>
    <x v="1"/>
    <s v="GBP"/>
    <n v="1381306687"/>
    <n v="1378714687"/>
    <b v="0"/>
    <n v="3"/>
    <b v="0"/>
    <x v="17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0"/>
    <x v="0"/>
    <s v="USD"/>
    <n v="1459352495"/>
    <n v="1456764095"/>
    <b v="0"/>
    <n v="4"/>
    <b v="0"/>
    <x v="1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n v="0"/>
    <x v="0"/>
    <s v="USD"/>
    <n v="1339273208"/>
    <n v="1334089208"/>
    <b v="0"/>
    <n v="10"/>
    <b v="0"/>
    <x v="17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n v="8"/>
    <x v="12"/>
    <s v="EUR"/>
    <n v="1451053313"/>
    <n v="1448461313"/>
    <b v="0"/>
    <n v="8"/>
    <b v="0"/>
    <x v="1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2"/>
    <x v="2"/>
    <s v="AUD"/>
    <n v="1396666779"/>
    <n v="1394078379"/>
    <b v="0"/>
    <n v="3"/>
    <b v="0"/>
    <x v="17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0"/>
    <x v="0"/>
    <s v="USD"/>
    <n v="1396810864"/>
    <n v="1395687664"/>
    <b v="0"/>
    <n v="1"/>
    <b v="0"/>
    <x v="17"/>
    <n v="5"/>
    <x v="6"/>
    <x v="17"/>
  </r>
  <r>
    <n v="1120"/>
    <s v="PlanEt Ninjahwah"/>
    <s v="Planet Ninjahwah is a highly anticipated futuristic action adventure game that will blow your mind!!"/>
    <n v="25000"/>
    <n v="0"/>
    <x v="2"/>
    <n v="0"/>
    <x v="0"/>
    <s v="USD"/>
    <n v="1319835400"/>
    <n v="1315947400"/>
    <b v="0"/>
    <n v="0"/>
    <b v="0"/>
    <x v="17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n v="0"/>
    <x v="0"/>
    <s v="USD"/>
    <n v="1457904316"/>
    <n v="1455315916"/>
    <b v="0"/>
    <n v="5"/>
    <b v="0"/>
    <x v="17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x v="1"/>
    <s v="GBP"/>
    <n v="1369932825"/>
    <n v="1368723225"/>
    <b v="0"/>
    <n v="0"/>
    <b v="0"/>
    <x v="17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n v="0"/>
    <x v="0"/>
    <s v="USD"/>
    <n v="1397910848"/>
    <n v="1395318848"/>
    <b v="0"/>
    <n v="3"/>
    <b v="0"/>
    <x v="17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0"/>
    <x v="0"/>
    <s v="USD"/>
    <n v="1430409651"/>
    <n v="1427817651"/>
    <b v="0"/>
    <n v="7"/>
    <b v="0"/>
    <x v="18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x v="1"/>
    <s v="GBP"/>
    <n v="1443193130"/>
    <n v="1438009130"/>
    <b v="0"/>
    <n v="0"/>
    <b v="0"/>
    <x v="18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n v="1"/>
    <x v="0"/>
    <s v="USD"/>
    <n v="1468482694"/>
    <n v="1465890694"/>
    <b v="0"/>
    <n v="2"/>
    <b v="0"/>
    <x v="18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"/>
    <x v="0"/>
    <s v="USD"/>
    <n v="1416000600"/>
    <n v="1413318600"/>
    <b v="0"/>
    <n v="23"/>
    <b v="0"/>
    <x v="18"/>
    <n v="25.43"/>
    <x v="6"/>
    <x v="18"/>
  </r>
  <r>
    <n v="1128"/>
    <s v="Flying Turds"/>
    <s v="#havingfunFTW"/>
    <n v="1000"/>
    <n v="1"/>
    <x v="2"/>
    <n v="0"/>
    <x v="1"/>
    <s v="GBP"/>
    <n v="1407425717"/>
    <n v="1404833717"/>
    <b v="0"/>
    <n v="1"/>
    <b v="0"/>
    <x v="18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n v="0"/>
    <x v="0"/>
    <s v="USD"/>
    <n v="1465107693"/>
    <n v="1462515693"/>
    <b v="0"/>
    <n v="2"/>
    <b v="0"/>
    <x v="18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0"/>
    <x v="0"/>
    <s v="USD"/>
    <n v="1416963300"/>
    <n v="1411775700"/>
    <b v="0"/>
    <n v="3"/>
    <b v="0"/>
    <x v="18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x v="2"/>
    <s v="AUD"/>
    <n v="1450993668"/>
    <n v="1448401668"/>
    <b v="0"/>
    <n v="0"/>
    <b v="0"/>
    <x v="18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n v="14"/>
    <x v="5"/>
    <s v="CAD"/>
    <n v="1483238771"/>
    <n v="1480646771"/>
    <b v="0"/>
    <n v="13"/>
    <b v="0"/>
    <x v="1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n v="1"/>
    <x v="1"/>
    <s v="GBP"/>
    <n v="1406799981"/>
    <n v="1404207981"/>
    <b v="0"/>
    <n v="1"/>
    <b v="0"/>
    <x v="18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n v="0"/>
    <x v="2"/>
    <s v="AUD"/>
    <n v="1417235580"/>
    <n v="1416034228"/>
    <b v="0"/>
    <n v="1"/>
    <b v="0"/>
    <x v="18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n v="5"/>
    <x v="12"/>
    <s v="EUR"/>
    <n v="1470527094"/>
    <n v="1467935094"/>
    <b v="0"/>
    <n v="1"/>
    <b v="0"/>
    <x v="18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6"/>
    <x v="6"/>
    <s v="EUR"/>
    <n v="1450541229"/>
    <n v="1447949229"/>
    <b v="0"/>
    <n v="6"/>
    <b v="0"/>
    <x v="1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40"/>
    <x v="0"/>
    <s v="USD"/>
    <n v="1461440421"/>
    <n v="1458848421"/>
    <b v="0"/>
    <n v="39"/>
    <b v="0"/>
    <x v="18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0"/>
    <x v="0"/>
    <s v="USD"/>
    <n v="1485035131"/>
    <n v="1483307131"/>
    <b v="0"/>
    <n v="4"/>
    <b v="0"/>
    <x v="18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n v="0"/>
    <x v="0"/>
    <s v="USD"/>
    <n v="1420100426"/>
    <n v="1417508426"/>
    <b v="0"/>
    <n v="1"/>
    <b v="0"/>
    <x v="18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n v="0"/>
    <x v="1"/>
    <s v="GBP"/>
    <n v="1438859121"/>
    <n v="1436267121"/>
    <b v="0"/>
    <n v="0"/>
    <b v="0"/>
    <x v="18"/>
    <n v="0"/>
    <x v="6"/>
    <x v="18"/>
  </r>
  <r>
    <n v="1141"/>
    <s v="Arena Z - Zombie Survival"/>
    <s v="I think this will be a great game!"/>
    <n v="500"/>
    <n v="0"/>
    <x v="2"/>
    <n v="0"/>
    <x v="12"/>
    <s v="EUR"/>
    <n v="1436460450"/>
    <n v="1433868450"/>
    <b v="0"/>
    <n v="0"/>
    <b v="0"/>
    <x v="18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x v="0"/>
    <s v="USD"/>
    <n v="1424131727"/>
    <n v="1421539727"/>
    <b v="0"/>
    <n v="0"/>
    <b v="0"/>
    <x v="18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n v="0"/>
    <x v="0"/>
    <s v="USD"/>
    <n v="1450327126"/>
    <n v="1447735126"/>
    <b v="0"/>
    <n v="8"/>
    <b v="0"/>
    <x v="18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x v="0"/>
    <s v="USD"/>
    <n v="1430281320"/>
    <n v="1427689320"/>
    <b v="0"/>
    <n v="0"/>
    <b v="0"/>
    <x v="19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n v="0"/>
    <x v="0"/>
    <s v="USD"/>
    <n v="1412272592"/>
    <n v="1407088592"/>
    <b v="0"/>
    <n v="1"/>
    <b v="0"/>
    <x v="19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n v="9"/>
    <x v="0"/>
    <s v="USD"/>
    <n v="1399071173"/>
    <n v="1395787973"/>
    <b v="0"/>
    <n v="12"/>
    <b v="0"/>
    <x v="1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n v="0"/>
    <x v="5"/>
    <s v="CAD"/>
    <n v="1413760783"/>
    <n v="1408576783"/>
    <b v="0"/>
    <n v="0"/>
    <b v="0"/>
    <x v="19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n v="0"/>
    <x v="0"/>
    <s v="USD"/>
    <n v="1480568781"/>
    <n v="1477973181"/>
    <b v="0"/>
    <n v="3"/>
    <b v="0"/>
    <x v="19"/>
    <n v="24.33"/>
    <x v="7"/>
    <x v="19"/>
  </r>
  <r>
    <n v="1149"/>
    <s v="The Floridian Food Truck"/>
    <s v="Bringing culturally diverse Floridian cuisine to the people!"/>
    <n v="50000"/>
    <n v="75"/>
    <x v="2"/>
    <n v="0"/>
    <x v="0"/>
    <s v="USD"/>
    <n v="1466096566"/>
    <n v="1463504566"/>
    <b v="0"/>
    <n v="2"/>
    <b v="0"/>
    <x v="19"/>
    <n v="37.5"/>
    <x v="7"/>
    <x v="19"/>
  </r>
  <r>
    <n v="1150"/>
    <s v="Chef Po's Food Truck"/>
    <s v="Bringing delicious authentic and fusion Taiwanese Food to the West Coast."/>
    <n v="2500"/>
    <n v="252"/>
    <x v="2"/>
    <n v="10"/>
    <x v="0"/>
    <s v="USD"/>
    <n v="1452293675"/>
    <n v="1447109675"/>
    <b v="0"/>
    <n v="6"/>
    <b v="0"/>
    <x v="19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x v="0"/>
    <s v="USD"/>
    <n v="1441592863"/>
    <n v="1439000863"/>
    <b v="0"/>
    <n v="0"/>
    <b v="0"/>
    <x v="19"/>
    <n v="0"/>
    <x v="7"/>
    <x v="19"/>
  </r>
  <r>
    <n v="1152"/>
    <s v="Peruvian King Food Truck"/>
    <s v="Peruvian food truck with an LA twist."/>
    <n v="16000"/>
    <n v="911"/>
    <x v="2"/>
    <n v="6"/>
    <x v="0"/>
    <s v="USD"/>
    <n v="1431709312"/>
    <n v="1429117312"/>
    <b v="0"/>
    <n v="15"/>
    <b v="0"/>
    <x v="19"/>
    <n v="60.73"/>
    <x v="7"/>
    <x v="19"/>
  </r>
  <r>
    <n v="1153"/>
    <s v="The Cold Spot Mobile Trailer"/>
    <s v="A mobile concession trailer for snow cones, ice cream, smoothies and more"/>
    <n v="8000"/>
    <n v="50"/>
    <x v="2"/>
    <n v="1"/>
    <x v="0"/>
    <s v="USD"/>
    <n v="1434647305"/>
    <n v="1432055305"/>
    <b v="0"/>
    <n v="1"/>
    <b v="0"/>
    <x v="19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n v="7"/>
    <x v="0"/>
    <s v="USD"/>
    <n v="1441507006"/>
    <n v="1438915006"/>
    <b v="0"/>
    <n v="3"/>
    <b v="0"/>
    <x v="19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1"/>
    <x v="0"/>
    <s v="USD"/>
    <n v="1408040408"/>
    <n v="1405448408"/>
    <b v="0"/>
    <n v="8"/>
    <b v="0"/>
    <x v="19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n v="0"/>
    <x v="0"/>
    <s v="USD"/>
    <n v="1424742162"/>
    <n v="1422150162"/>
    <b v="0"/>
    <n v="0"/>
    <b v="0"/>
    <x v="19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2"/>
    <x v="0"/>
    <s v="USD"/>
    <n v="1417795480"/>
    <n v="1412607880"/>
    <b v="0"/>
    <n v="3"/>
    <b v="0"/>
    <x v="19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0"/>
    <x v="0"/>
    <s v="USD"/>
    <n v="1418091128"/>
    <n v="1415499128"/>
    <b v="0"/>
    <n v="3"/>
    <b v="0"/>
    <x v="19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n v="0"/>
    <x v="0"/>
    <s v="USD"/>
    <n v="1435679100"/>
    <n v="1433006765"/>
    <b v="0"/>
    <n v="0"/>
    <b v="0"/>
    <x v="19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4"/>
    <x v="0"/>
    <s v="USD"/>
    <n v="1427510586"/>
    <n v="1424922186"/>
    <b v="0"/>
    <n v="19"/>
    <b v="0"/>
    <x v="19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x v="0"/>
    <s v="USD"/>
    <n v="1432047989"/>
    <n v="1430233589"/>
    <b v="0"/>
    <n v="0"/>
    <b v="0"/>
    <x v="1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0"/>
    <x v="0"/>
    <s v="USD"/>
    <n v="1411662264"/>
    <n v="1408983864"/>
    <b v="0"/>
    <n v="2"/>
    <b v="0"/>
    <x v="19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x v="0"/>
    <s v="USD"/>
    <n v="1407604920"/>
    <n v="1405012920"/>
    <b v="0"/>
    <n v="0"/>
    <b v="0"/>
    <x v="19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x v="0"/>
    <s v="USD"/>
    <n v="1466270582"/>
    <n v="1463678582"/>
    <b v="0"/>
    <n v="0"/>
    <b v="0"/>
    <x v="19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21"/>
    <x v="0"/>
    <s v="USD"/>
    <n v="1404623330"/>
    <n v="1401685730"/>
    <b v="0"/>
    <n v="25"/>
    <b v="0"/>
    <x v="19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19"/>
    <x v="0"/>
    <s v="USD"/>
    <n v="1435291200"/>
    <n v="1432640342"/>
    <b v="0"/>
    <n v="8"/>
    <b v="0"/>
    <x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n v="2"/>
    <x v="0"/>
    <s v="USD"/>
    <n v="1410543495"/>
    <n v="1407865095"/>
    <b v="0"/>
    <n v="16"/>
    <b v="0"/>
    <x v="19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n v="6"/>
    <x v="0"/>
    <s v="USD"/>
    <n v="1474507065"/>
    <n v="1471915065"/>
    <b v="0"/>
    <n v="3"/>
    <b v="0"/>
    <x v="19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0"/>
    <x v="0"/>
    <s v="USD"/>
    <n v="1424593763"/>
    <n v="1422001763"/>
    <b v="0"/>
    <n v="3"/>
    <b v="0"/>
    <x v="19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n v="0"/>
    <x v="1"/>
    <s v="GBP"/>
    <n v="1433021171"/>
    <n v="1430429171"/>
    <b v="0"/>
    <n v="2"/>
    <b v="0"/>
    <x v="19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n v="0"/>
    <x v="0"/>
    <s v="USD"/>
    <n v="1415909927"/>
    <n v="1414351127"/>
    <b v="0"/>
    <n v="1"/>
    <b v="0"/>
    <x v="19"/>
    <n v="25"/>
    <x v="7"/>
    <x v="19"/>
  </r>
  <r>
    <n v="1172"/>
    <s v="let your dayz take you to the dogs."/>
    <s v="Bringing YOUR favorite dog recipes to the streets."/>
    <n v="9000"/>
    <n v="0"/>
    <x v="2"/>
    <n v="0"/>
    <x v="0"/>
    <s v="USD"/>
    <n v="1408551752"/>
    <n v="1405959752"/>
    <b v="0"/>
    <n v="0"/>
    <b v="0"/>
    <x v="19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0"/>
    <x v="0"/>
    <s v="USD"/>
    <n v="1438576057"/>
    <n v="1435552057"/>
    <b v="0"/>
    <n v="1"/>
    <b v="0"/>
    <x v="19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n v="6"/>
    <x v="0"/>
    <s v="USD"/>
    <n v="1462738327"/>
    <n v="1460146327"/>
    <b v="0"/>
    <n v="19"/>
    <b v="0"/>
    <x v="19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n v="3"/>
    <x v="0"/>
    <s v="USD"/>
    <n v="1436981339"/>
    <n v="1434389339"/>
    <b v="0"/>
    <n v="9"/>
    <b v="0"/>
    <x v="1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n v="0"/>
    <x v="2"/>
    <s v="AUD"/>
    <n v="1488805200"/>
    <n v="1484094498"/>
    <b v="0"/>
    <n v="1"/>
    <b v="0"/>
    <x v="19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x v="1"/>
    <s v="GBP"/>
    <n v="1413388296"/>
    <n v="1410796296"/>
    <b v="0"/>
    <n v="0"/>
    <b v="0"/>
    <x v="1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0"/>
    <x v="0"/>
    <s v="USD"/>
    <n v="1408225452"/>
    <n v="1405633452"/>
    <b v="0"/>
    <n v="1"/>
    <b v="0"/>
    <x v="19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n v="5"/>
    <x v="5"/>
    <s v="CAD"/>
    <n v="1446052627"/>
    <n v="1443460627"/>
    <b v="0"/>
    <n v="5"/>
    <b v="0"/>
    <x v="1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n v="12"/>
    <x v="0"/>
    <s v="USD"/>
    <n v="1403983314"/>
    <n v="1400786514"/>
    <b v="0"/>
    <n v="85"/>
    <b v="0"/>
    <x v="19"/>
    <n v="69.12"/>
    <x v="7"/>
    <x v="19"/>
  </r>
  <r>
    <n v="1181"/>
    <s v="Gringo Loco Tacos Food Truck"/>
    <s v="Bringing the best tacos to the streets of Chicago!"/>
    <n v="50000"/>
    <n v="4"/>
    <x v="2"/>
    <n v="0"/>
    <x v="0"/>
    <s v="USD"/>
    <n v="1425197321"/>
    <n v="1422605321"/>
    <b v="0"/>
    <n v="3"/>
    <b v="0"/>
    <x v="19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4"/>
    <x v="0"/>
    <s v="USD"/>
    <n v="1484239320"/>
    <n v="1482609088"/>
    <b v="0"/>
    <n v="4"/>
    <b v="0"/>
    <x v="19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4"/>
    <x v="0"/>
    <s v="USD"/>
    <n v="1478059140"/>
    <n v="1476391223"/>
    <b v="0"/>
    <n v="3"/>
    <b v="0"/>
    <x v="19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05"/>
    <x v="1"/>
    <s v="GBP"/>
    <n v="1486391011"/>
    <n v="1483712611"/>
    <b v="0"/>
    <n v="375"/>
    <b v="1"/>
    <x v="20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05"/>
    <x v="0"/>
    <s v="USD"/>
    <n v="1433736000"/>
    <n v="1430945149"/>
    <b v="0"/>
    <n v="111"/>
    <b v="1"/>
    <x v="20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07"/>
    <x v="1"/>
    <s v="GBP"/>
    <n v="1433198520"/>
    <n v="1430340195"/>
    <b v="0"/>
    <n v="123"/>
    <b v="1"/>
    <x v="20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04"/>
    <x v="0"/>
    <s v="USD"/>
    <n v="1431885600"/>
    <n v="1429133323"/>
    <b v="0"/>
    <n v="70"/>
    <b v="1"/>
    <x v="20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n v="161"/>
    <x v="5"/>
    <s v="CAD"/>
    <n v="1482943740"/>
    <n v="1481129340"/>
    <b v="0"/>
    <n v="85"/>
    <b v="1"/>
    <x v="20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n v="108"/>
    <x v="0"/>
    <s v="USD"/>
    <n v="1467242995"/>
    <n v="1465428595"/>
    <b v="0"/>
    <n v="86"/>
    <b v="1"/>
    <x v="20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n v="135"/>
    <x v="0"/>
    <s v="USD"/>
    <n v="1409500725"/>
    <n v="1406908725"/>
    <b v="0"/>
    <n v="13"/>
    <b v="1"/>
    <x v="20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n v="109"/>
    <x v="0"/>
    <s v="USD"/>
    <n v="1458480560"/>
    <n v="1455892160"/>
    <b v="0"/>
    <n v="33"/>
    <b v="1"/>
    <x v="20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n v="290"/>
    <x v="1"/>
    <s v="GBP"/>
    <n v="1486814978"/>
    <n v="1484222978"/>
    <b v="0"/>
    <n v="15"/>
    <b v="1"/>
    <x v="2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04"/>
    <x v="0"/>
    <s v="USD"/>
    <n v="1460223453"/>
    <n v="1455043053"/>
    <b v="0"/>
    <n v="273"/>
    <b v="1"/>
    <x v="20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22"/>
    <x v="17"/>
    <s v="EUR"/>
    <n v="1428493379"/>
    <n v="1425901379"/>
    <b v="0"/>
    <n v="714"/>
    <b v="1"/>
    <x v="20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35"/>
    <x v="13"/>
    <s v="EUR"/>
    <n v="1450602000"/>
    <n v="1445415653"/>
    <b v="0"/>
    <n v="170"/>
    <b v="1"/>
    <x v="20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n v="270"/>
    <x v="1"/>
    <s v="GBP"/>
    <n v="1450467539"/>
    <n v="1447875539"/>
    <b v="0"/>
    <n v="512"/>
    <b v="1"/>
    <x v="2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53"/>
    <x v="0"/>
    <s v="USD"/>
    <n v="1465797540"/>
    <n v="1463155034"/>
    <b v="0"/>
    <n v="314"/>
    <b v="1"/>
    <x v="2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61"/>
    <x v="0"/>
    <s v="USD"/>
    <n v="1451530800"/>
    <n v="1448463086"/>
    <b v="0"/>
    <n v="167"/>
    <b v="1"/>
    <x v="2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01"/>
    <x v="1"/>
    <s v="GBP"/>
    <n v="1436380200"/>
    <n v="1433615400"/>
    <b v="0"/>
    <n v="9"/>
    <b v="1"/>
    <x v="20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n v="126"/>
    <x v="0"/>
    <s v="USD"/>
    <n v="1429183656"/>
    <n v="1427369256"/>
    <b v="0"/>
    <n v="103"/>
    <b v="1"/>
    <x v="20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02"/>
    <x v="1"/>
    <s v="GBP"/>
    <n v="1468593246"/>
    <n v="1466001246"/>
    <b v="0"/>
    <n v="111"/>
    <b v="1"/>
    <x v="20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99"/>
    <x v="2"/>
    <s v="AUD"/>
    <n v="1435388154"/>
    <n v="1432796154"/>
    <b v="0"/>
    <n v="271"/>
    <b v="1"/>
    <x v="20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02"/>
    <x v="0"/>
    <s v="USD"/>
    <n v="1433083527"/>
    <n v="1430491527"/>
    <b v="0"/>
    <n v="101"/>
    <b v="1"/>
    <x v="20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03"/>
    <x v="0"/>
    <s v="USD"/>
    <n v="1449205200"/>
    <n v="1445363833"/>
    <b v="0"/>
    <n v="57"/>
    <b v="1"/>
    <x v="20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01"/>
    <x v="12"/>
    <s v="EUR"/>
    <n v="1434197351"/>
    <n v="1431605351"/>
    <b v="0"/>
    <n v="62"/>
    <b v="1"/>
    <x v="20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15"/>
    <x v="15"/>
    <s v="EUR"/>
    <n v="1489238940"/>
    <n v="1486406253"/>
    <b v="0"/>
    <n v="32"/>
    <b v="1"/>
    <x v="20"/>
    <n v="32.340000000000003"/>
    <x v="8"/>
    <x v="20"/>
  </r>
  <r>
    <n v="1207"/>
    <s v="ITALIANA"/>
    <s v="A humanistic photo book about ancestral &amp; post-modern Italy."/>
    <n v="16700"/>
    <n v="17396"/>
    <x v="0"/>
    <n v="104"/>
    <x v="13"/>
    <s v="EUR"/>
    <n v="1459418400"/>
    <n v="1456827573"/>
    <b v="0"/>
    <n v="141"/>
    <b v="1"/>
    <x v="20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n v="155"/>
    <x v="0"/>
    <s v="USD"/>
    <n v="1458835264"/>
    <n v="1456246864"/>
    <b v="0"/>
    <n v="75"/>
    <b v="1"/>
    <x v="20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06"/>
    <x v="0"/>
    <s v="USD"/>
    <n v="1488053905"/>
    <n v="1485461905"/>
    <b v="0"/>
    <n v="46"/>
    <b v="1"/>
    <x v="20"/>
    <n v="138.26"/>
    <x v="8"/>
    <x v="20"/>
  </r>
  <r>
    <n v="1210"/>
    <s v="Det Andra GÃ¶teborg"/>
    <s v="En fotobok om livet i det enda andra GÃ¶teborg i vÃ¤rlden"/>
    <n v="20000"/>
    <n v="50863"/>
    <x v="0"/>
    <n v="254"/>
    <x v="11"/>
    <s v="SEK"/>
    <n v="1433106000"/>
    <n v="1431124572"/>
    <b v="0"/>
    <n v="103"/>
    <b v="1"/>
    <x v="20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n v="101"/>
    <x v="5"/>
    <s v="CAD"/>
    <n v="1465505261"/>
    <n v="1464209261"/>
    <b v="0"/>
    <n v="6"/>
    <b v="1"/>
    <x v="2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29"/>
    <x v="0"/>
    <s v="USD"/>
    <n v="1448586000"/>
    <n v="1447195695"/>
    <b v="0"/>
    <n v="83"/>
    <b v="1"/>
    <x v="20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02"/>
    <x v="1"/>
    <s v="GBP"/>
    <n v="1485886100"/>
    <n v="1482862100"/>
    <b v="0"/>
    <n v="108"/>
    <b v="1"/>
    <x v="20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32"/>
    <x v="0"/>
    <s v="USD"/>
    <n v="1433880605"/>
    <n v="1428696605"/>
    <b v="0"/>
    <n v="25"/>
    <b v="1"/>
    <x v="20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86"/>
    <x v="0"/>
    <s v="USD"/>
    <n v="1401487756"/>
    <n v="1398895756"/>
    <b v="0"/>
    <n v="549"/>
    <b v="1"/>
    <x v="20"/>
    <n v="71.59"/>
    <x v="8"/>
    <x v="20"/>
  </r>
  <r>
    <n v="1216"/>
    <s v="In Training: a book of Bonsai photographs"/>
    <s v="A fine art photography book taking a new look at the art of bonsai."/>
    <n v="14000"/>
    <n v="20398"/>
    <x v="0"/>
    <n v="146"/>
    <x v="0"/>
    <s v="USD"/>
    <n v="1443826980"/>
    <n v="1441032457"/>
    <b v="0"/>
    <n v="222"/>
    <b v="1"/>
    <x v="20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03"/>
    <x v="0"/>
    <s v="USD"/>
    <n v="1468524340"/>
    <n v="1465932340"/>
    <b v="0"/>
    <n v="183"/>
    <b v="1"/>
    <x v="20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n v="172"/>
    <x v="0"/>
    <s v="USD"/>
    <n v="1446346800"/>
    <n v="1443714800"/>
    <b v="0"/>
    <n v="89"/>
    <b v="1"/>
    <x v="20"/>
    <n v="174.21"/>
    <x v="8"/>
    <x v="20"/>
  </r>
  <r>
    <n v="1219"/>
    <s v="The Box"/>
    <s v="The Box is a fine art book of Ron Amato's innovative and seductive photography project."/>
    <n v="16350"/>
    <n v="26024"/>
    <x v="0"/>
    <n v="159"/>
    <x v="0"/>
    <s v="USD"/>
    <n v="1476961513"/>
    <n v="1474369513"/>
    <b v="0"/>
    <n v="253"/>
    <b v="1"/>
    <x v="20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n v="104"/>
    <x v="12"/>
    <s v="EUR"/>
    <n v="1440515112"/>
    <n v="1437923112"/>
    <b v="0"/>
    <n v="140"/>
    <b v="1"/>
    <x v="20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11"/>
    <x v="1"/>
    <s v="GBP"/>
    <n v="1480809600"/>
    <n v="1478431488"/>
    <b v="0"/>
    <n v="103"/>
    <b v="1"/>
    <x v="20"/>
    <n v="23.8"/>
    <x v="8"/>
    <x v="20"/>
  </r>
  <r>
    <n v="1222"/>
    <s v="Project Pilgrim"/>
    <s v="Project Pilgrim is my effort to work towards normalizing mental health."/>
    <n v="4000"/>
    <n v="11215"/>
    <x v="0"/>
    <n v="280"/>
    <x v="5"/>
    <s v="CAD"/>
    <n v="1459483200"/>
    <n v="1456852647"/>
    <b v="0"/>
    <n v="138"/>
    <b v="1"/>
    <x v="20"/>
    <n v="81.27"/>
    <x v="8"/>
    <x v="20"/>
  </r>
  <r>
    <n v="1223"/>
    <s v="YOSEMITE PEOPLE"/>
    <s v="A photography book focusing on the people rather than the nature at Yosemite National Park."/>
    <n v="19800"/>
    <n v="22197"/>
    <x v="0"/>
    <n v="112"/>
    <x v="0"/>
    <s v="USD"/>
    <n v="1478754909"/>
    <n v="1476159309"/>
    <b v="0"/>
    <n v="191"/>
    <b v="1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n v="7"/>
    <x v="0"/>
    <s v="USD"/>
    <n v="1402060302"/>
    <n v="1396876302"/>
    <b v="0"/>
    <n v="18"/>
    <b v="0"/>
    <x v="21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"/>
    <x v="0"/>
    <s v="USD"/>
    <n v="1382478278"/>
    <n v="1377294278"/>
    <b v="0"/>
    <n v="3"/>
    <b v="0"/>
    <x v="21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"/>
    <x v="0"/>
    <s v="USD"/>
    <n v="1398042000"/>
    <n v="1395089981"/>
    <b v="0"/>
    <n v="40"/>
    <b v="0"/>
    <x v="21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x v="0"/>
    <s v="USD"/>
    <n v="1407394800"/>
    <n v="1404770616"/>
    <b v="0"/>
    <n v="0"/>
    <b v="0"/>
    <x v="21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9"/>
    <x v="0"/>
    <s v="USD"/>
    <n v="1317231008"/>
    <n v="1312047008"/>
    <b v="0"/>
    <n v="24"/>
    <b v="0"/>
    <x v="21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1"/>
    <x v="0"/>
    <s v="USD"/>
    <n v="1334592000"/>
    <n v="1331982127"/>
    <b v="0"/>
    <n v="1"/>
    <b v="0"/>
    <x v="2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x v="0"/>
    <s v="USD"/>
    <n v="1298589630"/>
    <n v="1295997630"/>
    <b v="0"/>
    <n v="0"/>
    <b v="0"/>
    <x v="2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x v="0"/>
    <s v="USD"/>
    <n v="1440723600"/>
    <n v="1436394968"/>
    <b v="0"/>
    <n v="0"/>
    <b v="0"/>
    <x v="21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1"/>
    <x v="0"/>
    <s v="USD"/>
    <n v="1381090870"/>
    <n v="1377030070"/>
    <b v="0"/>
    <n v="1"/>
    <b v="0"/>
    <x v="2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2"/>
    <x v="0"/>
    <s v="USD"/>
    <n v="1329864374"/>
    <n v="1328049974"/>
    <b v="0"/>
    <n v="6"/>
    <b v="0"/>
    <x v="2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x v="1"/>
    <s v="GBP"/>
    <n v="1422903342"/>
    <n v="1420311342"/>
    <b v="0"/>
    <n v="0"/>
    <b v="0"/>
    <x v="21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"/>
    <x v="0"/>
    <s v="USD"/>
    <n v="1387077299"/>
    <n v="1383621299"/>
    <b v="0"/>
    <n v="6"/>
    <b v="0"/>
    <x v="21"/>
    <n v="35"/>
    <x v="4"/>
    <x v="21"/>
  </r>
  <r>
    <n v="1236"/>
    <s v="&quot;Volando&quot; CD Release (Canceled)"/>
    <s v="Raising money to give the musicians their due."/>
    <n v="2500"/>
    <n v="0"/>
    <x v="1"/>
    <n v="0"/>
    <x v="0"/>
    <s v="USD"/>
    <n v="1343491200"/>
    <n v="1342801164"/>
    <b v="0"/>
    <n v="0"/>
    <b v="0"/>
    <x v="21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x v="0"/>
    <s v="USD"/>
    <n v="1345790865"/>
    <n v="1344062865"/>
    <b v="0"/>
    <n v="0"/>
    <b v="0"/>
    <x v="21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18"/>
    <x v="0"/>
    <s v="USD"/>
    <n v="1312641536"/>
    <n v="1310049536"/>
    <b v="0"/>
    <n v="3"/>
    <b v="0"/>
    <x v="21"/>
    <n v="59.33"/>
    <x v="4"/>
    <x v="21"/>
  </r>
  <r>
    <n v="1239"/>
    <s v="Help Calmenco! finance new CD and Tour (Canceled)"/>
    <s v="Please consider helping us with our new CD and Riverdance Tour"/>
    <n v="2500"/>
    <n v="0"/>
    <x v="1"/>
    <n v="0"/>
    <x v="0"/>
    <s v="USD"/>
    <n v="1325804767"/>
    <n v="1323212767"/>
    <b v="0"/>
    <n v="0"/>
    <b v="0"/>
    <x v="21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n v="3"/>
    <x v="0"/>
    <s v="USD"/>
    <n v="1373665860"/>
    <n v="1368579457"/>
    <b v="0"/>
    <n v="8"/>
    <b v="0"/>
    <x v="21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51"/>
    <x v="0"/>
    <s v="USD"/>
    <n v="1414994340"/>
    <n v="1413057980"/>
    <b v="0"/>
    <n v="34"/>
    <b v="0"/>
    <x v="2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1"/>
    <x v="0"/>
    <s v="USD"/>
    <n v="1315747080"/>
    <n v="1314417502"/>
    <b v="0"/>
    <n v="1"/>
    <b v="0"/>
    <x v="2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14"/>
    <x v="0"/>
    <s v="USD"/>
    <n v="1310158800"/>
    <n v="1304888771"/>
    <b v="0"/>
    <n v="38"/>
    <b v="0"/>
    <x v="2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04"/>
    <x v="0"/>
    <s v="USD"/>
    <n v="1366664400"/>
    <n v="1363981723"/>
    <b v="1"/>
    <n v="45"/>
    <b v="1"/>
    <x v="11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20"/>
    <x v="0"/>
    <s v="USD"/>
    <n v="1402755834"/>
    <n v="1400163834"/>
    <b v="1"/>
    <n v="17"/>
    <b v="1"/>
    <x v="11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17"/>
    <x v="0"/>
    <s v="USD"/>
    <n v="1323136949"/>
    <n v="1319245349"/>
    <b v="1"/>
    <n v="31"/>
    <b v="1"/>
    <x v="11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n v="122"/>
    <x v="0"/>
    <s v="USD"/>
    <n v="1367823655"/>
    <n v="1365231655"/>
    <b v="1"/>
    <n v="50"/>
    <b v="1"/>
    <x v="11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n v="152"/>
    <x v="0"/>
    <s v="USD"/>
    <n v="1402642740"/>
    <n v="1399563953"/>
    <b v="1"/>
    <n v="59"/>
    <b v="1"/>
    <x v="11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04"/>
    <x v="0"/>
    <s v="USD"/>
    <n v="1341683211"/>
    <n v="1339091211"/>
    <b v="1"/>
    <n v="81"/>
    <b v="1"/>
    <x v="11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00"/>
    <x v="0"/>
    <s v="USD"/>
    <n v="1410017131"/>
    <n v="1406129131"/>
    <b v="1"/>
    <n v="508"/>
    <b v="1"/>
    <x v="11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n v="102"/>
    <x v="0"/>
    <s v="USD"/>
    <n v="1316979167"/>
    <n v="1311795167"/>
    <b v="1"/>
    <n v="74"/>
    <b v="1"/>
    <x v="1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38"/>
    <x v="0"/>
    <s v="USD"/>
    <n v="1382658169"/>
    <n v="1380238969"/>
    <b v="1"/>
    <n v="141"/>
    <b v="1"/>
    <x v="11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33"/>
    <x v="0"/>
    <s v="USD"/>
    <n v="1409770107"/>
    <n v="1407178107"/>
    <b v="1"/>
    <n v="711"/>
    <b v="1"/>
    <x v="11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n v="199"/>
    <x v="0"/>
    <s v="USD"/>
    <n v="1293857940"/>
    <n v="1288968886"/>
    <b v="1"/>
    <n v="141"/>
    <b v="1"/>
    <x v="1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02"/>
    <x v="0"/>
    <s v="USD"/>
    <n v="1385932652"/>
    <n v="1383337052"/>
    <b v="1"/>
    <n v="109"/>
    <b v="1"/>
    <x v="11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18"/>
    <x v="0"/>
    <s v="USD"/>
    <n v="1329084231"/>
    <n v="1326492231"/>
    <b v="1"/>
    <n v="361"/>
    <b v="1"/>
    <x v="11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95"/>
    <x v="0"/>
    <s v="USD"/>
    <n v="1301792590"/>
    <n v="1297562590"/>
    <b v="1"/>
    <n v="176"/>
    <b v="1"/>
    <x v="1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n v="213"/>
    <x v="0"/>
    <s v="USD"/>
    <n v="1377960012"/>
    <n v="1375368012"/>
    <b v="1"/>
    <n v="670"/>
    <b v="1"/>
    <x v="11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n v="104"/>
    <x v="0"/>
    <s v="USD"/>
    <n v="1402286340"/>
    <n v="1399504664"/>
    <b v="1"/>
    <n v="96"/>
    <b v="1"/>
    <x v="11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14"/>
    <x v="0"/>
    <s v="USD"/>
    <n v="1393445620"/>
    <n v="1390853620"/>
    <b v="1"/>
    <n v="74"/>
    <b v="1"/>
    <x v="11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n v="101"/>
    <x v="0"/>
    <s v="USD"/>
    <n v="1390983227"/>
    <n v="1388391227"/>
    <b v="1"/>
    <n v="52"/>
    <b v="1"/>
    <x v="1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25"/>
    <x v="5"/>
    <s v="CAD"/>
    <n v="1392574692"/>
    <n v="1389982692"/>
    <b v="1"/>
    <n v="105"/>
    <b v="1"/>
    <x v="11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n v="119"/>
    <x v="0"/>
    <s v="USD"/>
    <n v="1396054800"/>
    <n v="1393034470"/>
    <b v="1"/>
    <n v="41"/>
    <b v="1"/>
    <x v="11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66"/>
    <x v="0"/>
    <s v="USD"/>
    <n v="1383062083"/>
    <n v="1380556483"/>
    <b v="1"/>
    <n v="34"/>
    <b v="1"/>
    <x v="11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19"/>
    <x v="0"/>
    <s v="USD"/>
    <n v="1291131815"/>
    <n v="1287071015"/>
    <b v="1"/>
    <n v="66"/>
    <b v="1"/>
    <x v="11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n v="100"/>
    <x v="0"/>
    <s v="USD"/>
    <n v="1389474145"/>
    <n v="1386882145"/>
    <b v="1"/>
    <n v="50"/>
    <b v="1"/>
    <x v="1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02"/>
    <x v="0"/>
    <s v="USD"/>
    <n v="1374674558"/>
    <n v="1372082558"/>
    <b v="1"/>
    <n v="159"/>
    <b v="1"/>
    <x v="1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n v="117"/>
    <x v="0"/>
    <s v="USD"/>
    <n v="1379708247"/>
    <n v="1377116247"/>
    <b v="1"/>
    <n v="182"/>
    <b v="1"/>
    <x v="11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09"/>
    <x v="0"/>
    <s v="USD"/>
    <n v="1460764800"/>
    <n v="1458157512"/>
    <b v="1"/>
    <n v="206"/>
    <b v="1"/>
    <x v="1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n v="115"/>
    <x v="0"/>
    <s v="USD"/>
    <n v="1332704042"/>
    <n v="1327523642"/>
    <b v="1"/>
    <n v="169"/>
    <b v="1"/>
    <x v="1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02"/>
    <x v="0"/>
    <s v="USD"/>
    <n v="1384363459"/>
    <n v="1381767859"/>
    <b v="1"/>
    <n v="31"/>
    <b v="1"/>
    <x v="1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06"/>
    <x v="0"/>
    <s v="USD"/>
    <n v="1276574400"/>
    <n v="1270576379"/>
    <b v="1"/>
    <n v="28"/>
    <b v="1"/>
    <x v="11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04"/>
    <x v="5"/>
    <s v="CAD"/>
    <n v="1409506291"/>
    <n v="1406914291"/>
    <b v="1"/>
    <n v="54"/>
    <b v="1"/>
    <x v="11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55"/>
    <x v="0"/>
    <s v="USD"/>
    <n v="1346344425"/>
    <n v="1343320425"/>
    <b v="1"/>
    <n v="467"/>
    <b v="1"/>
    <x v="11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62"/>
    <x v="0"/>
    <s v="USD"/>
    <n v="1375908587"/>
    <n v="1372884587"/>
    <b v="1"/>
    <n v="389"/>
    <b v="1"/>
    <x v="11"/>
    <n v="62.52"/>
    <x v="4"/>
    <x v="11"/>
  </r>
  <r>
    <n v="1276"/>
    <s v="MR. DREAM GOES TO JAIL"/>
    <s v="Sponsor this Brooklyn punk band's debut seven-inch, MR. DREAM GOES TO JAIL."/>
    <n v="3000"/>
    <n v="3132.63"/>
    <x v="0"/>
    <n v="104"/>
    <x v="0"/>
    <s v="USD"/>
    <n v="1251777600"/>
    <n v="1247504047"/>
    <b v="1"/>
    <n v="68"/>
    <b v="1"/>
    <x v="1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06"/>
    <x v="0"/>
    <s v="USD"/>
    <n v="1346765347"/>
    <n v="1343741347"/>
    <b v="1"/>
    <n v="413"/>
    <b v="1"/>
    <x v="11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55"/>
    <x v="0"/>
    <s v="USD"/>
    <n v="1403661600"/>
    <n v="1401196766"/>
    <b v="1"/>
    <n v="190"/>
    <b v="1"/>
    <x v="11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11"/>
    <x v="0"/>
    <s v="USD"/>
    <n v="1395624170"/>
    <n v="1392171770"/>
    <b v="1"/>
    <n v="189"/>
    <b v="1"/>
    <x v="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n v="111"/>
    <x v="0"/>
    <s v="USD"/>
    <n v="1299003054"/>
    <n v="1291227054"/>
    <b v="1"/>
    <n v="130"/>
    <b v="1"/>
    <x v="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11"/>
    <x v="0"/>
    <s v="USD"/>
    <n v="1375033836"/>
    <n v="1373305836"/>
    <b v="1"/>
    <n v="74"/>
    <b v="1"/>
    <x v="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24"/>
    <x v="0"/>
    <s v="USD"/>
    <n v="1386565140"/>
    <n v="1383909855"/>
    <b v="1"/>
    <n v="274"/>
    <b v="1"/>
    <x v="1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n v="211"/>
    <x v="0"/>
    <s v="USD"/>
    <n v="1362974400"/>
    <n v="1360948389"/>
    <b v="1"/>
    <n v="22"/>
    <b v="1"/>
    <x v="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01"/>
    <x v="0"/>
    <s v="USD"/>
    <n v="1483203540"/>
    <n v="1481175482"/>
    <b v="0"/>
    <n v="31"/>
    <b v="1"/>
    <x v="6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n v="102"/>
    <x v="1"/>
    <s v="GBP"/>
    <n v="1434808775"/>
    <n v="1433512775"/>
    <b v="0"/>
    <n v="63"/>
    <b v="1"/>
    <x v="6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n v="108"/>
    <x v="1"/>
    <s v="GBP"/>
    <n v="1424181600"/>
    <n v="1423041227"/>
    <b v="0"/>
    <n v="20"/>
    <b v="1"/>
    <x v="6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2"/>
    <x v="1"/>
    <s v="GBP"/>
    <n v="1434120856"/>
    <n v="1428936856"/>
    <b v="0"/>
    <n v="25"/>
    <b v="1"/>
    <x v="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00"/>
    <x v="0"/>
    <s v="USD"/>
    <n v="1470801600"/>
    <n v="1468122163"/>
    <b v="0"/>
    <n v="61"/>
    <b v="1"/>
    <x v="6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n v="125"/>
    <x v="0"/>
    <s v="USD"/>
    <n v="1483499645"/>
    <n v="1480907645"/>
    <b v="0"/>
    <n v="52"/>
    <b v="1"/>
    <x v="6"/>
    <n v="36.08"/>
    <x v="1"/>
    <x v="6"/>
  </r>
  <r>
    <n v="1290"/>
    <s v="I Died... I Came Back, ... Whatever"/>
    <s v="Sometimes your Heart has to STOP for your Life to START."/>
    <n v="3500"/>
    <n v="3800"/>
    <x v="0"/>
    <n v="109"/>
    <x v="0"/>
    <s v="USD"/>
    <n v="1429772340"/>
    <n v="1427121931"/>
    <b v="0"/>
    <n v="86"/>
    <b v="1"/>
    <x v="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46"/>
    <x v="0"/>
    <s v="USD"/>
    <n v="1428390000"/>
    <n v="1425224391"/>
    <b v="0"/>
    <n v="42"/>
    <b v="1"/>
    <x v="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n v="110"/>
    <x v="1"/>
    <s v="GBP"/>
    <n v="1444172340"/>
    <n v="1441822828"/>
    <b v="0"/>
    <n v="52"/>
    <b v="1"/>
    <x v="6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n v="102"/>
    <x v="0"/>
    <s v="USD"/>
    <n v="1447523371"/>
    <n v="1444927771"/>
    <b v="0"/>
    <n v="120"/>
    <b v="1"/>
    <x v="6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n v="122"/>
    <x v="1"/>
    <s v="GBP"/>
    <n v="1445252400"/>
    <n v="1443696797"/>
    <b v="0"/>
    <n v="22"/>
    <b v="1"/>
    <x v="6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02"/>
    <x v="1"/>
    <s v="GBP"/>
    <n v="1438189200"/>
    <n v="1435585497"/>
    <b v="0"/>
    <n v="64"/>
    <b v="1"/>
    <x v="6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41"/>
    <x v="1"/>
    <s v="GBP"/>
    <n v="1457914373"/>
    <n v="1456189973"/>
    <b v="0"/>
    <n v="23"/>
    <b v="1"/>
    <x v="6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10"/>
    <x v="0"/>
    <s v="USD"/>
    <n v="1462125358"/>
    <n v="1459533358"/>
    <b v="0"/>
    <n v="238"/>
    <b v="1"/>
    <x v="6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n v="105"/>
    <x v="1"/>
    <s v="GBP"/>
    <n v="1461860432"/>
    <n v="1459268432"/>
    <b v="0"/>
    <n v="33"/>
    <b v="1"/>
    <x v="6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n v="124"/>
    <x v="0"/>
    <s v="USD"/>
    <n v="1436902359"/>
    <n v="1434310359"/>
    <b v="0"/>
    <n v="32"/>
    <b v="1"/>
    <x v="6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35"/>
    <x v="0"/>
    <s v="USD"/>
    <n v="1464807420"/>
    <n v="1461427938"/>
    <b v="0"/>
    <n v="24"/>
    <b v="1"/>
    <x v="6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03"/>
    <x v="0"/>
    <s v="USD"/>
    <n v="1437447600"/>
    <n v="1436551178"/>
    <b v="0"/>
    <n v="29"/>
    <b v="1"/>
    <x v="6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n v="100"/>
    <x v="0"/>
    <s v="USD"/>
    <n v="1480559011"/>
    <n v="1477963411"/>
    <b v="0"/>
    <n v="50"/>
    <b v="1"/>
    <x v="6"/>
    <n v="50"/>
    <x v="1"/>
    <x v="6"/>
  </r>
  <r>
    <n v="1303"/>
    <s v="Forward Arena Theatre Company: Summer Season"/>
    <s v="Groundbreaking queer theatre."/>
    <n v="3500"/>
    <n v="4559.13"/>
    <x v="0"/>
    <n v="130"/>
    <x v="1"/>
    <s v="GBP"/>
    <n v="1469962800"/>
    <n v="1468578920"/>
    <b v="0"/>
    <n v="108"/>
    <b v="1"/>
    <x v="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40"/>
    <x v="1"/>
    <s v="GBP"/>
    <n v="1489376405"/>
    <n v="1484196005"/>
    <b v="0"/>
    <n v="104"/>
    <b v="0"/>
    <x v="8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6"/>
    <x v="0"/>
    <s v="USD"/>
    <n v="1469122200"/>
    <n v="1466611108"/>
    <b v="0"/>
    <n v="86"/>
    <b v="0"/>
    <x v="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65"/>
    <x v="0"/>
    <s v="USD"/>
    <n v="1417690734"/>
    <n v="1415098734"/>
    <b v="0"/>
    <n v="356"/>
    <b v="0"/>
    <x v="8"/>
    <n v="201.6"/>
    <x v="2"/>
    <x v="8"/>
  </r>
  <r>
    <n v="1307"/>
    <s v="VR Card - Customized Virtual Reality Viewer (Canceled)"/>
    <s v="Get VR to Everyone with Mailable, Ready to Use Viewers"/>
    <n v="50000"/>
    <n v="5757"/>
    <x v="1"/>
    <n v="12"/>
    <x v="0"/>
    <s v="USD"/>
    <n v="1455710679"/>
    <n v="1453118679"/>
    <b v="0"/>
    <n v="45"/>
    <b v="0"/>
    <x v="8"/>
    <n v="127.93"/>
    <x v="2"/>
    <x v="8"/>
  </r>
  <r>
    <n v="1308"/>
    <s v="Boost Band: Wristband Phone Charger (Canceled)"/>
    <s v="Boost Band, a wristband that charges any device"/>
    <n v="10000"/>
    <n v="1136"/>
    <x v="1"/>
    <n v="11"/>
    <x v="0"/>
    <s v="USD"/>
    <n v="1475937812"/>
    <n v="1472481812"/>
    <b v="0"/>
    <n v="38"/>
    <b v="0"/>
    <x v="8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n v="112"/>
    <x v="0"/>
    <s v="USD"/>
    <n v="1444943468"/>
    <n v="1441919468"/>
    <b v="0"/>
    <n v="35"/>
    <b v="0"/>
    <x v="8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n v="16"/>
    <x v="0"/>
    <s v="USD"/>
    <n v="1471622450"/>
    <n v="1467734450"/>
    <b v="0"/>
    <n v="24"/>
    <b v="0"/>
    <x v="8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32"/>
    <x v="0"/>
    <s v="USD"/>
    <n v="1480536919"/>
    <n v="1477509319"/>
    <b v="0"/>
    <n v="100"/>
    <b v="0"/>
    <x v="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n v="1"/>
    <x v="0"/>
    <s v="USD"/>
    <n v="1429375922"/>
    <n v="1426783922"/>
    <b v="0"/>
    <n v="1"/>
    <b v="0"/>
    <x v="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31"/>
    <x v="0"/>
    <s v="USD"/>
    <n v="1457024514"/>
    <n v="1454432514"/>
    <b v="0"/>
    <n v="122"/>
    <b v="0"/>
    <x v="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"/>
    <x v="0"/>
    <s v="USD"/>
    <n v="1477065860"/>
    <n v="1471881860"/>
    <b v="0"/>
    <n v="11"/>
    <b v="0"/>
    <x v="8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n v="40"/>
    <x v="0"/>
    <s v="USD"/>
    <n v="1446771600"/>
    <n v="1443700648"/>
    <b v="0"/>
    <n v="248"/>
    <b v="0"/>
    <x v="8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n v="0"/>
    <x v="0"/>
    <s v="USD"/>
    <n v="1456700709"/>
    <n v="1453676709"/>
    <b v="0"/>
    <n v="1"/>
    <b v="0"/>
    <x v="8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"/>
    <x v="8"/>
    <s v="DKK"/>
    <n v="1469109600"/>
    <n v="1464586746"/>
    <b v="0"/>
    <n v="19"/>
    <b v="0"/>
    <x v="8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15"/>
    <x v="0"/>
    <s v="USD"/>
    <n v="1420938172"/>
    <n v="1418346172"/>
    <b v="0"/>
    <n v="135"/>
    <b v="0"/>
    <x v="8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15"/>
    <x v="1"/>
    <s v="GBP"/>
    <n v="1405094400"/>
    <n v="1403810965"/>
    <b v="0"/>
    <n v="9"/>
    <b v="0"/>
    <x v="8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"/>
    <x v="9"/>
    <s v="EUR"/>
    <n v="1483138800"/>
    <n v="1480610046"/>
    <b v="0"/>
    <n v="3"/>
    <b v="0"/>
    <x v="8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"/>
    <x v="11"/>
    <s v="SEK"/>
    <n v="1482515937"/>
    <n v="1479923937"/>
    <b v="0"/>
    <n v="7"/>
    <b v="0"/>
    <x v="8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0"/>
    <x v="1"/>
    <s v="GBP"/>
    <n v="1432223125"/>
    <n v="1429631125"/>
    <b v="0"/>
    <n v="4"/>
    <b v="0"/>
    <x v="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9"/>
    <x v="0"/>
    <s v="USD"/>
    <n v="1461653700"/>
    <n v="1458665146"/>
    <b v="0"/>
    <n v="44"/>
    <b v="0"/>
    <x v="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10"/>
    <x v="0"/>
    <s v="USD"/>
    <n v="1476371552"/>
    <n v="1473779552"/>
    <b v="0"/>
    <n v="90"/>
    <b v="0"/>
    <x v="8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"/>
    <x v="0"/>
    <s v="USD"/>
    <n v="1483063435"/>
    <n v="1480471435"/>
    <b v="0"/>
    <n v="8"/>
    <b v="0"/>
    <x v="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"/>
    <x v="0"/>
    <s v="USD"/>
    <n v="1421348428"/>
    <n v="1417460428"/>
    <b v="0"/>
    <n v="11"/>
    <b v="0"/>
    <x v="8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"/>
    <x v="0"/>
    <s v="USD"/>
    <n v="1432916235"/>
    <n v="1430324235"/>
    <b v="0"/>
    <n v="41"/>
    <b v="0"/>
    <x v="8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"/>
    <x v="0"/>
    <s v="USD"/>
    <n v="1476458734"/>
    <n v="1472570734"/>
    <b v="0"/>
    <n v="15"/>
    <b v="0"/>
    <x v="8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1"/>
    <x v="0"/>
    <s v="USD"/>
    <n v="1417501145"/>
    <n v="1414041545"/>
    <b v="0"/>
    <n v="9"/>
    <b v="0"/>
    <x v="8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2"/>
    <x v="0"/>
    <s v="USD"/>
    <n v="1467432000"/>
    <n v="1464763109"/>
    <b v="0"/>
    <n v="50"/>
    <b v="0"/>
    <x v="8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"/>
    <x v="0"/>
    <s v="USD"/>
    <n v="1471435554"/>
    <n v="1468843554"/>
    <b v="0"/>
    <n v="34"/>
    <b v="0"/>
    <x v="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x v="16"/>
    <s v="CHF"/>
    <n v="1485480408"/>
    <n v="1482888408"/>
    <b v="0"/>
    <n v="0"/>
    <b v="0"/>
    <x v="8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x v="2"/>
    <s v="AUD"/>
    <n v="1405478025"/>
    <n v="1402886025"/>
    <b v="0"/>
    <n v="0"/>
    <b v="0"/>
    <x v="8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11"/>
    <x v="0"/>
    <s v="USD"/>
    <n v="1457721287"/>
    <n v="1455129287"/>
    <b v="0"/>
    <n v="276"/>
    <b v="0"/>
    <x v="8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n v="20"/>
    <x v="0"/>
    <s v="USD"/>
    <n v="1449354502"/>
    <n v="1446762502"/>
    <b v="0"/>
    <n v="16"/>
    <b v="0"/>
    <x v="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85"/>
    <x v="0"/>
    <s v="USD"/>
    <n v="1418849028"/>
    <n v="1415825028"/>
    <b v="0"/>
    <n v="224"/>
    <b v="0"/>
    <x v="8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49"/>
    <x v="0"/>
    <s v="USD"/>
    <n v="1488549079"/>
    <n v="1485957079"/>
    <b v="0"/>
    <n v="140"/>
    <b v="0"/>
    <x v="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"/>
    <x v="0"/>
    <s v="USD"/>
    <n v="1438543033"/>
    <n v="1435951033"/>
    <b v="0"/>
    <n v="15"/>
    <b v="0"/>
    <x v="8"/>
    <n v="66.069999999999993"/>
    <x v="2"/>
    <x v="8"/>
  </r>
  <r>
    <n v="1339"/>
    <s v="Linkoo (Canceled)"/>
    <s v="World's Smallest customizable Phone &amp; GPS Watch for kids !"/>
    <n v="50000"/>
    <n v="3317"/>
    <x v="1"/>
    <n v="7"/>
    <x v="0"/>
    <s v="USD"/>
    <n v="1418056315"/>
    <n v="1414164715"/>
    <b v="0"/>
    <n v="37"/>
    <b v="0"/>
    <x v="8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n v="0"/>
    <x v="0"/>
    <s v="USD"/>
    <n v="1408112253"/>
    <n v="1405520253"/>
    <b v="0"/>
    <n v="0"/>
    <b v="0"/>
    <x v="8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70"/>
    <x v="1"/>
    <s v="GBP"/>
    <n v="1475333917"/>
    <n v="1472569117"/>
    <b v="0"/>
    <n v="46"/>
    <b v="0"/>
    <x v="8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0"/>
    <x v="0"/>
    <s v="USD"/>
    <n v="1437161739"/>
    <n v="1434569739"/>
    <b v="0"/>
    <n v="1"/>
    <b v="0"/>
    <x v="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02"/>
    <x v="0"/>
    <s v="USD"/>
    <n v="1471579140"/>
    <n v="1466512683"/>
    <b v="0"/>
    <n v="323"/>
    <b v="0"/>
    <x v="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78"/>
    <x v="5"/>
    <s v="CAD"/>
    <n v="1467313039"/>
    <n v="1464807439"/>
    <b v="0"/>
    <n v="139"/>
    <b v="1"/>
    <x v="9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25"/>
    <x v="0"/>
    <s v="USD"/>
    <n v="1405366359"/>
    <n v="1402342359"/>
    <b v="0"/>
    <n v="7"/>
    <b v="1"/>
    <x v="9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n v="147"/>
    <x v="0"/>
    <s v="USD"/>
    <n v="1372297751"/>
    <n v="1369705751"/>
    <b v="0"/>
    <n v="149"/>
    <b v="1"/>
    <x v="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02"/>
    <x v="0"/>
    <s v="USD"/>
    <n v="1425741525"/>
    <n v="1423149525"/>
    <b v="0"/>
    <n v="31"/>
    <b v="1"/>
    <x v="9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02"/>
    <x v="0"/>
    <s v="USD"/>
    <n v="1418904533"/>
    <n v="1416485333"/>
    <b v="0"/>
    <n v="26"/>
    <b v="1"/>
    <x v="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04"/>
    <x v="5"/>
    <s v="CAD"/>
    <n v="1450249140"/>
    <n v="1447055935"/>
    <b v="0"/>
    <n v="172"/>
    <b v="1"/>
    <x v="9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04"/>
    <x v="0"/>
    <s v="USD"/>
    <n v="1451089134"/>
    <n v="1448497134"/>
    <b v="0"/>
    <n v="78"/>
    <b v="1"/>
    <x v="9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n v="101"/>
    <x v="0"/>
    <s v="USD"/>
    <n v="1455299144"/>
    <n v="1452707144"/>
    <b v="0"/>
    <n v="120"/>
    <b v="1"/>
    <x v="9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36"/>
    <x v="0"/>
    <s v="USD"/>
    <n v="1441425540"/>
    <n v="1436968366"/>
    <b v="0"/>
    <n v="227"/>
    <b v="1"/>
    <x v="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34"/>
    <x v="0"/>
    <s v="USD"/>
    <n v="1362960000"/>
    <n v="1359946188"/>
    <b v="0"/>
    <n v="42"/>
    <b v="1"/>
    <x v="9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30"/>
    <x v="1"/>
    <s v="GBP"/>
    <n v="1465672979"/>
    <n v="1463080979"/>
    <b v="0"/>
    <n v="64"/>
    <b v="1"/>
    <x v="9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23"/>
    <x v="1"/>
    <s v="GBP"/>
    <n v="1354269600"/>
    <n v="1351663605"/>
    <b v="0"/>
    <n v="121"/>
    <b v="1"/>
    <x v="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83"/>
    <x v="0"/>
    <s v="USD"/>
    <n v="1372985760"/>
    <n v="1370393760"/>
    <b v="0"/>
    <n v="87"/>
    <b v="1"/>
    <x v="9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n v="125"/>
    <x v="0"/>
    <s v="USD"/>
    <n v="1362117540"/>
    <n v="1359587137"/>
    <b v="0"/>
    <n v="65"/>
    <b v="1"/>
    <x v="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n v="112"/>
    <x v="0"/>
    <s v="USD"/>
    <n v="1309009323"/>
    <n v="1306417323"/>
    <b v="0"/>
    <n v="49"/>
    <b v="1"/>
    <x v="9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16"/>
    <x v="0"/>
    <s v="USD"/>
    <n v="1309980790"/>
    <n v="1304623990"/>
    <b v="0"/>
    <n v="19"/>
    <b v="1"/>
    <x v="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n v="173"/>
    <x v="0"/>
    <s v="USD"/>
    <n v="1343943420"/>
    <n v="1341524220"/>
    <b v="0"/>
    <n v="81"/>
    <b v="1"/>
    <x v="9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26"/>
    <x v="1"/>
    <s v="GBP"/>
    <n v="1403370772"/>
    <n v="1400778772"/>
    <b v="0"/>
    <n v="264"/>
    <b v="1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09"/>
    <x v="0"/>
    <s v="USD"/>
    <n v="1378592731"/>
    <n v="1373408731"/>
    <b v="0"/>
    <n v="25"/>
    <b v="1"/>
    <x v="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00"/>
    <x v="0"/>
    <s v="USD"/>
    <n v="1455523140"/>
    <n v="1453925727"/>
    <b v="0"/>
    <n v="5"/>
    <b v="1"/>
    <x v="9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19"/>
    <x v="8"/>
    <s v="DKK"/>
    <n v="1420648906"/>
    <n v="1415464906"/>
    <b v="0"/>
    <n v="144"/>
    <b v="1"/>
    <x v="11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00"/>
    <x v="0"/>
    <s v="USD"/>
    <n v="1426523752"/>
    <n v="1423935352"/>
    <b v="0"/>
    <n v="92"/>
    <b v="1"/>
    <x v="11"/>
    <n v="81.739999999999995"/>
    <x v="4"/>
    <x v="11"/>
  </r>
  <r>
    <n v="1366"/>
    <s v="Kick It! A Tribute to the A.K.s"/>
    <s v="A musical memorial for Alexi Petersen."/>
    <n v="7500"/>
    <n v="9486.69"/>
    <x v="0"/>
    <n v="126"/>
    <x v="0"/>
    <s v="USD"/>
    <n v="1417049663"/>
    <n v="1413158063"/>
    <b v="0"/>
    <n v="147"/>
    <b v="1"/>
    <x v="1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14"/>
    <x v="0"/>
    <s v="USD"/>
    <n v="1447463050"/>
    <n v="1444867450"/>
    <b v="0"/>
    <n v="90"/>
    <b v="1"/>
    <x v="1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11"/>
    <x v="0"/>
    <s v="USD"/>
    <n v="1434342894"/>
    <n v="1432269294"/>
    <b v="0"/>
    <n v="87"/>
    <b v="1"/>
    <x v="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05"/>
    <x v="0"/>
    <s v="USD"/>
    <n v="1397225746"/>
    <n v="1394633746"/>
    <b v="0"/>
    <n v="406"/>
    <b v="1"/>
    <x v="11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n v="104"/>
    <x v="0"/>
    <s v="USD"/>
    <n v="1381881890"/>
    <n v="1380585890"/>
    <b v="0"/>
    <n v="20"/>
    <b v="1"/>
    <x v="11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"/>
    <x v="0"/>
    <s v="USD"/>
    <n v="1431022342"/>
    <n v="1428430342"/>
    <b v="0"/>
    <n v="70"/>
    <b v="1"/>
    <x v="11"/>
    <n v="107.07"/>
    <x v="4"/>
    <x v="11"/>
  </r>
  <r>
    <n v="1372"/>
    <s v="Ted Lukas &amp; the Misled new CD - &quot;FEED&quot;"/>
    <s v="Please help us raise funds to press our new CD!"/>
    <n v="500"/>
    <n v="620"/>
    <x v="0"/>
    <n v="124"/>
    <x v="0"/>
    <s v="USD"/>
    <n v="1342115132"/>
    <n v="1339523132"/>
    <b v="0"/>
    <n v="16"/>
    <b v="1"/>
    <x v="11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n v="105"/>
    <x v="0"/>
    <s v="USD"/>
    <n v="1483138233"/>
    <n v="1480546233"/>
    <b v="0"/>
    <n v="52"/>
    <b v="1"/>
    <x v="1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89"/>
    <x v="0"/>
    <s v="USD"/>
    <n v="1458874388"/>
    <n v="1456285988"/>
    <b v="0"/>
    <n v="66"/>
    <b v="1"/>
    <x v="11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71"/>
    <x v="6"/>
    <s v="EUR"/>
    <n v="1484444119"/>
    <n v="1481852119"/>
    <b v="0"/>
    <n v="109"/>
    <b v="1"/>
    <x v="1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n v="252"/>
    <x v="1"/>
    <s v="GBP"/>
    <n v="1480784606"/>
    <n v="1478189006"/>
    <b v="0"/>
    <n v="168"/>
    <b v="1"/>
    <x v="1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16"/>
    <x v="0"/>
    <s v="USD"/>
    <n v="1486095060"/>
    <n v="1484198170"/>
    <b v="0"/>
    <n v="31"/>
    <b v="1"/>
    <x v="11"/>
    <n v="48.71"/>
    <x v="4"/>
    <x v="11"/>
  </r>
  <r>
    <n v="1378"/>
    <s v="SIX BY SEVEN"/>
    <s v="A psychedelic post rock masterpiece!"/>
    <n v="2000"/>
    <n v="4067"/>
    <x v="0"/>
    <n v="203"/>
    <x v="1"/>
    <s v="GBP"/>
    <n v="1470075210"/>
    <n v="1468779210"/>
    <b v="0"/>
    <n v="133"/>
    <b v="1"/>
    <x v="11"/>
    <n v="30.58"/>
    <x v="4"/>
    <x v="11"/>
  </r>
  <r>
    <n v="1379"/>
    <s v="J. Walter Makes a Record"/>
    <s v="---------The long-awaited debut full-length from Justin Ruddy--------"/>
    <n v="10000"/>
    <n v="11160"/>
    <x v="0"/>
    <n v="112"/>
    <x v="0"/>
    <s v="USD"/>
    <n v="1433504876"/>
    <n v="1430912876"/>
    <b v="0"/>
    <n v="151"/>
    <b v="1"/>
    <x v="11"/>
    <n v="73.91"/>
    <x v="4"/>
    <x v="11"/>
  </r>
  <r>
    <n v="1380"/>
    <s v="BARNFEST 2015"/>
    <s v="A DIY MUSIC FESTIVAL FROM ST. LOUIS MO! Bands make their own festival, help make it legit!"/>
    <n v="25"/>
    <n v="106"/>
    <x v="0"/>
    <n v="424"/>
    <x v="0"/>
    <s v="USD"/>
    <n v="1433815200"/>
    <n v="1431886706"/>
    <b v="0"/>
    <n v="5"/>
    <b v="1"/>
    <x v="1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07"/>
    <x v="0"/>
    <s v="USD"/>
    <n v="1482988125"/>
    <n v="1480396125"/>
    <b v="0"/>
    <n v="73"/>
    <b v="1"/>
    <x v="1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n v="104"/>
    <x v="0"/>
    <s v="USD"/>
    <n v="1367867536"/>
    <n v="1365275536"/>
    <b v="0"/>
    <n v="148"/>
    <b v="1"/>
    <x v="11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12"/>
    <x v="5"/>
    <s v="CAD"/>
    <n v="1482457678"/>
    <n v="1480729678"/>
    <b v="0"/>
    <n v="93"/>
    <b v="1"/>
    <x v="1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24"/>
    <x v="0"/>
    <s v="USD"/>
    <n v="1436117922"/>
    <n v="1433525922"/>
    <b v="0"/>
    <n v="63"/>
    <b v="1"/>
    <x v="11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n v="110"/>
    <x v="12"/>
    <s v="EUR"/>
    <n v="1461931860"/>
    <n v="1457109121"/>
    <b v="0"/>
    <n v="134"/>
    <b v="1"/>
    <x v="11"/>
    <n v="65.91"/>
    <x v="4"/>
    <x v="11"/>
  </r>
  <r>
    <n v="1386"/>
    <s v="MALTESE CROSS: The First Album"/>
    <s v="We are a classic hard rock/heavy metal band just trying to keep rock alive!"/>
    <n v="400"/>
    <n v="875"/>
    <x v="0"/>
    <n v="219"/>
    <x v="0"/>
    <s v="USD"/>
    <n v="1438183889"/>
    <n v="1435591889"/>
    <b v="0"/>
    <n v="14"/>
    <b v="1"/>
    <x v="11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n v="137"/>
    <x v="0"/>
    <s v="USD"/>
    <n v="1433305800"/>
    <n v="1430604395"/>
    <b v="0"/>
    <n v="78"/>
    <b v="1"/>
    <x v="11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35"/>
    <x v="0"/>
    <s v="USD"/>
    <n v="1476720840"/>
    <n v="1474469117"/>
    <b v="0"/>
    <n v="112"/>
    <b v="1"/>
    <x v="1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n v="145"/>
    <x v="1"/>
    <s v="GBP"/>
    <n v="1471087957"/>
    <n v="1468495957"/>
    <b v="0"/>
    <n v="34"/>
    <b v="1"/>
    <x v="11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n v="109"/>
    <x v="0"/>
    <s v="USD"/>
    <n v="1430154720"/>
    <n v="1427224606"/>
    <b v="0"/>
    <n v="19"/>
    <b v="1"/>
    <x v="1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n v="110"/>
    <x v="0"/>
    <s v="USD"/>
    <n v="1440219540"/>
    <n v="1436369818"/>
    <b v="0"/>
    <n v="13"/>
    <b v="1"/>
    <x v="1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n v="114"/>
    <x v="0"/>
    <s v="USD"/>
    <n v="1456976586"/>
    <n v="1454298186"/>
    <b v="0"/>
    <n v="104"/>
    <b v="1"/>
    <x v="11"/>
    <n v="27.32"/>
    <x v="4"/>
    <x v="11"/>
  </r>
  <r>
    <n v="1393"/>
    <s v="WolfHunt | Social Commentary Rock Project"/>
    <s v="Rock n' Roll tales of our times"/>
    <n v="10000"/>
    <n v="10235"/>
    <x v="0"/>
    <n v="102"/>
    <x v="0"/>
    <s v="USD"/>
    <n v="1470068523"/>
    <n v="1467476523"/>
    <b v="0"/>
    <n v="52"/>
    <b v="1"/>
    <x v="1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22"/>
    <x v="0"/>
    <s v="USD"/>
    <n v="1488337200"/>
    <n v="1484623726"/>
    <b v="0"/>
    <n v="17"/>
    <b v="1"/>
    <x v="11"/>
    <n v="53.88"/>
    <x v="4"/>
    <x v="11"/>
  </r>
  <r>
    <n v="1395"/>
    <s v="Quiet Oaks Full Length Album"/>
    <s v="Help Quiet Oaks record their debut album!!!"/>
    <n v="3500"/>
    <n v="3916"/>
    <x v="0"/>
    <n v="112"/>
    <x v="0"/>
    <s v="USD"/>
    <n v="1484430481"/>
    <n v="1481838481"/>
    <b v="0"/>
    <n v="82"/>
    <b v="1"/>
    <x v="1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07"/>
    <x v="0"/>
    <s v="USD"/>
    <n v="1423871882"/>
    <n v="1421279882"/>
    <b v="0"/>
    <n v="73"/>
    <b v="1"/>
    <x v="11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14"/>
    <x v="0"/>
    <s v="USD"/>
    <n v="1477603140"/>
    <n v="1475013710"/>
    <b v="0"/>
    <n v="158"/>
    <b v="1"/>
    <x v="1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10"/>
    <x v="0"/>
    <s v="USD"/>
    <n v="1467752334"/>
    <n v="1465160334"/>
    <b v="0"/>
    <n v="65"/>
    <b v="1"/>
    <x v="1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26"/>
    <x v="0"/>
    <s v="USD"/>
    <n v="1412640373"/>
    <n v="1410048373"/>
    <b v="0"/>
    <n v="184"/>
    <b v="1"/>
    <x v="11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67"/>
    <x v="1"/>
    <s v="GBP"/>
    <n v="1465709400"/>
    <n v="1462695073"/>
    <b v="0"/>
    <n v="34"/>
    <b v="1"/>
    <x v="11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97"/>
    <x v="0"/>
    <s v="USD"/>
    <n v="1369612474"/>
    <n v="1367798074"/>
    <b v="0"/>
    <n v="240"/>
    <b v="1"/>
    <x v="11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09"/>
    <x v="1"/>
    <s v="GBP"/>
    <n v="1430439411"/>
    <n v="1425259011"/>
    <b v="0"/>
    <n v="113"/>
    <b v="1"/>
    <x v="1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n v="103"/>
    <x v="0"/>
    <s v="USD"/>
    <n v="1374802235"/>
    <n v="1372210235"/>
    <b v="0"/>
    <n v="66"/>
    <b v="1"/>
    <x v="11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n v="2"/>
    <x v="1"/>
    <s v="GBP"/>
    <n v="1424607285"/>
    <n v="1422447285"/>
    <b v="1"/>
    <n v="5"/>
    <b v="0"/>
    <x v="22"/>
    <n v="48.2"/>
    <x v="3"/>
    <x v="22"/>
  </r>
  <r>
    <n v="1405"/>
    <s v="The Bible translated into Emoticons"/>
    <s v="Will more people read the Bible if it were translated into Emoticons?"/>
    <n v="25000"/>
    <n v="105"/>
    <x v="2"/>
    <n v="0"/>
    <x v="0"/>
    <s v="USD"/>
    <n v="1417195201"/>
    <n v="1414599601"/>
    <b v="1"/>
    <n v="17"/>
    <b v="0"/>
    <x v="22"/>
    <n v="6.18"/>
    <x v="3"/>
    <x v="22"/>
  </r>
  <r>
    <n v="1406"/>
    <s v="Man Down! Translation project"/>
    <s v="The White coat and the battle dress uniform"/>
    <n v="12000"/>
    <n v="15"/>
    <x v="2"/>
    <n v="0"/>
    <x v="13"/>
    <s v="EUR"/>
    <n v="1449914400"/>
    <n v="1445336607"/>
    <b v="0"/>
    <n v="3"/>
    <b v="0"/>
    <x v="22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1"/>
    <x v="0"/>
    <s v="USD"/>
    <n v="1407847978"/>
    <n v="1405687978"/>
    <b v="0"/>
    <n v="2"/>
    <b v="0"/>
    <x v="22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7"/>
    <x v="1"/>
    <s v="GBP"/>
    <n v="1447451756"/>
    <n v="1444856156"/>
    <b v="0"/>
    <n v="6"/>
    <b v="0"/>
    <x v="2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x v="0"/>
    <s v="USD"/>
    <n v="1420085535"/>
    <n v="1414897935"/>
    <b v="0"/>
    <n v="0"/>
    <b v="0"/>
    <x v="22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0"/>
    <x v="13"/>
    <s v="EUR"/>
    <n v="1464939520"/>
    <n v="1461051520"/>
    <b v="0"/>
    <n v="1"/>
    <b v="0"/>
    <x v="2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0"/>
    <x v="1"/>
    <s v="GBP"/>
    <n v="1423185900"/>
    <n v="1420766700"/>
    <b v="0"/>
    <n v="3"/>
    <b v="0"/>
    <x v="22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n v="5"/>
    <x v="0"/>
    <s v="USD"/>
    <n v="1417656699"/>
    <n v="1415064699"/>
    <b v="0"/>
    <n v="13"/>
    <b v="0"/>
    <x v="2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5"/>
    <x v="13"/>
    <s v="EUR"/>
    <n v="1455964170"/>
    <n v="1450780170"/>
    <b v="0"/>
    <n v="1"/>
    <b v="0"/>
    <x v="2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0"/>
    <x v="0"/>
    <s v="USD"/>
    <n v="1483423467"/>
    <n v="1480831467"/>
    <b v="0"/>
    <n v="1"/>
    <b v="0"/>
    <x v="2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18"/>
    <x v="0"/>
    <s v="USD"/>
    <n v="1439741591"/>
    <n v="1436285591"/>
    <b v="0"/>
    <n v="9"/>
    <b v="0"/>
    <x v="2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x v="0"/>
    <s v="USD"/>
    <n v="1448147619"/>
    <n v="1445552019"/>
    <b v="0"/>
    <n v="0"/>
    <b v="0"/>
    <x v="22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1"/>
    <x v="0"/>
    <s v="USD"/>
    <n v="1442315460"/>
    <n v="1439696174"/>
    <b v="0"/>
    <n v="2"/>
    <b v="0"/>
    <x v="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n v="0"/>
    <x v="3"/>
    <s v="EUR"/>
    <n v="1456397834"/>
    <n v="1453805834"/>
    <b v="0"/>
    <n v="1"/>
    <b v="0"/>
    <x v="2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7"/>
    <x v="0"/>
    <s v="USD"/>
    <n v="1476010619"/>
    <n v="1473418619"/>
    <b v="0"/>
    <n v="10"/>
    <b v="0"/>
    <x v="22"/>
    <n v="44.5"/>
    <x v="3"/>
    <x v="22"/>
  </r>
  <r>
    <n v="1420"/>
    <s v="Shakespeare in the Hood - Romeo and Juliet"/>
    <s v="Help me butcher Shakespeare in a satirical fashion."/>
    <n v="110"/>
    <n v="3"/>
    <x v="2"/>
    <n v="3"/>
    <x v="0"/>
    <s v="USD"/>
    <n v="1467129686"/>
    <n v="1464969686"/>
    <b v="0"/>
    <n v="3"/>
    <b v="0"/>
    <x v="2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0"/>
    <x v="11"/>
    <s v="SEK"/>
    <n v="1423432709"/>
    <n v="1420840709"/>
    <b v="0"/>
    <n v="2"/>
    <b v="0"/>
    <x v="22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0"/>
    <x v="4"/>
    <s v="NZD"/>
    <n v="1474436704"/>
    <n v="1471844704"/>
    <b v="0"/>
    <n v="2"/>
    <b v="0"/>
    <x v="22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0"/>
    <x v="2"/>
    <s v="AUD"/>
    <n v="1451637531"/>
    <n v="1449045531"/>
    <b v="0"/>
    <n v="1"/>
    <b v="0"/>
    <x v="22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n v="20"/>
    <x v="0"/>
    <s v="USD"/>
    <n v="1479233602"/>
    <n v="1478106802"/>
    <b v="0"/>
    <n v="14"/>
    <b v="0"/>
    <x v="2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x v="0"/>
    <s v="USD"/>
    <n v="1430276959"/>
    <n v="1427684959"/>
    <b v="0"/>
    <n v="0"/>
    <b v="0"/>
    <x v="22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x v="12"/>
    <s v="EUR"/>
    <n v="1440408120"/>
    <n v="1435224120"/>
    <b v="0"/>
    <n v="0"/>
    <b v="0"/>
    <x v="22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n v="8"/>
    <x v="12"/>
    <s v="EUR"/>
    <n v="1474230385"/>
    <n v="1471638385"/>
    <b v="0"/>
    <n v="4"/>
    <b v="0"/>
    <x v="2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5"/>
    <x v="3"/>
    <s v="EUR"/>
    <n v="1459584417"/>
    <n v="1456996017"/>
    <b v="0"/>
    <n v="3"/>
    <b v="0"/>
    <x v="2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n v="0"/>
    <x v="0"/>
    <s v="USD"/>
    <n v="1428629242"/>
    <n v="1426037242"/>
    <b v="0"/>
    <n v="0"/>
    <b v="0"/>
    <x v="22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n v="8"/>
    <x v="0"/>
    <s v="USD"/>
    <n v="1419017488"/>
    <n v="1416339088"/>
    <b v="0"/>
    <n v="5"/>
    <b v="0"/>
    <x v="2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32"/>
    <x v="0"/>
    <s v="USD"/>
    <n v="1448517816"/>
    <n v="1445922216"/>
    <b v="0"/>
    <n v="47"/>
    <b v="0"/>
    <x v="2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x v="0"/>
    <s v="USD"/>
    <n v="1437417828"/>
    <n v="1434825828"/>
    <b v="0"/>
    <n v="0"/>
    <b v="0"/>
    <x v="22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7"/>
    <x v="13"/>
    <s v="EUR"/>
    <n v="1481367600"/>
    <n v="1477839675"/>
    <b v="0"/>
    <n v="10"/>
    <b v="0"/>
    <x v="2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n v="10"/>
    <x v="8"/>
    <s v="DKK"/>
    <n v="1433775600"/>
    <n v="1431973478"/>
    <b v="0"/>
    <n v="11"/>
    <b v="0"/>
    <x v="2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n v="0"/>
    <x v="13"/>
    <s v="EUR"/>
    <n v="1444589020"/>
    <n v="1441997020"/>
    <b v="0"/>
    <n v="2"/>
    <b v="0"/>
    <x v="22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1"/>
    <x v="12"/>
    <s v="EUR"/>
    <n v="1456043057"/>
    <n v="1453451057"/>
    <b v="0"/>
    <n v="2"/>
    <b v="0"/>
    <x v="22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27"/>
    <x v="0"/>
    <s v="USD"/>
    <n v="1405227540"/>
    <n v="1402058739"/>
    <b v="0"/>
    <n v="22"/>
    <b v="0"/>
    <x v="2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3"/>
    <x v="8"/>
    <s v="DKK"/>
    <n v="1461765300"/>
    <n v="1459198499"/>
    <b v="0"/>
    <n v="8"/>
    <b v="0"/>
    <x v="22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7"/>
    <x v="5"/>
    <s v="CAD"/>
    <n v="1425758101"/>
    <n v="1423166101"/>
    <b v="0"/>
    <n v="6"/>
    <b v="0"/>
    <x v="2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0"/>
    <x v="13"/>
    <s v="EUR"/>
    <n v="1464285463"/>
    <n v="1461693463"/>
    <b v="0"/>
    <n v="1"/>
    <b v="0"/>
    <x v="22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1"/>
    <x v="1"/>
    <s v="GBP"/>
    <n v="1441995769"/>
    <n v="1436811769"/>
    <b v="0"/>
    <n v="3"/>
    <b v="0"/>
    <x v="2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x v="0"/>
    <s v="USD"/>
    <n v="1464190158"/>
    <n v="1461598158"/>
    <b v="0"/>
    <n v="0"/>
    <b v="0"/>
    <x v="22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x v="6"/>
    <s v="EUR"/>
    <n v="1483395209"/>
    <n v="1480803209"/>
    <b v="0"/>
    <n v="0"/>
    <b v="0"/>
    <x v="22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n v="0"/>
    <x v="12"/>
    <s v="EUR"/>
    <n v="1442091462"/>
    <n v="1436907462"/>
    <b v="0"/>
    <n v="0"/>
    <b v="0"/>
    <x v="2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x v="12"/>
    <s v="EUR"/>
    <n v="1434286855"/>
    <n v="1431694855"/>
    <b v="0"/>
    <n v="0"/>
    <b v="0"/>
    <x v="22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x v="13"/>
    <s v="EUR"/>
    <n v="1461235478"/>
    <n v="1459507478"/>
    <b v="0"/>
    <n v="0"/>
    <b v="0"/>
    <x v="22"/>
    <n v="0"/>
    <x v="3"/>
    <x v="22"/>
  </r>
  <r>
    <n v="1447"/>
    <s v="Indian Language Dictionary"/>
    <s v="I'm creating a dictionary of multiple Indian languages."/>
    <n v="500000"/>
    <n v="75"/>
    <x v="2"/>
    <n v="0"/>
    <x v="0"/>
    <s v="USD"/>
    <n v="1467999134"/>
    <n v="1465407134"/>
    <b v="0"/>
    <n v="3"/>
    <b v="0"/>
    <x v="2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x v="2"/>
    <s v="AUD"/>
    <n v="1432272300"/>
    <n v="1429655318"/>
    <b v="0"/>
    <n v="0"/>
    <b v="0"/>
    <x v="22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x v="0"/>
    <s v="USD"/>
    <n v="1431286105"/>
    <n v="1427138905"/>
    <b v="0"/>
    <n v="0"/>
    <b v="0"/>
    <x v="22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n v="0"/>
    <x v="0"/>
    <s v="USD"/>
    <n v="1455941197"/>
    <n v="1453349197"/>
    <b v="0"/>
    <n v="1"/>
    <b v="0"/>
    <x v="22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n v="0"/>
    <x v="0"/>
    <s v="USD"/>
    <n v="1416355259"/>
    <n v="1413759659"/>
    <b v="0"/>
    <n v="2"/>
    <b v="0"/>
    <x v="2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n v="0"/>
    <x v="0"/>
    <s v="USD"/>
    <n v="1406566363"/>
    <n v="1403974363"/>
    <b v="0"/>
    <n v="0"/>
    <b v="0"/>
    <x v="22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x v="6"/>
    <s v="EUR"/>
    <n v="1492270947"/>
    <n v="1488386547"/>
    <b v="0"/>
    <n v="0"/>
    <b v="0"/>
    <x v="22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"/>
    <x v="3"/>
    <s v="EUR"/>
    <n v="1461535140"/>
    <n v="1459716480"/>
    <b v="0"/>
    <n v="1"/>
    <b v="0"/>
    <x v="22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11"/>
    <x v="0"/>
    <s v="USD"/>
    <n v="1409924340"/>
    <n v="1405181320"/>
    <b v="0"/>
    <n v="7"/>
    <b v="0"/>
    <x v="22"/>
    <n v="225"/>
    <x v="3"/>
    <x v="22"/>
  </r>
  <r>
    <n v="1456"/>
    <s v="Sometimes you don't need love (Canceled)"/>
    <s v="English Version of my auto-published novel"/>
    <n v="5000"/>
    <n v="145"/>
    <x v="1"/>
    <n v="3"/>
    <x v="13"/>
    <s v="EUR"/>
    <n v="1483459365"/>
    <n v="1480867365"/>
    <b v="0"/>
    <n v="3"/>
    <b v="0"/>
    <x v="2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n v="0"/>
    <x v="0"/>
    <s v="USD"/>
    <n v="1447281044"/>
    <n v="1444685444"/>
    <b v="0"/>
    <n v="0"/>
    <b v="0"/>
    <x v="22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x v="0"/>
    <s v="USD"/>
    <n v="1407729600"/>
    <n v="1405097760"/>
    <b v="0"/>
    <n v="0"/>
    <b v="0"/>
    <x v="22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x v="8"/>
    <s v="DKK"/>
    <n v="1449077100"/>
    <n v="1446612896"/>
    <b v="0"/>
    <n v="0"/>
    <b v="0"/>
    <x v="22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n v="0"/>
    <x v="0"/>
    <s v="USD"/>
    <n v="1417391100"/>
    <n v="1412371898"/>
    <b v="0"/>
    <n v="0"/>
    <b v="0"/>
    <x v="22"/>
    <n v="0"/>
    <x v="3"/>
    <x v="22"/>
  </r>
  <r>
    <n v="1461"/>
    <s v="Relatively Prime Series 2"/>
    <s v="Series 2 of Relatively Prime, a podcast of stories from the Mathematical Domain"/>
    <n v="15000"/>
    <n v="15186.69"/>
    <x v="0"/>
    <n v="101"/>
    <x v="0"/>
    <s v="USD"/>
    <n v="1413849600"/>
    <n v="1410967754"/>
    <b v="1"/>
    <n v="340"/>
    <b v="1"/>
    <x v="23"/>
    <n v="44.67"/>
    <x v="3"/>
    <x v="23"/>
  </r>
  <r>
    <n v="1462"/>
    <s v="Unbound: Fiction on the Radio"/>
    <s v="A new radio show focused on short fiction produced by Louisville Public Media"/>
    <n v="4000"/>
    <n v="4340.7"/>
    <x v="0"/>
    <n v="109"/>
    <x v="0"/>
    <s v="USD"/>
    <n v="1365609271"/>
    <n v="1363017271"/>
    <b v="1"/>
    <n v="150"/>
    <b v="1"/>
    <x v="23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48"/>
    <x v="0"/>
    <s v="USD"/>
    <n v="1365367938"/>
    <n v="1361483538"/>
    <b v="1"/>
    <n v="25"/>
    <b v="1"/>
    <x v="23"/>
    <n v="35.44"/>
    <x v="3"/>
    <x v="23"/>
  </r>
  <r>
    <n v="1464"/>
    <s v="Science Studio"/>
    <s v="The Best Science Media on the Web"/>
    <n v="5000"/>
    <n v="8160"/>
    <x v="0"/>
    <n v="163"/>
    <x v="0"/>
    <s v="USD"/>
    <n v="1361029958"/>
    <n v="1358437958"/>
    <b v="1"/>
    <n v="234"/>
    <b v="1"/>
    <x v="2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56"/>
    <x v="0"/>
    <s v="USD"/>
    <n v="1332385200"/>
    <n v="1329759452"/>
    <b v="1"/>
    <n v="2602"/>
    <b v="1"/>
    <x v="23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08"/>
    <x v="0"/>
    <s v="USD"/>
    <n v="1452574800"/>
    <n v="1449029266"/>
    <b v="1"/>
    <n v="248"/>
    <b v="1"/>
    <x v="23"/>
    <n v="69.599999999999994"/>
    <x v="3"/>
    <x v="23"/>
  </r>
  <r>
    <n v="1467"/>
    <s v="Radio Ambulante"/>
    <s v="We are a new Spanish language podcast telling uniquely Latin American stories."/>
    <n v="40000"/>
    <n v="46032"/>
    <x v="0"/>
    <n v="115"/>
    <x v="0"/>
    <s v="USD"/>
    <n v="1332699285"/>
    <n v="1327518885"/>
    <b v="1"/>
    <n v="600"/>
    <b v="1"/>
    <x v="23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02"/>
    <x v="0"/>
    <s v="USD"/>
    <n v="1307838049"/>
    <n v="1302654049"/>
    <b v="1"/>
    <n v="293"/>
    <b v="1"/>
    <x v="23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n v="108"/>
    <x v="0"/>
    <s v="USD"/>
    <n v="1360938109"/>
    <n v="1358346109"/>
    <b v="1"/>
    <n v="321"/>
    <b v="1"/>
    <x v="23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25"/>
    <x v="0"/>
    <s v="USD"/>
    <n v="1356724263"/>
    <n v="1354909863"/>
    <b v="1"/>
    <n v="81"/>
    <b v="1"/>
    <x v="23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n v="104"/>
    <x v="0"/>
    <s v="USD"/>
    <n v="1428620334"/>
    <n v="1426028334"/>
    <b v="1"/>
    <n v="343"/>
    <b v="1"/>
    <x v="2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39"/>
    <x v="0"/>
    <s v="USD"/>
    <n v="1381928503"/>
    <n v="1379336503"/>
    <b v="1"/>
    <n v="336"/>
    <b v="1"/>
    <x v="23"/>
    <n v="103.2"/>
    <x v="3"/>
    <x v="23"/>
  </r>
  <r>
    <n v="1473"/>
    <s v="ONE LOVES ONLY FORM"/>
    <s v="Public Radio Project"/>
    <n v="1500"/>
    <n v="1807.74"/>
    <x v="0"/>
    <n v="121"/>
    <x v="0"/>
    <s v="USD"/>
    <n v="1330644639"/>
    <n v="1328052639"/>
    <b v="1"/>
    <n v="47"/>
    <b v="1"/>
    <x v="23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12"/>
    <x v="0"/>
    <s v="USD"/>
    <n v="1379093292"/>
    <n v="1376501292"/>
    <b v="1"/>
    <n v="76"/>
    <b v="1"/>
    <x v="23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89"/>
    <x v="0"/>
    <s v="USD"/>
    <n v="1419051540"/>
    <n v="1416244863"/>
    <b v="1"/>
    <n v="441"/>
    <b v="1"/>
    <x v="23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n v="662"/>
    <x v="0"/>
    <s v="USD"/>
    <n v="1315616422"/>
    <n v="1313024422"/>
    <b v="1"/>
    <n v="916"/>
    <b v="1"/>
    <x v="23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11"/>
    <x v="0"/>
    <s v="USD"/>
    <n v="1324609200"/>
    <n v="1319467604"/>
    <b v="1"/>
    <n v="369"/>
    <b v="1"/>
    <x v="23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82"/>
    <x v="0"/>
    <s v="USD"/>
    <n v="1368564913"/>
    <n v="1367355313"/>
    <b v="1"/>
    <n v="20242"/>
    <b v="1"/>
    <x v="2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37"/>
    <x v="0"/>
    <s v="USD"/>
    <n v="1399694340"/>
    <n v="1398448389"/>
    <b v="1"/>
    <n v="71"/>
    <b v="1"/>
    <x v="23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n v="117"/>
    <x v="0"/>
    <s v="USD"/>
    <n v="1374858000"/>
    <n v="1373408699"/>
    <b v="1"/>
    <n v="635"/>
    <b v="1"/>
    <x v="23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2"/>
    <x v="5"/>
    <s v="CAD"/>
    <n v="1383430145"/>
    <n v="1380838145"/>
    <b v="0"/>
    <n v="6"/>
    <b v="0"/>
    <x v="10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0"/>
    <x v="0"/>
    <s v="USD"/>
    <n v="1347004260"/>
    <n v="1345062936"/>
    <b v="0"/>
    <n v="1"/>
    <b v="0"/>
    <x v="1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1"/>
    <x v="0"/>
    <s v="USD"/>
    <n v="1469162275"/>
    <n v="1467002275"/>
    <b v="0"/>
    <n v="2"/>
    <b v="0"/>
    <x v="10"/>
    <n v="25"/>
    <x v="3"/>
    <x v="10"/>
  </r>
  <r>
    <n v="1484"/>
    <s v="a book called filtered down thru the stars"/>
    <s v="The mussings of an old wizard"/>
    <n v="2000"/>
    <n v="0"/>
    <x v="2"/>
    <n v="0"/>
    <x v="0"/>
    <s v="USD"/>
    <n v="1342882260"/>
    <n v="1337834963"/>
    <b v="0"/>
    <n v="0"/>
    <b v="0"/>
    <x v="1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2"/>
    <x v="0"/>
    <s v="USD"/>
    <n v="1434827173"/>
    <n v="1430939173"/>
    <b v="0"/>
    <n v="3"/>
    <b v="0"/>
    <x v="1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0"/>
    <x v="0"/>
    <s v="USD"/>
    <n v="1425009761"/>
    <n v="1422417761"/>
    <b v="0"/>
    <n v="3"/>
    <b v="0"/>
    <x v="1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n v="0"/>
    <x v="0"/>
    <s v="USD"/>
    <n v="1470175271"/>
    <n v="1467583271"/>
    <b v="0"/>
    <n v="0"/>
    <b v="0"/>
    <x v="1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n v="2"/>
    <x v="2"/>
    <s v="AUD"/>
    <n v="1388928660"/>
    <n v="1386336660"/>
    <b v="0"/>
    <n v="6"/>
    <b v="0"/>
    <x v="1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x v="0"/>
    <s v="USD"/>
    <n v="1352994052"/>
    <n v="1350398452"/>
    <b v="0"/>
    <n v="0"/>
    <b v="0"/>
    <x v="1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31"/>
    <x v="0"/>
    <s v="USD"/>
    <n v="1380720474"/>
    <n v="1378214874"/>
    <b v="0"/>
    <n v="19"/>
    <b v="0"/>
    <x v="10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n v="8"/>
    <x v="0"/>
    <s v="USD"/>
    <n v="1424014680"/>
    <n v="1418922443"/>
    <b v="0"/>
    <n v="1"/>
    <b v="0"/>
    <x v="1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"/>
    <x v="0"/>
    <s v="USD"/>
    <n v="1308431646"/>
    <n v="1305839646"/>
    <b v="0"/>
    <n v="2"/>
    <b v="0"/>
    <x v="1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n v="0"/>
    <x v="0"/>
    <s v="USD"/>
    <n v="1371415675"/>
    <n v="1368823675"/>
    <b v="0"/>
    <n v="0"/>
    <b v="0"/>
    <x v="1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9"/>
    <x v="0"/>
    <s v="USD"/>
    <n v="1428075480"/>
    <n v="1425489613"/>
    <b v="0"/>
    <n v="11"/>
    <b v="0"/>
    <x v="10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n v="0"/>
    <x v="0"/>
    <s v="USD"/>
    <n v="1314471431"/>
    <n v="1311879431"/>
    <b v="0"/>
    <n v="0"/>
    <b v="0"/>
    <x v="1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x v="0"/>
    <s v="USD"/>
    <n v="1410866659"/>
    <n v="1405682659"/>
    <b v="0"/>
    <n v="0"/>
    <b v="0"/>
    <x v="1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n v="0"/>
    <x v="0"/>
    <s v="USD"/>
    <n v="1375299780"/>
    <n v="1371655522"/>
    <b v="0"/>
    <n v="1"/>
    <b v="0"/>
    <x v="1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2"/>
    <x v="0"/>
    <s v="USD"/>
    <n v="1409787378"/>
    <n v="1405899378"/>
    <b v="0"/>
    <n v="3"/>
    <b v="0"/>
    <x v="1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n v="0"/>
    <x v="0"/>
    <s v="USD"/>
    <n v="1470355833"/>
    <n v="1465171833"/>
    <b v="0"/>
    <n v="1"/>
    <b v="0"/>
    <x v="1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25"/>
    <x v="0"/>
    <s v="USD"/>
    <n v="1367444557"/>
    <n v="1364852557"/>
    <b v="0"/>
    <n v="15"/>
    <b v="0"/>
    <x v="10"/>
    <n v="46.73"/>
    <x v="3"/>
    <x v="10"/>
  </r>
  <r>
    <n v="1501"/>
    <s v="This is Nowhere"/>
    <s v="A hardcover book of surf, outdoor and nature photos from the British Columbia coast."/>
    <n v="52000"/>
    <n v="86492"/>
    <x v="0"/>
    <n v="166"/>
    <x v="5"/>
    <s v="CAD"/>
    <n v="1436364023"/>
    <n v="1433772023"/>
    <b v="1"/>
    <n v="885"/>
    <b v="1"/>
    <x v="20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n v="101"/>
    <x v="1"/>
    <s v="GBP"/>
    <n v="1458943200"/>
    <n v="1456491680"/>
    <b v="1"/>
    <n v="329"/>
    <b v="1"/>
    <x v="20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08"/>
    <x v="18"/>
    <s v="EUR"/>
    <n v="1477210801"/>
    <n v="1472026801"/>
    <b v="1"/>
    <n v="71"/>
    <b v="1"/>
    <x v="20"/>
    <n v="56.98"/>
    <x v="8"/>
    <x v="20"/>
  </r>
  <r>
    <n v="1504"/>
    <s v="RYU X RIO"/>
    <s v="A football photography book like no other about the 2014 World Cup in Brazil, by Ryu Voelkel."/>
    <n v="6500"/>
    <n v="18066"/>
    <x v="0"/>
    <n v="278"/>
    <x v="1"/>
    <s v="GBP"/>
    <n v="1402389180"/>
    <n v="1399996024"/>
    <b v="1"/>
    <n v="269"/>
    <b v="1"/>
    <x v="20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04"/>
    <x v="12"/>
    <s v="EUR"/>
    <n v="1458676860"/>
    <n v="1455446303"/>
    <b v="1"/>
    <n v="345"/>
    <b v="1"/>
    <x v="20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n v="111"/>
    <x v="1"/>
    <s v="GBP"/>
    <n v="1406227904"/>
    <n v="1403635904"/>
    <b v="1"/>
    <n v="43"/>
    <b v="1"/>
    <x v="20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15"/>
    <x v="0"/>
    <s v="USD"/>
    <n v="1273911000"/>
    <n v="1268822909"/>
    <b v="1"/>
    <n v="33"/>
    <b v="1"/>
    <x v="20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11"/>
    <x v="0"/>
    <s v="USD"/>
    <n v="1403880281"/>
    <n v="1401201881"/>
    <b v="1"/>
    <n v="211"/>
    <b v="1"/>
    <x v="20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24"/>
    <x v="12"/>
    <s v="EUR"/>
    <n v="1487113140"/>
    <n v="1484570885"/>
    <b v="1"/>
    <n v="196"/>
    <b v="1"/>
    <x v="20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01"/>
    <x v="1"/>
    <s v="GBP"/>
    <n v="1405761278"/>
    <n v="1403169278"/>
    <b v="1"/>
    <n v="405"/>
    <b v="1"/>
    <x v="20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12"/>
    <x v="0"/>
    <s v="USD"/>
    <n v="1447858804"/>
    <n v="1445263204"/>
    <b v="1"/>
    <n v="206"/>
    <b v="1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59"/>
    <x v="0"/>
    <s v="USD"/>
    <n v="1486311939"/>
    <n v="1483719939"/>
    <b v="1"/>
    <n v="335"/>
    <b v="1"/>
    <x v="20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n v="150"/>
    <x v="1"/>
    <s v="GBP"/>
    <n v="1405523866"/>
    <n v="1402931866"/>
    <b v="1"/>
    <n v="215"/>
    <b v="1"/>
    <x v="2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n v="106"/>
    <x v="0"/>
    <s v="USD"/>
    <n v="1443363640"/>
    <n v="1439907640"/>
    <b v="1"/>
    <n v="176"/>
    <b v="1"/>
    <x v="20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57"/>
    <x v="10"/>
    <s v="NOK"/>
    <n v="1458104697"/>
    <n v="1455516297"/>
    <b v="1"/>
    <n v="555"/>
    <b v="1"/>
    <x v="20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09"/>
    <x v="0"/>
    <s v="USD"/>
    <n v="1475762400"/>
    <n v="1473160292"/>
    <b v="1"/>
    <n v="116"/>
    <b v="1"/>
    <x v="20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62"/>
    <x v="0"/>
    <s v="USD"/>
    <n v="1417845600"/>
    <n v="1415194553"/>
    <b v="1"/>
    <n v="615"/>
    <b v="1"/>
    <x v="20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n v="205"/>
    <x v="0"/>
    <s v="USD"/>
    <n v="1401565252"/>
    <n v="1398973252"/>
    <b v="1"/>
    <n v="236"/>
    <b v="1"/>
    <x v="20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03"/>
    <x v="0"/>
    <s v="USD"/>
    <n v="1403301540"/>
    <n v="1400867283"/>
    <b v="1"/>
    <n v="145"/>
    <b v="1"/>
    <x v="20"/>
    <n v="64.16"/>
    <x v="8"/>
    <x v="20"/>
  </r>
  <r>
    <n v="1520"/>
    <s v="TULIPS"/>
    <s v="A self-published photography book by Andrew Miksys from his new series about Belarus"/>
    <n v="18000"/>
    <n v="18625"/>
    <x v="0"/>
    <n v="103"/>
    <x v="0"/>
    <s v="USD"/>
    <n v="1418961600"/>
    <n v="1415824513"/>
    <b v="1"/>
    <n v="167"/>
    <b v="1"/>
    <x v="20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07"/>
    <x v="0"/>
    <s v="USD"/>
    <n v="1465272091"/>
    <n v="1462248091"/>
    <b v="1"/>
    <n v="235"/>
    <b v="1"/>
    <x v="20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9"/>
    <x v="0"/>
    <s v="USD"/>
    <n v="1413575739"/>
    <n v="1410983739"/>
    <b v="1"/>
    <n v="452"/>
    <b v="1"/>
    <x v="20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25"/>
    <x v="0"/>
    <s v="USD"/>
    <n v="1419292800"/>
    <n v="1416592916"/>
    <b v="1"/>
    <n v="241"/>
    <b v="1"/>
    <x v="20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n v="207"/>
    <x v="11"/>
    <s v="SEK"/>
    <n v="1487592090"/>
    <n v="1485000090"/>
    <b v="1"/>
    <n v="28"/>
    <b v="1"/>
    <x v="2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74"/>
    <x v="0"/>
    <s v="USD"/>
    <n v="1471539138"/>
    <n v="1468947138"/>
    <b v="1"/>
    <n v="140"/>
    <b v="1"/>
    <x v="20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20"/>
    <x v="0"/>
    <s v="USD"/>
    <n v="1453185447"/>
    <n v="1448951847"/>
    <b v="1"/>
    <n v="280"/>
    <b v="1"/>
    <x v="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n v="110"/>
    <x v="0"/>
    <s v="USD"/>
    <n v="1489497886"/>
    <n v="1487082286"/>
    <b v="1"/>
    <n v="70"/>
    <b v="1"/>
    <x v="2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n v="282"/>
    <x v="0"/>
    <s v="USD"/>
    <n v="1485907200"/>
    <n v="1483292122"/>
    <b v="1"/>
    <n v="160"/>
    <b v="1"/>
    <x v="20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n v="101"/>
    <x v="0"/>
    <s v="USD"/>
    <n v="1426773920"/>
    <n v="1424185520"/>
    <b v="1"/>
    <n v="141"/>
    <b v="1"/>
    <x v="20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35"/>
    <x v="0"/>
    <s v="USD"/>
    <n v="1445624695"/>
    <n v="1443464695"/>
    <b v="1"/>
    <n v="874"/>
    <b v="1"/>
    <x v="20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76"/>
    <x v="0"/>
    <s v="USD"/>
    <n v="1417402800"/>
    <n v="1414610126"/>
    <b v="1"/>
    <n v="73"/>
    <b v="1"/>
    <x v="20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n v="484"/>
    <x v="2"/>
    <s v="AUD"/>
    <n v="1455548400"/>
    <n v="1453461865"/>
    <b v="1"/>
    <n v="294"/>
    <b v="1"/>
    <x v="20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n v="145"/>
    <x v="0"/>
    <s v="USD"/>
    <n v="1462161540"/>
    <n v="1457913777"/>
    <b v="1"/>
    <n v="740"/>
    <b v="1"/>
    <x v="20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18"/>
    <x v="0"/>
    <s v="USD"/>
    <n v="1441383062"/>
    <n v="1438791062"/>
    <b v="1"/>
    <n v="369"/>
    <b v="1"/>
    <x v="2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32"/>
    <x v="0"/>
    <s v="USD"/>
    <n v="1464040800"/>
    <n v="1461527631"/>
    <b v="1"/>
    <n v="110"/>
    <b v="1"/>
    <x v="20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50"/>
    <x v="0"/>
    <s v="USD"/>
    <n v="1440702910"/>
    <n v="1438110910"/>
    <b v="1"/>
    <n v="455"/>
    <b v="1"/>
    <x v="2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n v="180"/>
    <x v="12"/>
    <s v="EUR"/>
    <n v="1470506400"/>
    <n v="1467358427"/>
    <b v="1"/>
    <n v="224"/>
    <b v="1"/>
    <x v="2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03"/>
    <x v="0"/>
    <s v="USD"/>
    <n v="1421952370"/>
    <n v="1418064370"/>
    <b v="1"/>
    <n v="46"/>
    <b v="1"/>
    <x v="20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36"/>
    <x v="0"/>
    <s v="USD"/>
    <n v="1483481019"/>
    <n v="1480629819"/>
    <b v="0"/>
    <n v="284"/>
    <b v="1"/>
    <x v="20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18"/>
    <x v="0"/>
    <s v="USD"/>
    <n v="1416964500"/>
    <n v="1414368616"/>
    <b v="1"/>
    <n v="98"/>
    <b v="1"/>
    <x v="2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n v="0"/>
    <x v="0"/>
    <s v="USD"/>
    <n v="1420045538"/>
    <n v="1417453538"/>
    <b v="0"/>
    <n v="2"/>
    <b v="0"/>
    <x v="2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n v="4"/>
    <x v="5"/>
    <s v="CAD"/>
    <n v="1435708500"/>
    <n v="1434412500"/>
    <b v="0"/>
    <n v="1"/>
    <b v="0"/>
    <x v="2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n v="0"/>
    <x v="0"/>
    <s v="USD"/>
    <n v="1416662034"/>
    <n v="1414066434"/>
    <b v="0"/>
    <n v="1"/>
    <b v="0"/>
    <x v="2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n v="0"/>
    <x v="0"/>
    <s v="USD"/>
    <n v="1427847480"/>
    <n v="1424222024"/>
    <b v="0"/>
    <n v="0"/>
    <b v="0"/>
    <x v="24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n v="0"/>
    <x v="0"/>
    <s v="USD"/>
    <n v="1425330960"/>
    <n v="1422393234"/>
    <b v="0"/>
    <n v="1"/>
    <b v="0"/>
    <x v="2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9"/>
    <x v="1"/>
    <s v="GBP"/>
    <n v="1410930399"/>
    <n v="1405746399"/>
    <b v="0"/>
    <n v="11"/>
    <b v="0"/>
    <x v="24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n v="0"/>
    <x v="0"/>
    <s v="USD"/>
    <n v="1487844882"/>
    <n v="1487240082"/>
    <b v="0"/>
    <n v="0"/>
    <b v="0"/>
    <x v="24"/>
    <n v="0"/>
    <x v="8"/>
    <x v="24"/>
  </r>
  <r>
    <n v="1548"/>
    <s v="Change the World through Color"/>
    <s v="Beauty is in the eye of the beholder and I want to inspire conservation through color."/>
    <n v="700"/>
    <n v="60"/>
    <x v="2"/>
    <n v="9"/>
    <x v="0"/>
    <s v="USD"/>
    <n v="1447020620"/>
    <n v="1444425020"/>
    <b v="0"/>
    <n v="1"/>
    <b v="0"/>
    <x v="2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n v="34"/>
    <x v="0"/>
    <s v="USD"/>
    <n v="1446524159"/>
    <n v="1443928559"/>
    <b v="0"/>
    <n v="6"/>
    <b v="0"/>
    <x v="2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3"/>
    <x v="1"/>
    <s v="GBP"/>
    <n v="1463050034"/>
    <n v="1460458034"/>
    <b v="0"/>
    <n v="7"/>
    <b v="0"/>
    <x v="24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x v="0"/>
    <s v="USD"/>
    <n v="1432756039"/>
    <n v="1430164039"/>
    <b v="0"/>
    <n v="0"/>
    <b v="0"/>
    <x v="24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49"/>
    <x v="0"/>
    <s v="USD"/>
    <n v="1412135940"/>
    <n v="1410366708"/>
    <b v="0"/>
    <n v="16"/>
    <b v="0"/>
    <x v="24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x v="0"/>
    <s v="USD"/>
    <n v="1441176447"/>
    <n v="1438584447"/>
    <b v="0"/>
    <n v="0"/>
    <b v="0"/>
    <x v="24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x v="2"/>
    <s v="AUD"/>
    <n v="1438495390"/>
    <n v="1435903390"/>
    <b v="0"/>
    <n v="0"/>
    <b v="0"/>
    <x v="24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n v="0"/>
    <x v="0"/>
    <s v="USD"/>
    <n v="1442509200"/>
    <n v="1440513832"/>
    <b v="0"/>
    <n v="0"/>
    <b v="0"/>
    <x v="24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n v="45"/>
    <x v="5"/>
    <s v="CAD"/>
    <n v="1467603624"/>
    <n v="1465011624"/>
    <b v="0"/>
    <n v="12"/>
    <b v="0"/>
    <x v="24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n v="4"/>
    <x v="0"/>
    <s v="USD"/>
    <n v="1411227633"/>
    <n v="1408549233"/>
    <b v="0"/>
    <n v="1"/>
    <b v="0"/>
    <x v="2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n v="5"/>
    <x v="1"/>
    <s v="GBP"/>
    <n v="1440763920"/>
    <n v="1435656759"/>
    <b v="0"/>
    <n v="3"/>
    <b v="0"/>
    <x v="24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n v="0"/>
    <x v="0"/>
    <s v="USD"/>
    <n v="1430270199"/>
    <n v="1428974199"/>
    <b v="0"/>
    <n v="1"/>
    <b v="0"/>
    <x v="24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n v="4"/>
    <x v="0"/>
    <s v="USD"/>
    <n v="1415842193"/>
    <n v="1414110593"/>
    <b v="0"/>
    <n v="4"/>
    <b v="0"/>
    <x v="2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1"/>
    <x v="0"/>
    <s v="USD"/>
    <n v="1383789603"/>
    <n v="1381194003"/>
    <b v="0"/>
    <n v="1"/>
    <b v="0"/>
    <x v="25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x v="0"/>
    <s v="USD"/>
    <n v="1259715000"/>
    <n v="1253712916"/>
    <b v="0"/>
    <n v="0"/>
    <b v="0"/>
    <x v="25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"/>
    <x v="1"/>
    <s v="GBP"/>
    <n v="1394815751"/>
    <n v="1389635351"/>
    <b v="0"/>
    <n v="2"/>
    <b v="0"/>
    <x v="2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0"/>
    <x v="0"/>
    <s v="USD"/>
    <n v="1432843500"/>
    <n v="1430124509"/>
    <b v="0"/>
    <n v="1"/>
    <b v="0"/>
    <x v="25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3"/>
    <x v="0"/>
    <s v="USD"/>
    <n v="1307554261"/>
    <n v="1304962261"/>
    <b v="0"/>
    <n v="1"/>
    <b v="0"/>
    <x v="2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n v="21"/>
    <x v="0"/>
    <s v="USD"/>
    <n v="1469656800"/>
    <n v="1467151204"/>
    <b v="0"/>
    <n v="59"/>
    <b v="0"/>
    <x v="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"/>
    <x v="0"/>
    <s v="USD"/>
    <n v="1392595200"/>
    <n v="1391293745"/>
    <b v="0"/>
    <n v="13"/>
    <b v="0"/>
    <x v="2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4"/>
    <x v="0"/>
    <s v="USD"/>
    <n v="1419384585"/>
    <n v="1416360585"/>
    <b v="0"/>
    <n v="22"/>
    <b v="0"/>
    <x v="25"/>
    <n v="155"/>
    <x v="3"/>
    <x v="25"/>
  </r>
  <r>
    <n v="1569"/>
    <s v="to be removed (Canceled)"/>
    <s v="to be removed"/>
    <n v="30000"/>
    <n v="0"/>
    <x v="1"/>
    <n v="0"/>
    <x v="0"/>
    <s v="USD"/>
    <n v="1369498714"/>
    <n v="1366906714"/>
    <b v="0"/>
    <n v="0"/>
    <b v="0"/>
    <x v="25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n v="41"/>
    <x v="0"/>
    <s v="USD"/>
    <n v="1460140282"/>
    <n v="1457551882"/>
    <b v="0"/>
    <n v="52"/>
    <b v="0"/>
    <x v="25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1"/>
    <x v="1"/>
    <s v="GBP"/>
    <n v="1434738483"/>
    <n v="1432146483"/>
    <b v="0"/>
    <n v="4"/>
    <b v="0"/>
    <x v="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5"/>
    <x v="1"/>
    <s v="GBP"/>
    <n v="1456703940"/>
    <n v="1454546859"/>
    <b v="0"/>
    <n v="3"/>
    <b v="0"/>
    <x v="2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"/>
    <x v="5"/>
    <s v="CAD"/>
    <n v="1491019140"/>
    <n v="1487548802"/>
    <b v="0"/>
    <n v="3"/>
    <b v="0"/>
    <x v="25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"/>
    <x v="0"/>
    <s v="USD"/>
    <n v="1424211329"/>
    <n v="1421187329"/>
    <b v="0"/>
    <n v="6"/>
    <b v="0"/>
    <x v="2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3"/>
    <x v="0"/>
    <s v="USD"/>
    <n v="1404909296"/>
    <n v="1402317296"/>
    <b v="0"/>
    <n v="35"/>
    <b v="0"/>
    <x v="25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n v="13"/>
    <x v="0"/>
    <s v="USD"/>
    <n v="1435698368"/>
    <n v="1431810368"/>
    <b v="0"/>
    <n v="10"/>
    <b v="0"/>
    <x v="2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1"/>
    <x v="0"/>
    <s v="USD"/>
    <n v="1343161248"/>
    <n v="1337977248"/>
    <b v="0"/>
    <n v="2"/>
    <b v="0"/>
    <x v="2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11"/>
    <x v="0"/>
    <s v="USD"/>
    <n v="1283392800"/>
    <n v="1281317691"/>
    <b v="0"/>
    <n v="4"/>
    <b v="0"/>
    <x v="2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"/>
    <x v="0"/>
    <s v="USD"/>
    <n v="1377734091"/>
    <n v="1374882891"/>
    <b v="0"/>
    <n v="2"/>
    <b v="0"/>
    <x v="2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x v="0"/>
    <s v="USD"/>
    <n v="1337562726"/>
    <n v="1332378726"/>
    <b v="0"/>
    <n v="0"/>
    <b v="0"/>
    <x v="25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n v="1"/>
    <x v="1"/>
    <s v="GBP"/>
    <n v="1450521990"/>
    <n v="1447757190"/>
    <b v="0"/>
    <n v="1"/>
    <b v="0"/>
    <x v="26"/>
    <n v="5"/>
    <x v="8"/>
    <x v="26"/>
  </r>
  <r>
    <n v="1582"/>
    <s v="Scenes from New Orleans"/>
    <s v="I create canvas prints of images from in and around New Orleans"/>
    <n v="1000"/>
    <n v="93"/>
    <x v="2"/>
    <n v="9"/>
    <x v="0"/>
    <s v="USD"/>
    <n v="1445894400"/>
    <n v="1440961053"/>
    <b v="0"/>
    <n v="3"/>
    <b v="0"/>
    <x v="26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0"/>
    <x v="1"/>
    <s v="GBP"/>
    <n v="1411681391"/>
    <n v="1409089391"/>
    <b v="0"/>
    <n v="1"/>
    <b v="0"/>
    <x v="26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x v="0"/>
    <s v="USD"/>
    <n v="1401464101"/>
    <n v="1400600101"/>
    <b v="0"/>
    <n v="0"/>
    <b v="0"/>
    <x v="26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79"/>
    <x v="5"/>
    <s v="CAD"/>
    <n v="1482663600"/>
    <n v="1480800568"/>
    <b v="0"/>
    <n v="12"/>
    <b v="0"/>
    <x v="26"/>
    <n v="131.66999999999999"/>
    <x v="8"/>
    <x v="26"/>
  </r>
  <r>
    <n v="1586"/>
    <s v="Missouri In Pictures"/>
    <s v="Show the world the beauty that is in all of our back yards!"/>
    <n v="1500"/>
    <n v="0"/>
    <x v="2"/>
    <n v="0"/>
    <x v="0"/>
    <s v="USD"/>
    <n v="1428197422"/>
    <n v="1425609022"/>
    <b v="0"/>
    <n v="0"/>
    <b v="0"/>
    <x v="26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0"/>
    <x v="0"/>
    <s v="USD"/>
    <n v="1418510965"/>
    <n v="1415918965"/>
    <b v="0"/>
    <n v="1"/>
    <b v="0"/>
    <x v="26"/>
    <n v="1"/>
    <x v="8"/>
    <x v="26"/>
  </r>
  <r>
    <n v="1588"/>
    <s v="The Right Side of Texas"/>
    <s v="Southeast Texas as seen through the lens of a cell phone camera"/>
    <n v="516"/>
    <n v="0"/>
    <x v="2"/>
    <n v="0"/>
    <x v="0"/>
    <s v="USD"/>
    <n v="1422735120"/>
    <n v="1420091999"/>
    <b v="0"/>
    <n v="0"/>
    <b v="0"/>
    <x v="26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n v="0"/>
    <x v="0"/>
    <s v="USD"/>
    <n v="1444433886"/>
    <n v="1441841886"/>
    <b v="0"/>
    <n v="0"/>
    <b v="0"/>
    <x v="26"/>
    <n v="0"/>
    <x v="8"/>
    <x v="26"/>
  </r>
  <r>
    <n v="1590"/>
    <s v="An Italian Adventure"/>
    <s v="Discover Italy through photography."/>
    <n v="60000"/>
    <n v="1020"/>
    <x v="2"/>
    <n v="2"/>
    <x v="13"/>
    <s v="EUR"/>
    <n v="1443040464"/>
    <n v="1440448464"/>
    <b v="0"/>
    <n v="2"/>
    <b v="0"/>
    <x v="26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29"/>
    <x v="1"/>
    <s v="GBP"/>
    <n v="1459700741"/>
    <n v="1457112341"/>
    <b v="0"/>
    <n v="92"/>
    <b v="0"/>
    <x v="26"/>
    <n v="44.48"/>
    <x v="8"/>
    <x v="26"/>
  </r>
  <r>
    <n v="1592"/>
    <s v="The Views of Pittsburgh"/>
    <s v="A portfolio collage of beautiful pictures of authentic Pittsburgh locations and scenery."/>
    <n v="25"/>
    <n v="0"/>
    <x v="2"/>
    <n v="0"/>
    <x v="0"/>
    <s v="USD"/>
    <n v="1427503485"/>
    <n v="1423619085"/>
    <b v="0"/>
    <n v="0"/>
    <b v="0"/>
    <x v="26"/>
    <n v="0"/>
    <x v="8"/>
    <x v="26"/>
  </r>
  <r>
    <n v="1593"/>
    <s v="Picturing Italy"/>
    <s v="A trip to fulfill a dream of capturing the wonders and history of ancient Italy in person."/>
    <n v="22000"/>
    <n v="3"/>
    <x v="2"/>
    <n v="0"/>
    <x v="0"/>
    <s v="USD"/>
    <n v="1425154655"/>
    <n v="1422562655"/>
    <b v="0"/>
    <n v="3"/>
    <b v="0"/>
    <x v="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n v="21"/>
    <x v="0"/>
    <s v="USD"/>
    <n v="1463329260"/>
    <n v="1458147982"/>
    <b v="0"/>
    <n v="10"/>
    <b v="0"/>
    <x v="26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0"/>
    <x v="0"/>
    <s v="USD"/>
    <n v="1403122380"/>
    <n v="1400634728"/>
    <b v="0"/>
    <n v="7"/>
    <b v="0"/>
    <x v="26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n v="2"/>
    <x v="1"/>
    <s v="GBP"/>
    <n v="1418469569"/>
    <n v="1414577969"/>
    <b v="0"/>
    <n v="3"/>
    <b v="0"/>
    <x v="2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n v="0"/>
    <x v="0"/>
    <s v="USD"/>
    <n v="1474360197"/>
    <n v="1471768197"/>
    <b v="0"/>
    <n v="0"/>
    <b v="0"/>
    <x v="26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0"/>
    <x v="0"/>
    <s v="USD"/>
    <n v="1437926458"/>
    <n v="1432742458"/>
    <b v="0"/>
    <n v="1"/>
    <b v="0"/>
    <x v="26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n v="0"/>
    <x v="1"/>
    <s v="GBP"/>
    <n v="1460116576"/>
    <n v="1457528176"/>
    <b v="0"/>
    <n v="0"/>
    <b v="0"/>
    <x v="2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n v="7"/>
    <x v="0"/>
    <s v="USD"/>
    <n v="1405401060"/>
    <n v="1401585752"/>
    <b v="0"/>
    <n v="9"/>
    <b v="0"/>
    <x v="26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n v="108"/>
    <x v="0"/>
    <s v="USD"/>
    <n v="1304561633"/>
    <n v="1301969633"/>
    <b v="0"/>
    <n v="56"/>
    <b v="1"/>
    <x v="11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n v="100"/>
    <x v="0"/>
    <s v="USD"/>
    <n v="1318633200"/>
    <n v="1314947317"/>
    <b v="0"/>
    <n v="32"/>
    <b v="1"/>
    <x v="1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n v="100"/>
    <x v="0"/>
    <s v="USD"/>
    <n v="1327723459"/>
    <n v="1322539459"/>
    <b v="0"/>
    <n v="30"/>
    <b v="1"/>
    <x v="1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22"/>
    <x v="0"/>
    <s v="USD"/>
    <n v="1332011835"/>
    <n v="1328559435"/>
    <b v="0"/>
    <n v="70"/>
    <b v="1"/>
    <x v="1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01"/>
    <x v="0"/>
    <s v="USD"/>
    <n v="1312182000"/>
    <n v="1311380313"/>
    <b v="0"/>
    <n v="44"/>
    <b v="1"/>
    <x v="1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01"/>
    <x v="0"/>
    <s v="USD"/>
    <n v="1300930838"/>
    <n v="1293158438"/>
    <b v="0"/>
    <n v="92"/>
    <b v="1"/>
    <x v="1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n v="145"/>
    <x v="0"/>
    <s v="USD"/>
    <n v="1339701851"/>
    <n v="1337887451"/>
    <b v="0"/>
    <n v="205"/>
    <b v="1"/>
    <x v="1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01"/>
    <x v="0"/>
    <s v="USD"/>
    <n v="1388553960"/>
    <n v="1385754986"/>
    <b v="0"/>
    <n v="23"/>
    <b v="1"/>
    <x v="1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18"/>
    <x v="0"/>
    <s v="USD"/>
    <n v="1320220800"/>
    <n v="1315612909"/>
    <b v="0"/>
    <n v="4"/>
    <b v="1"/>
    <x v="1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n v="272"/>
    <x v="0"/>
    <s v="USD"/>
    <n v="1355609510"/>
    <n v="1353017510"/>
    <b v="0"/>
    <n v="112"/>
    <b v="1"/>
    <x v="11"/>
    <n v="48.54"/>
    <x v="4"/>
    <x v="11"/>
  </r>
  <r>
    <n v="1611"/>
    <s v="Skelton-Luns CD/7&quot;             No Big Deal."/>
    <s v="Skelton-Luns CD/7&quot; No Big Deal."/>
    <n v="800"/>
    <n v="1001"/>
    <x v="0"/>
    <n v="125"/>
    <x v="0"/>
    <s v="USD"/>
    <n v="1370390432"/>
    <n v="1368576032"/>
    <b v="0"/>
    <n v="27"/>
    <b v="1"/>
    <x v="11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10"/>
    <x v="0"/>
    <s v="USD"/>
    <n v="1357160384"/>
    <n v="1354568384"/>
    <b v="0"/>
    <n v="11"/>
    <b v="1"/>
    <x v="1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02"/>
    <x v="0"/>
    <s v="USD"/>
    <n v="1342921202"/>
    <n v="1340329202"/>
    <b v="0"/>
    <n v="26"/>
    <b v="1"/>
    <x v="1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03"/>
    <x v="0"/>
    <s v="USD"/>
    <n v="1407085200"/>
    <n v="1401924769"/>
    <b v="0"/>
    <n v="77"/>
    <b v="1"/>
    <x v="11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14"/>
    <x v="0"/>
    <s v="USD"/>
    <n v="1323742396"/>
    <n v="1319850796"/>
    <b v="0"/>
    <n v="136"/>
    <b v="1"/>
    <x v="1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n v="104"/>
    <x v="0"/>
    <s v="USD"/>
    <n v="1353621600"/>
    <n v="1350061821"/>
    <b v="0"/>
    <n v="157"/>
    <b v="1"/>
    <x v="11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n v="146"/>
    <x v="0"/>
    <s v="USD"/>
    <n v="1383332400"/>
    <n v="1380470188"/>
    <b v="0"/>
    <n v="158"/>
    <b v="1"/>
    <x v="11"/>
    <n v="64.62"/>
    <x v="4"/>
    <x v="11"/>
  </r>
  <r>
    <n v="1618"/>
    <s v="Janus Word Album"/>
    <s v="Janus Word combines hard rock with melodic acoustic music for a unique and awesome sound."/>
    <n v="1500"/>
    <n v="1576"/>
    <x v="0"/>
    <n v="105"/>
    <x v="0"/>
    <s v="USD"/>
    <n v="1362757335"/>
    <n v="1359301335"/>
    <b v="0"/>
    <n v="27"/>
    <b v="1"/>
    <x v="11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33"/>
    <x v="0"/>
    <s v="USD"/>
    <n v="1410755286"/>
    <n v="1408940886"/>
    <b v="0"/>
    <n v="23"/>
    <b v="1"/>
    <x v="1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n v="113"/>
    <x v="0"/>
    <s v="USD"/>
    <n v="1361606940"/>
    <n v="1361002140"/>
    <b v="0"/>
    <n v="17"/>
    <b v="1"/>
    <x v="11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21"/>
    <x v="0"/>
    <s v="USD"/>
    <n v="1338177540"/>
    <n v="1333550015"/>
    <b v="0"/>
    <n v="37"/>
    <b v="1"/>
    <x v="1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2"/>
    <x v="0"/>
    <s v="USD"/>
    <n v="1418803140"/>
    <n v="1415343874"/>
    <b v="0"/>
    <n v="65"/>
    <b v="1"/>
    <x v="1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01"/>
    <x v="1"/>
    <s v="GBP"/>
    <n v="1377621089"/>
    <n v="1372437089"/>
    <b v="0"/>
    <n v="18"/>
    <b v="1"/>
    <x v="1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n v="118"/>
    <x v="0"/>
    <s v="USD"/>
    <n v="1357721335"/>
    <n v="1354265335"/>
    <b v="0"/>
    <n v="25"/>
    <b v="1"/>
    <x v="11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55"/>
    <x v="0"/>
    <s v="USD"/>
    <n v="1347382053"/>
    <n v="1344962853"/>
    <b v="0"/>
    <n v="104"/>
    <b v="1"/>
    <x v="1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n v="101"/>
    <x v="0"/>
    <s v="USD"/>
    <n v="1385932867"/>
    <n v="1383337267"/>
    <b v="0"/>
    <n v="108"/>
    <b v="1"/>
    <x v="1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17"/>
    <x v="0"/>
    <s v="USD"/>
    <n v="1353905940"/>
    <n v="1351011489"/>
    <b v="0"/>
    <n v="38"/>
    <b v="1"/>
    <x v="11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n v="101"/>
    <x v="0"/>
    <s v="USD"/>
    <n v="1403026882"/>
    <n v="1400175682"/>
    <b v="0"/>
    <n v="88"/>
    <b v="1"/>
    <x v="1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n v="104"/>
    <x v="0"/>
    <s v="USD"/>
    <n v="1392929333"/>
    <n v="1389041333"/>
    <b v="0"/>
    <n v="82"/>
    <b v="1"/>
    <x v="11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65"/>
    <x v="0"/>
    <s v="USD"/>
    <n v="1330671540"/>
    <n v="1328040375"/>
    <b v="0"/>
    <n v="126"/>
    <b v="1"/>
    <x v="11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56"/>
    <x v="0"/>
    <s v="USD"/>
    <n v="1350074261"/>
    <n v="1347482261"/>
    <b v="0"/>
    <n v="133"/>
    <b v="1"/>
    <x v="1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02"/>
    <x v="0"/>
    <s v="USD"/>
    <n v="1316851854"/>
    <n v="1311667854"/>
    <b v="0"/>
    <n v="47"/>
    <b v="1"/>
    <x v="1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n v="100"/>
    <x v="0"/>
    <s v="USD"/>
    <n v="1326690000"/>
    <n v="1324329156"/>
    <b v="0"/>
    <n v="58"/>
    <b v="1"/>
    <x v="1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n v="101"/>
    <x v="0"/>
    <s v="USD"/>
    <n v="1306994340"/>
    <n v="1303706001"/>
    <b v="0"/>
    <n v="32"/>
    <b v="1"/>
    <x v="1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25"/>
    <x v="0"/>
    <s v="USD"/>
    <n v="1468270261"/>
    <n v="1463086261"/>
    <b v="0"/>
    <n v="37"/>
    <b v="1"/>
    <x v="11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04"/>
    <x v="0"/>
    <s v="USD"/>
    <n v="1307851200"/>
    <n v="1304129088"/>
    <b v="0"/>
    <n v="87"/>
    <b v="1"/>
    <x v="11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04"/>
    <x v="0"/>
    <s v="USD"/>
    <n v="1262302740"/>
    <n v="1257444140"/>
    <b v="0"/>
    <n v="15"/>
    <b v="1"/>
    <x v="11"/>
    <n v="34.6"/>
    <x v="4"/>
    <x v="11"/>
  </r>
  <r>
    <n v="1638"/>
    <s v="Avenues EP 2013"/>
    <s v="Avenues will be going in to the studio to record a new EP with Matt Allison!"/>
    <n v="1000"/>
    <n v="1050"/>
    <x v="0"/>
    <n v="105"/>
    <x v="0"/>
    <s v="USD"/>
    <n v="1362086700"/>
    <n v="1358180968"/>
    <b v="0"/>
    <n v="27"/>
    <b v="1"/>
    <x v="11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00"/>
    <x v="0"/>
    <s v="USD"/>
    <n v="1330789165"/>
    <n v="1328197165"/>
    <b v="0"/>
    <n v="19"/>
    <b v="1"/>
    <x v="1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70"/>
    <x v="0"/>
    <s v="USD"/>
    <n v="1280800740"/>
    <n v="1279603955"/>
    <b v="0"/>
    <n v="17"/>
    <b v="1"/>
    <x v="11"/>
    <n v="39.97"/>
    <x v="4"/>
    <x v="11"/>
  </r>
  <r>
    <n v="1641"/>
    <s v="Tanya Dartson- Run for Your Life music video"/>
    <s v="Music Video For Upbeat and Inspiring Song - Run For Your Life"/>
    <n v="2500"/>
    <n v="2535"/>
    <x v="0"/>
    <n v="101"/>
    <x v="0"/>
    <s v="USD"/>
    <n v="1418998744"/>
    <n v="1416406744"/>
    <b v="0"/>
    <n v="26"/>
    <b v="1"/>
    <x v="2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n v="100"/>
    <x v="0"/>
    <s v="USD"/>
    <n v="1308011727"/>
    <n v="1306283727"/>
    <b v="0"/>
    <n v="28"/>
    <b v="1"/>
    <x v="27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n v="125"/>
    <x v="0"/>
    <s v="USD"/>
    <n v="1348516012"/>
    <n v="1345924012"/>
    <b v="0"/>
    <n v="37"/>
    <b v="1"/>
    <x v="27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10"/>
    <x v="0"/>
    <s v="USD"/>
    <n v="1353551160"/>
    <n v="1348363560"/>
    <b v="0"/>
    <n v="128"/>
    <b v="1"/>
    <x v="27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11"/>
    <x v="0"/>
    <s v="USD"/>
    <n v="1379515740"/>
    <n v="1378306140"/>
    <b v="0"/>
    <n v="10"/>
    <b v="1"/>
    <x v="27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n v="110"/>
    <x v="1"/>
    <s v="GBP"/>
    <n v="1408039860"/>
    <n v="1405248503"/>
    <b v="0"/>
    <n v="83"/>
    <b v="1"/>
    <x v="27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05"/>
    <x v="0"/>
    <s v="USD"/>
    <n v="1339235377"/>
    <n v="1336643377"/>
    <b v="0"/>
    <n v="46"/>
    <b v="1"/>
    <x v="27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25"/>
    <x v="0"/>
    <s v="USD"/>
    <n v="1300636482"/>
    <n v="1298048082"/>
    <b v="0"/>
    <n v="90"/>
    <b v="1"/>
    <x v="27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01"/>
    <x v="0"/>
    <s v="USD"/>
    <n v="1400862355"/>
    <n v="1396974355"/>
    <b v="0"/>
    <n v="81"/>
    <b v="1"/>
    <x v="2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n v="142"/>
    <x v="0"/>
    <s v="USD"/>
    <n v="1381314437"/>
    <n v="1378722437"/>
    <b v="0"/>
    <n v="32"/>
    <b v="1"/>
    <x v="27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1"/>
    <x v="0"/>
    <s v="USD"/>
    <n v="1303801140"/>
    <n v="1300916220"/>
    <b v="0"/>
    <n v="20"/>
    <b v="1"/>
    <x v="2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01"/>
    <x v="0"/>
    <s v="USD"/>
    <n v="1385297393"/>
    <n v="1382701793"/>
    <b v="0"/>
    <n v="70"/>
    <b v="1"/>
    <x v="2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74"/>
    <x v="0"/>
    <s v="USD"/>
    <n v="1303675296"/>
    <n v="1300996896"/>
    <b v="0"/>
    <n v="168"/>
    <b v="1"/>
    <x v="2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20"/>
    <x v="0"/>
    <s v="USD"/>
    <n v="1334784160"/>
    <n v="1332192160"/>
    <b v="0"/>
    <n v="34"/>
    <b v="1"/>
    <x v="27"/>
    <n v="38.79"/>
    <x v="4"/>
    <x v="27"/>
  </r>
  <r>
    <n v="1655"/>
    <s v="Meg Porter Debut EP!"/>
    <s v="Berklee College of Music student, Meg Porter needs YOUR help to fund her very first EP!"/>
    <n v="1500"/>
    <n v="2143"/>
    <x v="0"/>
    <n v="143"/>
    <x v="0"/>
    <s v="USD"/>
    <n v="1333648820"/>
    <n v="1331060420"/>
    <b v="0"/>
    <n v="48"/>
    <b v="1"/>
    <x v="2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00"/>
    <x v="0"/>
    <s v="USD"/>
    <n v="1355437052"/>
    <n v="1352845052"/>
    <b v="0"/>
    <n v="48"/>
    <b v="1"/>
    <x v="27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05"/>
    <x v="0"/>
    <s v="USD"/>
    <n v="1337885168"/>
    <n v="1335293168"/>
    <b v="0"/>
    <n v="221"/>
    <b v="1"/>
    <x v="27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32"/>
    <x v="0"/>
    <s v="USD"/>
    <n v="1355840400"/>
    <n v="1352524767"/>
    <b v="0"/>
    <n v="107"/>
    <b v="1"/>
    <x v="27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13"/>
    <x v="1"/>
    <s v="GBP"/>
    <n v="1387281600"/>
    <n v="1384811721"/>
    <b v="0"/>
    <n v="45"/>
    <b v="1"/>
    <x v="27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54"/>
    <x v="13"/>
    <s v="EUR"/>
    <n v="1462053540"/>
    <n v="1459355950"/>
    <b v="0"/>
    <n v="36"/>
    <b v="1"/>
    <x v="27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n v="103"/>
    <x v="15"/>
    <s v="EUR"/>
    <n v="1453064400"/>
    <n v="1449359831"/>
    <b v="0"/>
    <n v="101"/>
    <b v="1"/>
    <x v="27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03"/>
    <x v="0"/>
    <s v="USD"/>
    <n v="1325310336"/>
    <n v="1320122736"/>
    <b v="0"/>
    <n v="62"/>
    <b v="1"/>
    <x v="27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n v="108"/>
    <x v="0"/>
    <s v="USD"/>
    <n v="1422750707"/>
    <n v="1420158707"/>
    <b v="0"/>
    <n v="32"/>
    <b v="1"/>
    <x v="2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n v="122"/>
    <x v="0"/>
    <s v="USD"/>
    <n v="1331870340"/>
    <n v="1328033818"/>
    <b v="0"/>
    <n v="89"/>
    <b v="1"/>
    <x v="27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19"/>
    <x v="0"/>
    <s v="USD"/>
    <n v="1298343600"/>
    <n v="1295624113"/>
    <b v="0"/>
    <n v="93"/>
    <b v="1"/>
    <x v="2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61"/>
    <x v="0"/>
    <s v="USD"/>
    <n v="1364447073"/>
    <n v="1361858673"/>
    <b v="0"/>
    <n v="98"/>
    <b v="1"/>
    <x v="27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27"/>
    <x v="0"/>
    <s v="USD"/>
    <n v="1394521140"/>
    <n v="1392169298"/>
    <b v="0"/>
    <n v="82"/>
    <b v="1"/>
    <x v="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03"/>
    <x v="0"/>
    <s v="USD"/>
    <n v="1322454939"/>
    <n v="1319859339"/>
    <b v="0"/>
    <n v="116"/>
    <b v="1"/>
    <x v="27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40"/>
    <x v="0"/>
    <s v="USD"/>
    <n v="1464729276"/>
    <n v="1459545276"/>
    <b v="0"/>
    <n v="52"/>
    <b v="1"/>
    <x v="2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03"/>
    <x v="0"/>
    <s v="USD"/>
    <n v="1278302400"/>
    <n v="1273961999"/>
    <b v="0"/>
    <n v="23"/>
    <b v="1"/>
    <x v="27"/>
    <n v="44.61"/>
    <x v="4"/>
    <x v="27"/>
  </r>
  <r>
    <n v="1671"/>
    <s v="Luke O'Brien's Kickstarter"/>
    <s v="I am seeking funding in order to help take my music from a hobby to a career."/>
    <n v="2000"/>
    <n v="2013.47"/>
    <x v="0"/>
    <n v="101"/>
    <x v="0"/>
    <s v="USD"/>
    <n v="1470056614"/>
    <n v="1467464614"/>
    <b v="0"/>
    <n v="77"/>
    <b v="1"/>
    <x v="2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n v="113"/>
    <x v="0"/>
    <s v="USD"/>
    <n v="1338824730"/>
    <n v="1336232730"/>
    <b v="0"/>
    <n v="49"/>
    <b v="1"/>
    <x v="27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28"/>
    <x v="0"/>
    <s v="USD"/>
    <n v="1425675892"/>
    <n v="1423083892"/>
    <b v="0"/>
    <n v="59"/>
    <b v="1"/>
    <x v="27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02"/>
    <x v="0"/>
    <s v="USD"/>
    <n v="1471503540"/>
    <n v="1468852306"/>
    <b v="0"/>
    <n v="113"/>
    <b v="1"/>
    <x v="2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n v="137"/>
    <x v="0"/>
    <s v="USD"/>
    <n v="1318802580"/>
    <n v="1316194540"/>
    <b v="0"/>
    <n v="34"/>
    <b v="1"/>
    <x v="2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n v="115"/>
    <x v="0"/>
    <s v="USD"/>
    <n v="1334980740"/>
    <n v="1330968347"/>
    <b v="0"/>
    <n v="42"/>
    <b v="1"/>
    <x v="27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12"/>
    <x v="3"/>
    <s v="EUR"/>
    <n v="1460786340"/>
    <n v="1455615976"/>
    <b v="0"/>
    <n v="42"/>
    <b v="1"/>
    <x v="2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18"/>
    <x v="0"/>
    <s v="USD"/>
    <n v="1391718671"/>
    <n v="1390509071"/>
    <b v="0"/>
    <n v="49"/>
    <b v="1"/>
    <x v="27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75"/>
    <x v="0"/>
    <s v="USD"/>
    <n v="1311298745"/>
    <n v="1309311545"/>
    <b v="0"/>
    <n v="56"/>
    <b v="1"/>
    <x v="27"/>
    <n v="62.5"/>
    <x v="4"/>
    <x v="27"/>
  </r>
  <r>
    <n v="1680"/>
    <s v="Kick Out a Record"/>
    <s v="Working Musician dilemma #164: how the taxman put Kick the Record 2.0 on hold"/>
    <n v="1000"/>
    <n v="1175"/>
    <x v="0"/>
    <n v="118"/>
    <x v="0"/>
    <s v="USD"/>
    <n v="1405188667"/>
    <n v="1402596667"/>
    <b v="0"/>
    <n v="25"/>
    <b v="1"/>
    <x v="2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01"/>
    <x v="0"/>
    <s v="USD"/>
    <n v="1490752800"/>
    <n v="1486522484"/>
    <b v="0"/>
    <n v="884"/>
    <b v="0"/>
    <x v="28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x v="0"/>
    <s v="USD"/>
    <n v="1492142860"/>
    <n v="1486962460"/>
    <b v="0"/>
    <n v="0"/>
    <b v="0"/>
    <x v="28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n v="22"/>
    <x v="6"/>
    <s v="EUR"/>
    <n v="1491590738"/>
    <n v="1489517138"/>
    <b v="0"/>
    <n v="10"/>
    <b v="0"/>
    <x v="28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n v="109"/>
    <x v="0"/>
    <s v="USD"/>
    <n v="1489775641"/>
    <n v="1487360041"/>
    <b v="0"/>
    <n v="101"/>
    <b v="0"/>
    <x v="28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03"/>
    <x v="0"/>
    <s v="USD"/>
    <n v="1490331623"/>
    <n v="1487743223"/>
    <b v="0"/>
    <n v="15"/>
    <b v="0"/>
    <x v="28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0"/>
    <x v="5"/>
    <s v="CAD"/>
    <n v="1493320519"/>
    <n v="1488140119"/>
    <b v="0"/>
    <n v="1"/>
    <b v="0"/>
    <x v="28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31"/>
    <x v="0"/>
    <s v="USD"/>
    <n v="1491855300"/>
    <n v="1488935245"/>
    <b v="0"/>
    <n v="39"/>
    <b v="0"/>
    <x v="28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44"/>
    <x v="0"/>
    <s v="USD"/>
    <n v="1491738594"/>
    <n v="1489150194"/>
    <b v="0"/>
    <n v="7"/>
    <b v="0"/>
    <x v="28"/>
    <n v="253.14"/>
    <x v="4"/>
    <x v="28"/>
  </r>
  <r>
    <n v="1689"/>
    <s v="Fly Away"/>
    <s v="Praising the Living God in the second half of life."/>
    <n v="2400"/>
    <n v="2400"/>
    <x v="3"/>
    <n v="100"/>
    <x v="0"/>
    <s v="USD"/>
    <n v="1489700230"/>
    <n v="1487111830"/>
    <b v="0"/>
    <n v="14"/>
    <b v="0"/>
    <x v="2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25"/>
    <x v="0"/>
    <s v="USD"/>
    <n v="1491470442"/>
    <n v="1488882042"/>
    <b v="0"/>
    <n v="11"/>
    <b v="0"/>
    <x v="2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33"/>
    <x v="0"/>
    <s v="USD"/>
    <n v="1491181200"/>
    <n v="1488387008"/>
    <b v="0"/>
    <n v="38"/>
    <b v="0"/>
    <x v="28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n v="48"/>
    <x v="0"/>
    <s v="USD"/>
    <n v="1490572740"/>
    <n v="1487734667"/>
    <b v="0"/>
    <n v="15"/>
    <b v="0"/>
    <x v="2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"/>
    <x v="1"/>
    <s v="GBP"/>
    <n v="1491768000"/>
    <n v="1489097112"/>
    <b v="0"/>
    <n v="8"/>
    <b v="0"/>
    <x v="28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n v="0"/>
    <x v="0"/>
    <s v="USD"/>
    <n v="1490589360"/>
    <n v="1488038674"/>
    <b v="0"/>
    <n v="1"/>
    <b v="0"/>
    <x v="28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12"/>
    <x v="0"/>
    <s v="USD"/>
    <n v="1491786000"/>
    <n v="1488847514"/>
    <b v="0"/>
    <n v="23"/>
    <b v="0"/>
    <x v="28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x v="0"/>
    <s v="USD"/>
    <n v="1491007211"/>
    <n v="1488418811"/>
    <b v="0"/>
    <n v="0"/>
    <b v="0"/>
    <x v="28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20"/>
    <x v="0"/>
    <s v="USD"/>
    <n v="1491781648"/>
    <n v="1489193248"/>
    <b v="0"/>
    <n v="22"/>
    <b v="0"/>
    <x v="2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x v="0"/>
    <s v="USD"/>
    <n v="1490499180"/>
    <n v="1488430760"/>
    <b v="0"/>
    <n v="0"/>
    <b v="0"/>
    <x v="28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n v="4"/>
    <x v="0"/>
    <s v="USD"/>
    <n v="1491943445"/>
    <n v="1489351445"/>
    <b v="0"/>
    <n v="4"/>
    <b v="0"/>
    <x v="28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26"/>
    <x v="0"/>
    <s v="USD"/>
    <n v="1491019200"/>
    <n v="1488418990"/>
    <b v="0"/>
    <n v="79"/>
    <b v="0"/>
    <x v="28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0"/>
    <x v="0"/>
    <s v="USD"/>
    <n v="1421337405"/>
    <n v="1418745405"/>
    <b v="0"/>
    <n v="2"/>
    <b v="0"/>
    <x v="28"/>
    <n v="5"/>
    <x v="4"/>
    <x v="28"/>
  </r>
  <r>
    <n v="1702"/>
    <s v="lyndale lewis and new vision prosper cd release"/>
    <s v="I can do all things through christ jesus"/>
    <n v="16500"/>
    <n v="1"/>
    <x v="2"/>
    <n v="0"/>
    <x v="0"/>
    <s v="USD"/>
    <n v="1427745150"/>
    <n v="1425156750"/>
    <b v="0"/>
    <n v="1"/>
    <b v="0"/>
    <x v="28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n v="1"/>
    <x v="0"/>
    <s v="USD"/>
    <n v="1441003537"/>
    <n v="1435819537"/>
    <b v="0"/>
    <n v="2"/>
    <b v="0"/>
    <x v="28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n v="65"/>
    <x v="0"/>
    <s v="USD"/>
    <n v="1424056873"/>
    <n v="1421464873"/>
    <b v="0"/>
    <n v="11"/>
    <b v="0"/>
    <x v="28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n v="0"/>
    <x v="0"/>
    <s v="USD"/>
    <n v="1441814400"/>
    <n v="1440807846"/>
    <b v="0"/>
    <n v="0"/>
    <b v="0"/>
    <x v="28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x v="12"/>
    <s v="EUR"/>
    <n v="1440314472"/>
    <n v="1435130472"/>
    <b v="0"/>
    <n v="0"/>
    <b v="0"/>
    <x v="28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10"/>
    <x v="0"/>
    <s v="USD"/>
    <n v="1459181895"/>
    <n v="1456593495"/>
    <b v="0"/>
    <n v="9"/>
    <b v="0"/>
    <x v="28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x v="0"/>
    <s v="USD"/>
    <n v="1462135706"/>
    <n v="1458679706"/>
    <b v="0"/>
    <n v="0"/>
    <b v="0"/>
    <x v="28"/>
    <n v="0"/>
    <x v="4"/>
    <x v="28"/>
  </r>
  <r>
    <n v="1709"/>
    <s v="Psalms"/>
    <s v="A project to set psalms to music. The psalms are taken from the English Standard Version (ESV) of the Bible."/>
    <n v="1750"/>
    <n v="85"/>
    <x v="2"/>
    <n v="5"/>
    <x v="0"/>
    <s v="USD"/>
    <n v="1409513940"/>
    <n v="1405949514"/>
    <b v="0"/>
    <n v="4"/>
    <b v="0"/>
    <x v="2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n v="1"/>
    <x v="12"/>
    <s v="EUR"/>
    <n v="1453122000"/>
    <n v="1449151888"/>
    <b v="0"/>
    <n v="1"/>
    <b v="0"/>
    <x v="2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11"/>
    <x v="0"/>
    <s v="USD"/>
    <n v="1409585434"/>
    <n v="1406907034"/>
    <b v="0"/>
    <n v="2"/>
    <b v="0"/>
    <x v="28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x v="0"/>
    <s v="USD"/>
    <n v="1435701353"/>
    <n v="1430517353"/>
    <b v="0"/>
    <n v="0"/>
    <b v="0"/>
    <x v="28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n v="2"/>
    <x v="0"/>
    <s v="USD"/>
    <n v="1412536412"/>
    <n v="1409944412"/>
    <b v="0"/>
    <n v="1"/>
    <b v="0"/>
    <x v="28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8"/>
    <x v="0"/>
    <s v="USD"/>
    <n v="1430517761"/>
    <n v="1427925761"/>
    <b v="0"/>
    <n v="17"/>
    <b v="0"/>
    <x v="2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n v="0"/>
    <x v="0"/>
    <s v="USD"/>
    <n v="1427772120"/>
    <n v="1425186785"/>
    <b v="0"/>
    <n v="2"/>
    <b v="0"/>
    <x v="28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8"/>
    <x v="0"/>
    <s v="USD"/>
    <n v="1481295099"/>
    <n v="1477835499"/>
    <b v="0"/>
    <n v="3"/>
    <b v="0"/>
    <x v="2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n v="43"/>
    <x v="0"/>
    <s v="USD"/>
    <n v="1461211200"/>
    <n v="1459467238"/>
    <b v="0"/>
    <n v="41"/>
    <b v="0"/>
    <x v="28"/>
    <n v="34.020000000000003"/>
    <x v="4"/>
    <x v="28"/>
  </r>
  <r>
    <n v="1718"/>
    <s v="The Prodigal Son"/>
    <s v="A melody for the galaxy."/>
    <n v="35000"/>
    <n v="75"/>
    <x v="2"/>
    <n v="0"/>
    <x v="0"/>
    <s v="USD"/>
    <n v="1463201940"/>
    <n v="1459435149"/>
    <b v="0"/>
    <n v="2"/>
    <b v="0"/>
    <x v="28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"/>
    <x v="0"/>
    <s v="USD"/>
    <n v="1410958191"/>
    <n v="1408366191"/>
    <b v="0"/>
    <n v="3"/>
    <b v="0"/>
    <x v="28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6"/>
    <x v="0"/>
    <s v="USD"/>
    <n v="1415562471"/>
    <n v="1412966871"/>
    <b v="0"/>
    <n v="8"/>
    <b v="0"/>
    <x v="28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x v="0"/>
    <s v="USD"/>
    <n v="1449831863"/>
    <n v="1447239863"/>
    <b v="0"/>
    <n v="0"/>
    <b v="0"/>
    <x v="28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n v="0"/>
    <x v="0"/>
    <s v="USD"/>
    <n v="1459642200"/>
    <n v="1456441429"/>
    <b v="0"/>
    <n v="1"/>
    <b v="0"/>
    <x v="2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7"/>
    <x v="0"/>
    <s v="USD"/>
    <n v="1435730400"/>
    <n v="1430855315"/>
    <b v="0"/>
    <n v="3"/>
    <b v="0"/>
    <x v="28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1"/>
    <x v="0"/>
    <s v="USD"/>
    <n v="1414707762"/>
    <n v="1412115762"/>
    <b v="0"/>
    <n v="4"/>
    <b v="0"/>
    <x v="28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n v="10"/>
    <x v="0"/>
    <s v="USD"/>
    <n v="1408922049"/>
    <n v="1406330049"/>
    <b v="0"/>
    <n v="9"/>
    <b v="0"/>
    <x v="28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n v="34"/>
    <x v="0"/>
    <s v="USD"/>
    <n v="1403906664"/>
    <n v="1401401064"/>
    <b v="0"/>
    <n v="16"/>
    <b v="0"/>
    <x v="2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0"/>
    <x v="1"/>
    <s v="GBP"/>
    <n v="1428231600"/>
    <n v="1423520177"/>
    <b v="0"/>
    <n v="1"/>
    <b v="0"/>
    <x v="2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n v="68"/>
    <x v="0"/>
    <s v="USD"/>
    <n v="1445439674"/>
    <n v="1442847674"/>
    <b v="0"/>
    <n v="7"/>
    <b v="0"/>
    <x v="2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x v="0"/>
    <s v="USD"/>
    <n v="1465521306"/>
    <n v="1460337306"/>
    <b v="0"/>
    <n v="0"/>
    <b v="0"/>
    <x v="28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x v="0"/>
    <s v="USD"/>
    <n v="1445738783"/>
    <n v="1443146783"/>
    <b v="0"/>
    <n v="0"/>
    <b v="0"/>
    <x v="28"/>
    <n v="0"/>
    <x v="4"/>
    <x v="28"/>
  </r>
  <r>
    <n v="1731"/>
    <s v="Sam Cox Band First Christian Tour"/>
    <s v="We are a Christin Worship band looking to midwest tour. God Bless!"/>
    <n v="1000"/>
    <n v="0"/>
    <x v="2"/>
    <n v="0"/>
    <x v="0"/>
    <s v="USD"/>
    <n v="1434034800"/>
    <n v="1432849552"/>
    <b v="0"/>
    <n v="0"/>
    <b v="0"/>
    <x v="28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x v="0"/>
    <s v="USD"/>
    <n v="1452920400"/>
    <n v="1447777481"/>
    <b v="0"/>
    <n v="0"/>
    <b v="0"/>
    <x v="28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n v="0"/>
    <x v="0"/>
    <s v="USD"/>
    <n v="1473802200"/>
    <n v="1472746374"/>
    <b v="0"/>
    <n v="0"/>
    <b v="0"/>
    <x v="28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n v="0"/>
    <x v="0"/>
    <s v="USD"/>
    <n v="1431046356"/>
    <n v="1428454356"/>
    <b v="0"/>
    <n v="1"/>
    <b v="0"/>
    <x v="28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n v="11"/>
    <x v="0"/>
    <s v="USD"/>
    <n v="1470598345"/>
    <n v="1468006345"/>
    <b v="0"/>
    <n v="2"/>
    <b v="0"/>
    <x v="28"/>
    <n v="55"/>
    <x v="4"/>
    <x v="28"/>
  </r>
  <r>
    <n v="1736"/>
    <s v="In His Presence"/>
    <s v="A unique meditative album reflecting on the life of Christ, inviting Him into your presence"/>
    <n v="3000"/>
    <n v="22"/>
    <x v="2"/>
    <n v="1"/>
    <x v="0"/>
    <s v="USD"/>
    <n v="1447018833"/>
    <n v="1444423233"/>
    <b v="0"/>
    <n v="1"/>
    <b v="0"/>
    <x v="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n v="21"/>
    <x v="0"/>
    <s v="USD"/>
    <n v="1437432392"/>
    <n v="1434840392"/>
    <b v="0"/>
    <n v="15"/>
    <b v="0"/>
    <x v="28"/>
    <n v="56.67"/>
    <x v="4"/>
    <x v="28"/>
  </r>
  <r>
    <n v="1738"/>
    <s v="The Flashing Lights"/>
    <s v="Music that inspires and gives hope for overcoming and change. And it is good music."/>
    <n v="5000"/>
    <n v="20"/>
    <x v="2"/>
    <n v="0"/>
    <x v="0"/>
    <s v="USD"/>
    <n v="1412283542"/>
    <n v="1409691542"/>
    <b v="0"/>
    <n v="1"/>
    <b v="0"/>
    <x v="28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0"/>
    <x v="0"/>
    <s v="USD"/>
    <n v="1462391932"/>
    <n v="1457297932"/>
    <b v="0"/>
    <n v="1"/>
    <b v="0"/>
    <x v="28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x v="0"/>
    <s v="USD"/>
    <n v="1437075422"/>
    <n v="1434483422"/>
    <b v="0"/>
    <n v="0"/>
    <b v="0"/>
    <x v="28"/>
    <n v="0"/>
    <x v="4"/>
    <x v="28"/>
  </r>
  <r>
    <n v="1741"/>
    <s v="Caught off Guard"/>
    <s v="A photo journal documenting my experiences and travels across New Zealand"/>
    <n v="1200"/>
    <n v="1330"/>
    <x v="0"/>
    <n v="111"/>
    <x v="1"/>
    <s v="GBP"/>
    <n v="1433948671"/>
    <n v="1430060671"/>
    <b v="0"/>
    <n v="52"/>
    <b v="1"/>
    <x v="20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09"/>
    <x v="0"/>
    <s v="USD"/>
    <n v="1483822800"/>
    <n v="1481058170"/>
    <b v="0"/>
    <n v="34"/>
    <b v="1"/>
    <x v="20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00"/>
    <x v="0"/>
    <s v="USD"/>
    <n v="1472270340"/>
    <n v="1470348775"/>
    <b v="0"/>
    <n v="67"/>
    <b v="1"/>
    <x v="2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n v="118"/>
    <x v="1"/>
    <s v="GBP"/>
    <n v="1425821477"/>
    <n v="1421937077"/>
    <b v="0"/>
    <n v="70"/>
    <b v="1"/>
    <x v="2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14"/>
    <x v="0"/>
    <s v="USD"/>
    <n v="1482372000"/>
    <n v="1479276838"/>
    <b v="0"/>
    <n v="89"/>
    <b v="1"/>
    <x v="20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48"/>
    <x v="0"/>
    <s v="USD"/>
    <n v="1479952800"/>
    <n v="1477368867"/>
    <b v="0"/>
    <n v="107"/>
    <b v="1"/>
    <x v="20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05"/>
    <x v="1"/>
    <s v="GBP"/>
    <n v="1447426800"/>
    <n v="1444904830"/>
    <b v="0"/>
    <n v="159"/>
    <b v="1"/>
    <x v="20"/>
    <n v="59.41"/>
    <x v="8"/>
    <x v="20"/>
  </r>
  <r>
    <n v="1748"/>
    <s v="So It Is: Vancouver"/>
    <s v="Telling the story of the city through remarkable people who live in Vancouver today."/>
    <n v="50000"/>
    <n v="64974"/>
    <x v="0"/>
    <n v="130"/>
    <x v="5"/>
    <s v="CAD"/>
    <n v="1441234143"/>
    <n v="1438642143"/>
    <b v="0"/>
    <n v="181"/>
    <b v="1"/>
    <x v="2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n v="123"/>
    <x v="19"/>
    <s v="EUR"/>
    <n v="1488394800"/>
    <n v="1485213921"/>
    <b v="0"/>
    <n v="131"/>
    <b v="1"/>
    <x v="20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02"/>
    <x v="0"/>
    <s v="USD"/>
    <n v="1461096304"/>
    <n v="1458936304"/>
    <b v="0"/>
    <n v="125"/>
    <b v="1"/>
    <x v="2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n v="103"/>
    <x v="0"/>
    <s v="USD"/>
    <n v="1426787123"/>
    <n v="1424198723"/>
    <b v="0"/>
    <n v="61"/>
    <b v="1"/>
    <x v="20"/>
    <n v="168.69"/>
    <x v="8"/>
    <x v="20"/>
  </r>
  <r>
    <n v="1752"/>
    <s v="Adfectus Book"/>
    <s v="A little book of calm, in picture form, that will soothe the soul and un-furrow the brow."/>
    <n v="1200"/>
    <n v="3122"/>
    <x v="0"/>
    <n v="260"/>
    <x v="1"/>
    <s v="GBP"/>
    <n v="1476425082"/>
    <n v="1473833082"/>
    <b v="0"/>
    <n v="90"/>
    <b v="1"/>
    <x v="2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08"/>
    <x v="8"/>
    <s v="DKK"/>
    <n v="1458579568"/>
    <n v="1455991168"/>
    <b v="0"/>
    <n v="35"/>
    <b v="1"/>
    <x v="20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11"/>
    <x v="5"/>
    <s v="CAD"/>
    <n v="1428091353"/>
    <n v="1425502953"/>
    <b v="0"/>
    <n v="90"/>
    <b v="1"/>
    <x v="20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20"/>
    <x v="0"/>
    <s v="USD"/>
    <n v="1444071361"/>
    <n v="1441479361"/>
    <b v="0"/>
    <n v="4"/>
    <b v="1"/>
    <x v="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03"/>
    <x v="0"/>
    <s v="USD"/>
    <n v="1472443269"/>
    <n v="1468987269"/>
    <b v="0"/>
    <n v="120"/>
    <b v="1"/>
    <x v="20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n v="116"/>
    <x v="0"/>
    <s v="USD"/>
    <n v="1485631740"/>
    <n v="1483041083"/>
    <b v="0"/>
    <n v="14"/>
    <b v="1"/>
    <x v="20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15"/>
    <x v="0"/>
    <s v="USD"/>
    <n v="1468536992"/>
    <n v="1463352992"/>
    <b v="0"/>
    <n v="27"/>
    <b v="1"/>
    <x v="20"/>
    <n v="42.48"/>
    <x v="8"/>
    <x v="20"/>
  </r>
  <r>
    <n v="1759"/>
    <s v="Death Valley"/>
    <s v="Death Valley will be the first photo book of Andi State"/>
    <n v="5000"/>
    <n v="5330"/>
    <x v="0"/>
    <n v="107"/>
    <x v="0"/>
    <s v="USD"/>
    <n v="1427309629"/>
    <n v="1425585229"/>
    <b v="0"/>
    <n v="49"/>
    <b v="1"/>
    <x v="20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65"/>
    <x v="0"/>
    <s v="USD"/>
    <n v="1456416513"/>
    <n v="1454688513"/>
    <b v="0"/>
    <n v="102"/>
    <b v="1"/>
    <x v="20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n v="155"/>
    <x v="1"/>
    <s v="GBP"/>
    <n v="1442065060"/>
    <n v="1437745060"/>
    <b v="0"/>
    <n v="3"/>
    <b v="1"/>
    <x v="20"/>
    <n v="51.67"/>
    <x v="8"/>
    <x v="20"/>
  </r>
  <r>
    <n v="1762"/>
    <s v="&quot;The Naked Pixel&quot; Ali Pakele"/>
    <s v="Project rewards $25 gets you 190+ digital images"/>
    <n v="100"/>
    <n v="885"/>
    <x v="0"/>
    <n v="885"/>
    <x v="0"/>
    <s v="USD"/>
    <n v="1457739245"/>
    <n v="1455147245"/>
    <b v="0"/>
    <n v="25"/>
    <b v="1"/>
    <x v="20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2"/>
    <x v="0"/>
    <s v="USD"/>
    <n v="1477255840"/>
    <n v="1474663840"/>
    <b v="0"/>
    <n v="118"/>
    <b v="1"/>
    <x v="20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20"/>
    <x v="1"/>
    <s v="GBP"/>
    <n v="1407065979"/>
    <n v="1404560379"/>
    <b v="1"/>
    <n v="39"/>
    <b v="0"/>
    <x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59"/>
    <x v="0"/>
    <s v="USD"/>
    <n v="1407972712"/>
    <n v="1405380712"/>
    <b v="1"/>
    <n v="103"/>
    <b v="0"/>
    <x v="20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n v="0"/>
    <x v="2"/>
    <s v="AUD"/>
    <n v="1408999088"/>
    <n v="1407184688"/>
    <b v="1"/>
    <n v="0"/>
    <b v="0"/>
    <x v="2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n v="46"/>
    <x v="0"/>
    <s v="USD"/>
    <n v="1407080884"/>
    <n v="1404488884"/>
    <b v="1"/>
    <n v="39"/>
    <b v="0"/>
    <x v="20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4"/>
    <x v="0"/>
    <s v="USD"/>
    <n v="1411824444"/>
    <n v="1406640444"/>
    <b v="1"/>
    <n v="15"/>
    <b v="0"/>
    <x v="20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n v="3"/>
    <x v="0"/>
    <s v="USD"/>
    <n v="1421177959"/>
    <n v="1418585959"/>
    <b v="1"/>
    <n v="22"/>
    <b v="0"/>
    <x v="20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57"/>
    <x v="0"/>
    <s v="USD"/>
    <n v="1413312194"/>
    <n v="1410288194"/>
    <b v="1"/>
    <n v="92"/>
    <b v="0"/>
    <x v="2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21"/>
    <x v="1"/>
    <s v="GBP"/>
    <n v="1414107040"/>
    <n v="1411515040"/>
    <b v="1"/>
    <n v="25"/>
    <b v="0"/>
    <x v="2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n v="16"/>
    <x v="1"/>
    <s v="GBP"/>
    <n v="1404666836"/>
    <n v="1399482836"/>
    <b v="1"/>
    <n v="19"/>
    <b v="0"/>
    <x v="20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6"/>
    <x v="0"/>
    <s v="USD"/>
    <n v="1421691298"/>
    <n v="1417803298"/>
    <b v="1"/>
    <n v="19"/>
    <b v="0"/>
    <x v="20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46"/>
    <x v="0"/>
    <s v="USD"/>
    <n v="1417273140"/>
    <n v="1413609292"/>
    <b v="1"/>
    <n v="13"/>
    <b v="0"/>
    <x v="20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n v="65"/>
    <x v="0"/>
    <s v="USD"/>
    <n v="1414193160"/>
    <n v="1410305160"/>
    <b v="1"/>
    <n v="124"/>
    <b v="0"/>
    <x v="20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7"/>
    <x v="1"/>
    <s v="GBP"/>
    <n v="1414623471"/>
    <n v="1411513071"/>
    <b v="1"/>
    <n v="4"/>
    <b v="0"/>
    <x v="20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14"/>
    <x v="9"/>
    <s v="EUR"/>
    <n v="1424421253"/>
    <n v="1421829253"/>
    <b v="1"/>
    <n v="10"/>
    <b v="0"/>
    <x v="20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2"/>
    <x v="0"/>
    <s v="USD"/>
    <n v="1427485395"/>
    <n v="1423600995"/>
    <b v="1"/>
    <n v="15"/>
    <b v="0"/>
    <x v="20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36"/>
    <x v="0"/>
    <s v="USD"/>
    <n v="1472834180"/>
    <n v="1470242180"/>
    <b v="1"/>
    <n v="38"/>
    <b v="0"/>
    <x v="20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n v="40"/>
    <x v="0"/>
    <s v="USD"/>
    <n v="1467469510"/>
    <n v="1462285510"/>
    <b v="1"/>
    <n v="152"/>
    <b v="0"/>
    <x v="2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26"/>
    <x v="0"/>
    <s v="USD"/>
    <n v="1473950945"/>
    <n v="1471272545"/>
    <b v="1"/>
    <n v="24"/>
    <b v="0"/>
    <x v="20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15"/>
    <x v="0"/>
    <s v="USD"/>
    <n v="1456062489"/>
    <n v="1453211289"/>
    <b v="1"/>
    <n v="76"/>
    <b v="0"/>
    <x v="20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n v="24"/>
    <x v="0"/>
    <s v="USD"/>
    <n v="1432248478"/>
    <n v="1429656478"/>
    <b v="1"/>
    <n v="185"/>
    <b v="0"/>
    <x v="20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40"/>
    <x v="0"/>
    <s v="USD"/>
    <n v="1422674700"/>
    <n v="1419954240"/>
    <b v="1"/>
    <n v="33"/>
    <b v="0"/>
    <x v="2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20"/>
    <x v="0"/>
    <s v="USD"/>
    <n v="1413417600"/>
    <n v="1410750855"/>
    <b v="1"/>
    <n v="108"/>
    <b v="0"/>
    <x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n v="48"/>
    <x v="9"/>
    <s v="EUR"/>
    <n v="1418649177"/>
    <n v="1416057177"/>
    <b v="1"/>
    <n v="29"/>
    <b v="0"/>
    <x v="20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n v="15"/>
    <x v="0"/>
    <s v="USD"/>
    <n v="1428158637"/>
    <n v="1425570237"/>
    <b v="1"/>
    <n v="24"/>
    <b v="0"/>
    <x v="20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n v="1"/>
    <x v="1"/>
    <s v="GBP"/>
    <n v="1414795542"/>
    <n v="1412203542"/>
    <b v="1"/>
    <n v="4"/>
    <b v="0"/>
    <x v="2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n v="1"/>
    <x v="0"/>
    <s v="USD"/>
    <n v="1421042403"/>
    <n v="1415858403"/>
    <b v="1"/>
    <n v="4"/>
    <b v="0"/>
    <x v="2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n v="5"/>
    <x v="0"/>
    <s v="USD"/>
    <n v="1423152678"/>
    <n v="1420560678"/>
    <b v="1"/>
    <n v="15"/>
    <b v="0"/>
    <x v="20"/>
    <n v="109.07"/>
    <x v="8"/>
    <x v="20"/>
  </r>
  <r>
    <n v="1791"/>
    <s v="disCover: Napoli"/>
    <s v="For the love of street photography and the beauty of traditional cultures in southern Italy."/>
    <n v="3000"/>
    <n v="107"/>
    <x v="2"/>
    <n v="4"/>
    <x v="1"/>
    <s v="GBP"/>
    <n v="1422553565"/>
    <n v="1417369565"/>
    <b v="1"/>
    <n v="4"/>
    <b v="0"/>
    <x v="20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n v="61"/>
    <x v="0"/>
    <s v="USD"/>
    <n v="1439189940"/>
    <n v="1435970682"/>
    <b v="1"/>
    <n v="139"/>
    <b v="0"/>
    <x v="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1"/>
    <x v="2"/>
    <s v="AUD"/>
    <n v="1417127040"/>
    <n v="1414531440"/>
    <b v="1"/>
    <n v="2"/>
    <b v="0"/>
    <x v="2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11"/>
    <x v="0"/>
    <s v="USD"/>
    <n v="1423660422"/>
    <n v="1420636422"/>
    <b v="1"/>
    <n v="18"/>
    <b v="0"/>
    <x v="20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n v="39"/>
    <x v="12"/>
    <s v="EUR"/>
    <n v="1476460800"/>
    <n v="1473922541"/>
    <b v="1"/>
    <n v="81"/>
    <b v="0"/>
    <x v="20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n v="22"/>
    <x v="1"/>
    <s v="GBP"/>
    <n v="1469356366"/>
    <n v="1464172366"/>
    <b v="1"/>
    <n v="86"/>
    <b v="0"/>
    <x v="20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68"/>
    <x v="0"/>
    <s v="USD"/>
    <n v="1481809189"/>
    <n v="1479217189"/>
    <b v="1"/>
    <n v="140"/>
    <b v="0"/>
    <x v="20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14"/>
    <x v="0"/>
    <s v="USD"/>
    <n v="1454572233"/>
    <n v="1449388233"/>
    <b v="1"/>
    <n v="37"/>
    <b v="0"/>
    <x v="20"/>
    <n v="58.97"/>
    <x v="8"/>
    <x v="20"/>
  </r>
  <r>
    <n v="1799"/>
    <s v="The UnDiscovered Image"/>
    <s v="The UnDiscovered Image, a monthly publication dedicated to photographers."/>
    <n v="4000"/>
    <n v="69.83"/>
    <x v="2"/>
    <n v="2"/>
    <x v="1"/>
    <s v="GBP"/>
    <n v="1415740408"/>
    <n v="1414008808"/>
    <b v="1"/>
    <n v="6"/>
    <b v="0"/>
    <x v="20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20"/>
    <x v="1"/>
    <s v="GBP"/>
    <n v="1476109970"/>
    <n v="1473517970"/>
    <b v="1"/>
    <n v="113"/>
    <b v="0"/>
    <x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n v="14"/>
    <x v="1"/>
    <s v="GBP"/>
    <n v="1450181400"/>
    <n v="1447429868"/>
    <b v="1"/>
    <n v="37"/>
    <b v="0"/>
    <x v="20"/>
    <n v="63.65"/>
    <x v="8"/>
    <x v="20"/>
  </r>
  <r>
    <n v="1802"/>
    <s v="Out Of The Dark"/>
    <s v="Inner Darkness turned into a photobook. Personal work i shot during my recovery...in Berlin."/>
    <n v="3500"/>
    <n v="1697"/>
    <x v="2"/>
    <n v="48"/>
    <x v="12"/>
    <s v="EUR"/>
    <n v="1435442340"/>
    <n v="1433416830"/>
    <b v="1"/>
    <n v="18"/>
    <b v="0"/>
    <x v="20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n v="31"/>
    <x v="0"/>
    <s v="USD"/>
    <n v="1423878182"/>
    <n v="1421199782"/>
    <b v="1"/>
    <n v="75"/>
    <b v="0"/>
    <x v="20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35"/>
    <x v="0"/>
    <s v="USD"/>
    <n v="1447521404"/>
    <n v="1444061804"/>
    <b v="1"/>
    <n v="52"/>
    <b v="0"/>
    <x v="20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36"/>
    <x v="12"/>
    <s v="EUR"/>
    <n v="1443808800"/>
    <n v="1441048658"/>
    <b v="1"/>
    <n v="122"/>
    <b v="0"/>
    <x v="20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n v="3"/>
    <x v="1"/>
    <s v="GBP"/>
    <n v="1412090349"/>
    <n v="1409066349"/>
    <b v="1"/>
    <n v="8"/>
    <b v="0"/>
    <x v="20"/>
    <n v="73.88"/>
    <x v="8"/>
    <x v="20"/>
  </r>
  <r>
    <n v="1807"/>
    <s v="Anywhere but Here"/>
    <s v="I want to explore alternative cultures and lifestyles in America."/>
    <n v="5000"/>
    <n v="553"/>
    <x v="2"/>
    <n v="11"/>
    <x v="0"/>
    <s v="USD"/>
    <n v="1411868313"/>
    <n v="1409276313"/>
    <b v="1"/>
    <n v="8"/>
    <b v="0"/>
    <x v="20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n v="41"/>
    <x v="0"/>
    <s v="USD"/>
    <n v="1486830030"/>
    <n v="1483806030"/>
    <b v="1"/>
    <n v="96"/>
    <b v="0"/>
    <x v="20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n v="11"/>
    <x v="5"/>
    <s v="CAD"/>
    <n v="1425246439"/>
    <n v="1422222439"/>
    <b v="1"/>
    <n v="9"/>
    <b v="0"/>
    <x v="20"/>
    <n v="42.22"/>
    <x v="8"/>
    <x v="20"/>
  </r>
  <r>
    <n v="1810"/>
    <s v="Film Speed"/>
    <s v="Film Speed is a series of Zines focusing on architecture shot completely on 35 and 120mm film."/>
    <n v="450"/>
    <n v="15"/>
    <x v="2"/>
    <n v="3"/>
    <x v="0"/>
    <s v="USD"/>
    <n v="1408657826"/>
    <n v="1407621026"/>
    <b v="0"/>
    <n v="2"/>
    <b v="0"/>
    <x v="2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n v="0"/>
    <x v="0"/>
    <s v="USD"/>
    <n v="1414123200"/>
    <n v="1408962270"/>
    <b v="0"/>
    <n v="26"/>
    <b v="0"/>
    <x v="2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13"/>
    <x v="1"/>
    <s v="GBP"/>
    <n v="1467531536"/>
    <n v="1464939536"/>
    <b v="0"/>
    <n v="23"/>
    <b v="0"/>
    <x v="20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n v="0"/>
    <x v="1"/>
    <s v="GBP"/>
    <n v="1407532812"/>
    <n v="1404940812"/>
    <b v="0"/>
    <n v="0"/>
    <b v="0"/>
    <x v="2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n v="49"/>
    <x v="1"/>
    <s v="GBP"/>
    <n v="1425108736"/>
    <n v="1422516736"/>
    <b v="0"/>
    <n v="140"/>
    <b v="0"/>
    <x v="2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n v="0"/>
    <x v="0"/>
    <s v="USD"/>
    <n v="1435787137"/>
    <n v="1434577537"/>
    <b v="0"/>
    <n v="0"/>
    <b v="0"/>
    <x v="2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n v="2"/>
    <x v="16"/>
    <s v="CHF"/>
    <n v="1469473200"/>
    <n v="1467061303"/>
    <b v="0"/>
    <n v="6"/>
    <b v="0"/>
    <x v="20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n v="52"/>
    <x v="0"/>
    <s v="USD"/>
    <n v="1485759540"/>
    <n v="1480607607"/>
    <b v="0"/>
    <n v="100"/>
    <b v="0"/>
    <x v="2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n v="0"/>
    <x v="0"/>
    <s v="USD"/>
    <n v="1428035850"/>
    <n v="1425447450"/>
    <b v="0"/>
    <n v="0"/>
    <b v="0"/>
    <x v="2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2"/>
    <x v="0"/>
    <s v="USD"/>
    <n v="1406743396"/>
    <n v="1404151396"/>
    <b v="0"/>
    <n v="4"/>
    <b v="0"/>
    <x v="2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7"/>
    <x v="0"/>
    <s v="USD"/>
    <n v="1427850090"/>
    <n v="1425261690"/>
    <b v="0"/>
    <n v="8"/>
    <b v="0"/>
    <x v="20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n v="135"/>
    <x v="0"/>
    <s v="USD"/>
    <n v="1330760367"/>
    <n v="1326872367"/>
    <b v="0"/>
    <n v="57"/>
    <b v="1"/>
    <x v="11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n v="100"/>
    <x v="5"/>
    <s v="CAD"/>
    <n v="1391194860"/>
    <n v="1388084862"/>
    <b v="0"/>
    <n v="11"/>
    <b v="1"/>
    <x v="1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16"/>
    <x v="0"/>
    <s v="USD"/>
    <n v="1351095976"/>
    <n v="1348503976"/>
    <b v="0"/>
    <n v="33"/>
    <b v="1"/>
    <x v="11"/>
    <n v="24.58"/>
    <x v="4"/>
    <x v="11"/>
  </r>
  <r>
    <n v="1824"/>
    <s v="Tin Man's Broken Wisdom Fund"/>
    <s v="cd fund raiser"/>
    <n v="3000"/>
    <n v="3002"/>
    <x v="0"/>
    <n v="100"/>
    <x v="0"/>
    <s v="USD"/>
    <n v="1389146880"/>
    <n v="1387403967"/>
    <b v="0"/>
    <n v="40"/>
    <b v="1"/>
    <x v="1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05"/>
    <x v="0"/>
    <s v="USD"/>
    <n v="1373572903"/>
    <n v="1371585703"/>
    <b v="0"/>
    <n v="50"/>
    <b v="1"/>
    <x v="11"/>
    <n v="42.02"/>
    <x v="4"/>
    <x v="11"/>
  </r>
  <r>
    <n v="1826"/>
    <s v="BEAR GHOST! Professional Recording! Yay!"/>
    <s v="Hear your favorite Bear Ghost in eargasmic quality!"/>
    <n v="2000"/>
    <n v="2020"/>
    <x v="0"/>
    <n v="101"/>
    <x v="0"/>
    <s v="USD"/>
    <n v="1392675017"/>
    <n v="1390083017"/>
    <b v="0"/>
    <n v="38"/>
    <b v="1"/>
    <x v="1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01"/>
    <x v="0"/>
    <s v="USD"/>
    <n v="1299138561"/>
    <n v="1294818561"/>
    <b v="0"/>
    <n v="96"/>
    <b v="1"/>
    <x v="1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00"/>
    <x v="0"/>
    <s v="USD"/>
    <n v="1399672800"/>
    <n v="1396906530"/>
    <b v="0"/>
    <n v="48"/>
    <b v="1"/>
    <x v="1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67"/>
    <x v="0"/>
    <s v="USD"/>
    <n v="1295647200"/>
    <n v="1291428371"/>
    <b v="0"/>
    <n v="33"/>
    <b v="1"/>
    <x v="11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02"/>
    <x v="0"/>
    <s v="USD"/>
    <n v="1393259107"/>
    <n v="1390667107"/>
    <b v="0"/>
    <n v="226"/>
    <b v="1"/>
    <x v="1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n v="103"/>
    <x v="0"/>
    <s v="USD"/>
    <n v="1336866863"/>
    <n v="1335570863"/>
    <b v="0"/>
    <n v="14"/>
    <b v="1"/>
    <x v="11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n v="143"/>
    <x v="0"/>
    <s v="USD"/>
    <n v="1299243427"/>
    <n v="1296651427"/>
    <b v="0"/>
    <n v="20"/>
    <b v="1"/>
    <x v="1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63"/>
    <x v="0"/>
    <s v="USD"/>
    <n v="1362211140"/>
    <n v="1359421403"/>
    <b v="0"/>
    <n v="25"/>
    <b v="1"/>
    <x v="11"/>
    <n v="42"/>
    <x v="4"/>
    <x v="11"/>
  </r>
  <r>
    <n v="1834"/>
    <s v="TDJ - All Part of the Plan EP/Tour"/>
    <s v="Help us fund our first tour and promote our new EP!"/>
    <n v="10000"/>
    <n v="11805"/>
    <x v="0"/>
    <n v="118"/>
    <x v="0"/>
    <s v="USD"/>
    <n v="1422140895"/>
    <n v="1418684895"/>
    <b v="0"/>
    <n v="90"/>
    <b v="1"/>
    <x v="1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n v="104"/>
    <x v="1"/>
    <s v="GBP"/>
    <n v="1459439471"/>
    <n v="1456851071"/>
    <b v="0"/>
    <n v="11"/>
    <b v="1"/>
    <x v="11"/>
    <n v="47.27"/>
    <x v="4"/>
    <x v="11"/>
  </r>
  <r>
    <n v="1836"/>
    <s v="KICKSTART OUR &lt;+3"/>
    <s v="Help fund our 2013 Sound &amp; Lighting Touring rig!"/>
    <n v="5000"/>
    <n v="10017"/>
    <x v="0"/>
    <n v="200"/>
    <x v="0"/>
    <s v="USD"/>
    <n v="1361129129"/>
    <n v="1359660329"/>
    <b v="0"/>
    <n v="55"/>
    <b v="1"/>
    <x v="1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07"/>
    <x v="0"/>
    <s v="USD"/>
    <n v="1332029335"/>
    <n v="1326848935"/>
    <b v="0"/>
    <n v="30"/>
    <b v="1"/>
    <x v="1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00"/>
    <x v="0"/>
    <s v="USD"/>
    <n v="1317438000"/>
    <n v="1314989557"/>
    <b v="0"/>
    <n v="28"/>
    <b v="1"/>
    <x v="1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05"/>
    <x v="0"/>
    <s v="USD"/>
    <n v="1475342382"/>
    <n v="1472750382"/>
    <b v="0"/>
    <n v="45"/>
    <b v="1"/>
    <x v="11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n v="109"/>
    <x v="0"/>
    <s v="USD"/>
    <n v="1367902740"/>
    <n v="1366251510"/>
    <b v="0"/>
    <n v="13"/>
    <b v="1"/>
    <x v="11"/>
    <n v="75.38"/>
    <x v="4"/>
    <x v="11"/>
  </r>
  <r>
    <n v="1841"/>
    <s v="Hydra Effect Debut EP"/>
    <s v="Hard Rock with a Positive Message. Help us fund, release and promote our debut EP!"/>
    <n v="2000"/>
    <n v="2035"/>
    <x v="0"/>
    <n v="102"/>
    <x v="0"/>
    <s v="USD"/>
    <n v="1400561940"/>
    <n v="1397679445"/>
    <b v="0"/>
    <n v="40"/>
    <b v="1"/>
    <x v="1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25"/>
    <x v="0"/>
    <s v="USD"/>
    <n v="1425275940"/>
    <n v="1422371381"/>
    <b v="0"/>
    <n v="21"/>
    <b v="1"/>
    <x v="11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24"/>
    <x v="0"/>
    <s v="USD"/>
    <n v="1298245954"/>
    <n v="1295653954"/>
    <b v="0"/>
    <n v="134"/>
    <b v="1"/>
    <x v="1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01"/>
    <x v="0"/>
    <s v="USD"/>
    <n v="1307761200"/>
    <n v="1304464914"/>
    <b v="0"/>
    <n v="20"/>
    <b v="1"/>
    <x v="1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00"/>
    <x v="0"/>
    <s v="USD"/>
    <n v="1466139300"/>
    <n v="1464854398"/>
    <b v="0"/>
    <n v="19"/>
    <b v="1"/>
    <x v="1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38"/>
    <x v="0"/>
    <s v="USD"/>
    <n v="1355585777"/>
    <n v="1352993777"/>
    <b v="0"/>
    <n v="209"/>
    <b v="1"/>
    <x v="11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21"/>
    <x v="0"/>
    <s v="USD"/>
    <n v="1429594832"/>
    <n v="1427780432"/>
    <b v="0"/>
    <n v="38"/>
    <b v="1"/>
    <x v="1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07"/>
    <x v="0"/>
    <s v="USD"/>
    <n v="1312095540"/>
    <n v="1306608888"/>
    <b v="0"/>
    <n v="24"/>
    <b v="1"/>
    <x v="11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n v="100"/>
    <x v="0"/>
    <s v="USD"/>
    <n v="1350505059"/>
    <n v="1347913059"/>
    <b v="0"/>
    <n v="8"/>
    <b v="1"/>
    <x v="1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n v="102"/>
    <x v="0"/>
    <s v="USD"/>
    <n v="1405033300"/>
    <n v="1402441300"/>
    <b v="0"/>
    <n v="179"/>
    <b v="1"/>
    <x v="1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00"/>
    <x v="0"/>
    <s v="USD"/>
    <n v="1406509200"/>
    <n v="1404769538"/>
    <b v="0"/>
    <n v="26"/>
    <b v="1"/>
    <x v="1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17"/>
    <x v="0"/>
    <s v="USD"/>
    <n v="1429920000"/>
    <n v="1426703452"/>
    <b v="0"/>
    <n v="131"/>
    <b v="1"/>
    <x v="11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02"/>
    <x v="0"/>
    <s v="USD"/>
    <n v="1352860017"/>
    <n v="1348536417"/>
    <b v="0"/>
    <n v="14"/>
    <b v="1"/>
    <x v="1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02"/>
    <x v="0"/>
    <s v="USD"/>
    <n v="1369355437"/>
    <n v="1366763437"/>
    <b v="0"/>
    <n v="174"/>
    <b v="1"/>
    <x v="1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n v="154"/>
    <x v="5"/>
    <s v="CAD"/>
    <n v="1389012940"/>
    <n v="1385124940"/>
    <b v="0"/>
    <n v="191"/>
    <b v="1"/>
    <x v="11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n v="101"/>
    <x v="0"/>
    <s v="USD"/>
    <n v="1405715472"/>
    <n v="1403901072"/>
    <b v="0"/>
    <n v="38"/>
    <b v="1"/>
    <x v="1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00"/>
    <x v="0"/>
    <s v="USD"/>
    <n v="1410546413"/>
    <n v="1407954413"/>
    <b v="0"/>
    <n v="22"/>
    <b v="1"/>
    <x v="1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09"/>
    <x v="0"/>
    <s v="USD"/>
    <n v="1324014521"/>
    <n v="1318826921"/>
    <b v="0"/>
    <n v="149"/>
    <b v="1"/>
    <x v="11"/>
    <n v="40.549999999999997"/>
    <x v="4"/>
    <x v="11"/>
  </r>
  <r>
    <n v="1859"/>
    <s v="Queen Kwong Tour to London and Paris"/>
    <s v="Queen Kwong is going ON TOUR to London and Paris!"/>
    <n v="3000"/>
    <n v="3955"/>
    <x v="0"/>
    <n v="132"/>
    <x v="0"/>
    <s v="USD"/>
    <n v="1316716129"/>
    <n v="1314124129"/>
    <b v="0"/>
    <n v="56"/>
    <b v="1"/>
    <x v="1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n v="133"/>
    <x v="0"/>
    <s v="USD"/>
    <n v="1391706084"/>
    <n v="1389891684"/>
    <b v="0"/>
    <n v="19"/>
    <b v="1"/>
    <x v="11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x v="1"/>
    <s v="GBP"/>
    <n v="1422256341"/>
    <n v="1419664341"/>
    <b v="0"/>
    <n v="0"/>
    <b v="0"/>
    <x v="18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8"/>
    <x v="0"/>
    <s v="USD"/>
    <n v="1488958200"/>
    <n v="1484912974"/>
    <b v="0"/>
    <n v="16"/>
    <b v="0"/>
    <x v="1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n v="0"/>
    <x v="0"/>
    <s v="USD"/>
    <n v="1402600085"/>
    <n v="1400008085"/>
    <b v="0"/>
    <n v="2"/>
    <b v="0"/>
    <x v="18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43"/>
    <x v="0"/>
    <s v="USD"/>
    <n v="1399223500"/>
    <n v="1396631500"/>
    <b v="0"/>
    <n v="48"/>
    <b v="0"/>
    <x v="18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n v="0"/>
    <x v="1"/>
    <s v="GBP"/>
    <n v="1478425747"/>
    <n v="1475398147"/>
    <b v="0"/>
    <n v="2"/>
    <b v="0"/>
    <x v="18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1"/>
    <x v="0"/>
    <s v="USD"/>
    <n v="1488340800"/>
    <n v="1483768497"/>
    <b v="0"/>
    <n v="2"/>
    <b v="0"/>
    <x v="18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0"/>
    <x v="0"/>
    <s v="USD"/>
    <n v="1478383912"/>
    <n v="1475791912"/>
    <b v="0"/>
    <n v="1"/>
    <b v="0"/>
    <x v="18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5"/>
    <x v="0"/>
    <s v="USD"/>
    <n v="1450166340"/>
    <n v="1448044925"/>
    <b v="0"/>
    <n v="17"/>
    <b v="0"/>
    <x v="18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x v="0"/>
    <s v="USD"/>
    <n v="1483488249"/>
    <n v="1480896249"/>
    <b v="0"/>
    <n v="0"/>
    <b v="0"/>
    <x v="18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10"/>
    <x v="0"/>
    <s v="USD"/>
    <n v="1454213820"/>
    <n v="1451723535"/>
    <b v="0"/>
    <n v="11"/>
    <b v="0"/>
    <x v="18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72"/>
    <x v="0"/>
    <s v="USD"/>
    <n v="1416512901"/>
    <n v="1413053301"/>
    <b v="0"/>
    <n v="95"/>
    <b v="0"/>
    <x v="1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n v="1"/>
    <x v="0"/>
    <s v="USD"/>
    <n v="1435633602"/>
    <n v="1433041602"/>
    <b v="0"/>
    <n v="13"/>
    <b v="0"/>
    <x v="18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n v="0"/>
    <x v="5"/>
    <s v="CAD"/>
    <n v="1436373900"/>
    <n v="1433861210"/>
    <b v="0"/>
    <n v="2"/>
    <b v="0"/>
    <x v="18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0"/>
    <x v="0"/>
    <s v="USD"/>
    <n v="1467155733"/>
    <n v="1465427733"/>
    <b v="0"/>
    <n v="2"/>
    <b v="0"/>
    <x v="18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n v="1"/>
    <x v="0"/>
    <s v="USD"/>
    <n v="1470519308"/>
    <n v="1465335308"/>
    <b v="0"/>
    <n v="3"/>
    <b v="0"/>
    <x v="18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x v="2"/>
    <s v="AUD"/>
    <n v="1402901405"/>
    <n v="1400309405"/>
    <b v="0"/>
    <n v="0"/>
    <b v="0"/>
    <x v="18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x v="0"/>
    <s v="USD"/>
    <n v="1425170525"/>
    <n v="1422664925"/>
    <b v="0"/>
    <n v="0"/>
    <b v="0"/>
    <x v="18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x v="2"/>
    <s v="AUD"/>
    <n v="1402618355"/>
    <n v="1400026355"/>
    <b v="0"/>
    <n v="0"/>
    <b v="0"/>
    <x v="18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n v="0"/>
    <x v="3"/>
    <s v="EUR"/>
    <n v="1457966129"/>
    <n v="1455377729"/>
    <b v="0"/>
    <n v="2"/>
    <b v="0"/>
    <x v="18"/>
    <n v="3"/>
    <x v="6"/>
    <x v="18"/>
  </r>
  <r>
    <n v="1880"/>
    <s v="Sim Betting Football"/>
    <s v="Sim Betting Football is the only football (soccer) betting simulation  game."/>
    <n v="5000"/>
    <n v="1004"/>
    <x v="2"/>
    <n v="20"/>
    <x v="1"/>
    <s v="GBP"/>
    <n v="1459341380"/>
    <n v="1456839380"/>
    <b v="0"/>
    <n v="24"/>
    <b v="0"/>
    <x v="1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n v="173"/>
    <x v="0"/>
    <s v="USD"/>
    <n v="1425955189"/>
    <n v="1423366789"/>
    <b v="0"/>
    <n v="70"/>
    <b v="1"/>
    <x v="14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01"/>
    <x v="0"/>
    <s v="USD"/>
    <n v="1341964080"/>
    <n v="1339109212"/>
    <b v="0"/>
    <n v="81"/>
    <b v="1"/>
    <x v="14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05"/>
    <x v="0"/>
    <s v="USD"/>
    <n v="1333921508"/>
    <n v="1331333108"/>
    <b v="0"/>
    <n v="32"/>
    <b v="1"/>
    <x v="14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35"/>
    <x v="0"/>
    <s v="USD"/>
    <n v="1354017600"/>
    <n v="1350967535"/>
    <b v="0"/>
    <n v="26"/>
    <b v="1"/>
    <x v="14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16"/>
    <x v="0"/>
    <s v="USD"/>
    <n v="1344636000"/>
    <n v="1341800110"/>
    <b v="0"/>
    <n v="105"/>
    <b v="1"/>
    <x v="14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02"/>
    <x v="0"/>
    <s v="USD"/>
    <n v="1415832338"/>
    <n v="1413236738"/>
    <b v="0"/>
    <n v="29"/>
    <b v="1"/>
    <x v="14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11"/>
    <x v="3"/>
    <s v="EUR"/>
    <n v="1449178200"/>
    <n v="1447614732"/>
    <b v="0"/>
    <n v="8"/>
    <b v="1"/>
    <x v="14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66"/>
    <x v="0"/>
    <s v="USD"/>
    <n v="1275368340"/>
    <n v="1272692732"/>
    <b v="0"/>
    <n v="89"/>
    <b v="1"/>
    <x v="14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n v="107"/>
    <x v="0"/>
    <s v="USD"/>
    <n v="1363024946"/>
    <n v="1359140546"/>
    <b v="0"/>
    <n v="44"/>
    <b v="1"/>
    <x v="14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45"/>
    <x v="0"/>
    <s v="USD"/>
    <n v="1355597528"/>
    <n v="1353005528"/>
    <b v="0"/>
    <n v="246"/>
    <b v="1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06"/>
    <x v="0"/>
    <s v="USD"/>
    <n v="1279778400"/>
    <n v="1275851354"/>
    <b v="0"/>
    <n v="120"/>
    <b v="1"/>
    <x v="14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n v="137"/>
    <x v="0"/>
    <s v="USD"/>
    <n v="1307459881"/>
    <n v="1304867881"/>
    <b v="0"/>
    <n v="26"/>
    <b v="1"/>
    <x v="14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04"/>
    <x v="0"/>
    <s v="USD"/>
    <n v="1302926340"/>
    <n v="1301524585"/>
    <b v="0"/>
    <n v="45"/>
    <b v="1"/>
    <x v="14"/>
    <n v="57.78"/>
    <x v="4"/>
    <x v="14"/>
  </r>
  <r>
    <n v="1894"/>
    <s v="Help me release my first 3 song EP!!"/>
    <s v="Im trying to raise $1000 for a 3 song EP in a studio!"/>
    <n v="1000"/>
    <n v="1145"/>
    <x v="0"/>
    <n v="115"/>
    <x v="0"/>
    <s v="USD"/>
    <n v="1329082983"/>
    <n v="1326404583"/>
    <b v="0"/>
    <n v="20"/>
    <b v="1"/>
    <x v="1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02"/>
    <x v="0"/>
    <s v="USD"/>
    <n v="1445363722"/>
    <n v="1442771722"/>
    <b v="0"/>
    <n v="47"/>
    <b v="1"/>
    <x v="14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n v="124"/>
    <x v="0"/>
    <s v="USD"/>
    <n v="1334250165"/>
    <n v="1331658165"/>
    <b v="0"/>
    <n v="13"/>
    <b v="1"/>
    <x v="1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02"/>
    <x v="0"/>
    <s v="USD"/>
    <n v="1393966800"/>
    <n v="1392040806"/>
    <b v="0"/>
    <n v="183"/>
    <b v="1"/>
    <x v="14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45"/>
    <x v="0"/>
    <s v="USD"/>
    <n v="1454349600"/>
    <n v="1451277473"/>
    <b v="0"/>
    <n v="21"/>
    <b v="1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33"/>
    <x v="0"/>
    <s v="USD"/>
    <n v="1427319366"/>
    <n v="1424730966"/>
    <b v="0"/>
    <n v="42"/>
    <b v="1"/>
    <x v="14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09"/>
    <x v="0"/>
    <s v="USD"/>
    <n v="1349517540"/>
    <n v="1347137731"/>
    <b v="0"/>
    <n v="54"/>
    <b v="1"/>
    <x v="14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3"/>
    <x v="1"/>
    <s v="GBP"/>
    <n v="1432299600"/>
    <n v="1429707729"/>
    <b v="0"/>
    <n v="25"/>
    <b v="0"/>
    <x v="29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n v="1"/>
    <x v="9"/>
    <s v="EUR"/>
    <n v="1425495447"/>
    <n v="1422903447"/>
    <b v="0"/>
    <n v="3"/>
    <b v="0"/>
    <x v="2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n v="47"/>
    <x v="0"/>
    <s v="USD"/>
    <n v="1485541791"/>
    <n v="1480357791"/>
    <b v="0"/>
    <n v="41"/>
    <b v="0"/>
    <x v="29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0"/>
    <x v="0"/>
    <s v="USD"/>
    <n v="1451752021"/>
    <n v="1447864021"/>
    <b v="0"/>
    <n v="2"/>
    <b v="0"/>
    <x v="29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0"/>
    <x v="0"/>
    <s v="USD"/>
    <n v="1410127994"/>
    <n v="1407535994"/>
    <b v="0"/>
    <n v="4"/>
    <b v="0"/>
    <x v="2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43"/>
    <x v="0"/>
    <s v="USD"/>
    <n v="1466697983"/>
    <n v="1464105983"/>
    <b v="0"/>
    <n v="99"/>
    <b v="0"/>
    <x v="29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n v="0"/>
    <x v="0"/>
    <s v="USD"/>
    <n v="1400853925"/>
    <n v="1399557925"/>
    <b v="0"/>
    <n v="4"/>
    <b v="0"/>
    <x v="29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2"/>
    <x v="0"/>
    <s v="USD"/>
    <n v="1483048900"/>
    <n v="1480456900"/>
    <b v="0"/>
    <n v="4"/>
    <b v="0"/>
    <x v="29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4"/>
    <x v="0"/>
    <s v="USD"/>
    <n v="1414059479"/>
    <n v="1411467479"/>
    <b v="0"/>
    <n v="38"/>
    <b v="0"/>
    <x v="29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39"/>
    <x v="9"/>
    <s v="EUR"/>
    <n v="1446331500"/>
    <n v="1442531217"/>
    <b v="0"/>
    <n v="285"/>
    <b v="0"/>
    <x v="2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n v="0"/>
    <x v="4"/>
    <s v="NZD"/>
    <n v="1407545334"/>
    <n v="1404953334"/>
    <b v="0"/>
    <n v="1"/>
    <b v="0"/>
    <x v="29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59"/>
    <x v="0"/>
    <s v="USD"/>
    <n v="1433395560"/>
    <n v="1430803560"/>
    <b v="0"/>
    <n v="42"/>
    <b v="0"/>
    <x v="2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n v="1"/>
    <x v="1"/>
    <s v="GBP"/>
    <n v="1412770578"/>
    <n v="1410178578"/>
    <b v="0"/>
    <n v="26"/>
    <b v="0"/>
    <x v="29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9"/>
    <x v="0"/>
    <s v="USD"/>
    <n v="1414814340"/>
    <n v="1413519073"/>
    <b v="0"/>
    <n v="2"/>
    <b v="0"/>
    <x v="2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x v="0"/>
    <s v="USD"/>
    <n v="1409620222"/>
    <n v="1407892222"/>
    <b v="0"/>
    <n v="4"/>
    <b v="0"/>
    <x v="29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n v="1"/>
    <x v="0"/>
    <s v="USD"/>
    <n v="1478542375"/>
    <n v="1476378775"/>
    <b v="0"/>
    <n v="6"/>
    <b v="0"/>
    <x v="29"/>
    <n v="17"/>
    <x v="2"/>
    <x v="29"/>
  </r>
  <r>
    <n v="1917"/>
    <s v="Chronovisor:The MOST innovative watch for night time reading"/>
    <s v="Let's build a legendary brand altogether"/>
    <n v="390000"/>
    <n v="205025"/>
    <x v="2"/>
    <n v="53"/>
    <x v="7"/>
    <s v="HKD"/>
    <n v="1486708133"/>
    <n v="1484116133"/>
    <b v="0"/>
    <n v="70"/>
    <b v="0"/>
    <x v="29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1"/>
    <x v="0"/>
    <s v="USD"/>
    <n v="1407869851"/>
    <n v="1404845851"/>
    <b v="0"/>
    <n v="9"/>
    <b v="0"/>
    <x v="29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47"/>
    <x v="0"/>
    <s v="USD"/>
    <n v="1432069249"/>
    <n v="1429477249"/>
    <b v="0"/>
    <n v="8"/>
    <b v="0"/>
    <x v="29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n v="43"/>
    <x v="1"/>
    <s v="GBP"/>
    <n v="1445468400"/>
    <n v="1443042061"/>
    <b v="0"/>
    <n v="105"/>
    <b v="0"/>
    <x v="29"/>
    <n v="40.98"/>
    <x v="2"/>
    <x v="29"/>
  </r>
  <r>
    <n v="1921"/>
    <s v="The Fine Spirits are making an album!"/>
    <s v="The Fine Spirits are making an album, but we need your help!"/>
    <n v="1500"/>
    <n v="2052"/>
    <x v="0"/>
    <n v="137"/>
    <x v="0"/>
    <s v="USD"/>
    <n v="1342243143"/>
    <n v="1339651143"/>
    <b v="0"/>
    <n v="38"/>
    <b v="1"/>
    <x v="1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n v="116"/>
    <x v="0"/>
    <s v="USD"/>
    <n v="1386828507"/>
    <n v="1384236507"/>
    <b v="0"/>
    <n v="64"/>
    <b v="1"/>
    <x v="14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n v="241"/>
    <x v="0"/>
    <s v="USD"/>
    <n v="1317099540"/>
    <n v="1313612532"/>
    <b v="0"/>
    <n v="13"/>
    <b v="1"/>
    <x v="14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14"/>
    <x v="0"/>
    <s v="USD"/>
    <n v="1389814380"/>
    <n v="1387390555"/>
    <b v="0"/>
    <n v="33"/>
    <b v="1"/>
    <x v="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n v="110"/>
    <x v="0"/>
    <s v="USD"/>
    <n v="1381449600"/>
    <n v="1379540288"/>
    <b v="0"/>
    <n v="52"/>
    <b v="1"/>
    <x v="14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95"/>
    <x v="0"/>
    <s v="USD"/>
    <n v="1288657560"/>
    <n v="1286319256"/>
    <b v="0"/>
    <n v="107"/>
    <b v="1"/>
    <x v="14"/>
    <n v="27.39"/>
    <x v="4"/>
    <x v="14"/>
  </r>
  <r>
    <n v="1927"/>
    <s v="GBS Detroit Presents Hampshire"/>
    <s v="Hampshire is headed to GBS Detroit."/>
    <n v="600"/>
    <n v="620"/>
    <x v="0"/>
    <n v="103"/>
    <x v="0"/>
    <s v="USD"/>
    <n v="1331182740"/>
    <n v="1329856839"/>
    <b v="0"/>
    <n v="11"/>
    <b v="1"/>
    <x v="1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n v="103"/>
    <x v="0"/>
    <s v="USD"/>
    <n v="1367940794"/>
    <n v="1365348794"/>
    <b v="0"/>
    <n v="34"/>
    <b v="1"/>
    <x v="1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00"/>
    <x v="0"/>
    <s v="USD"/>
    <n v="1309825866"/>
    <n v="1306197066"/>
    <b v="0"/>
    <n v="75"/>
    <b v="1"/>
    <x v="14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n v="127"/>
    <x v="0"/>
    <s v="USD"/>
    <n v="1373203482"/>
    <n v="1368019482"/>
    <b v="0"/>
    <n v="26"/>
    <b v="1"/>
    <x v="14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n v="121"/>
    <x v="0"/>
    <s v="USD"/>
    <n v="1337657400"/>
    <n v="1336512309"/>
    <b v="0"/>
    <n v="50"/>
    <b v="1"/>
    <x v="14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07"/>
    <x v="0"/>
    <s v="USD"/>
    <n v="1327433173"/>
    <n v="1325618773"/>
    <b v="0"/>
    <n v="80"/>
    <b v="1"/>
    <x v="14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72"/>
    <x v="0"/>
    <s v="USD"/>
    <n v="1411787307"/>
    <n v="1409195307"/>
    <b v="0"/>
    <n v="110"/>
    <b v="1"/>
    <x v="1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24"/>
    <x v="0"/>
    <s v="USD"/>
    <n v="1324789200"/>
    <n v="1321649321"/>
    <b v="0"/>
    <n v="77"/>
    <b v="1"/>
    <x v="1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08"/>
    <x v="0"/>
    <s v="USD"/>
    <n v="1403326740"/>
    <n v="1400106171"/>
    <b v="0"/>
    <n v="50"/>
    <b v="1"/>
    <x v="1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17"/>
    <x v="0"/>
    <s v="USD"/>
    <n v="1323151140"/>
    <n v="1320528070"/>
    <b v="0"/>
    <n v="145"/>
    <b v="1"/>
    <x v="14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n v="187"/>
    <x v="0"/>
    <s v="USD"/>
    <n v="1339732740"/>
    <n v="1338346281"/>
    <b v="0"/>
    <n v="29"/>
    <b v="1"/>
    <x v="14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16"/>
    <x v="0"/>
    <s v="USD"/>
    <n v="1372741200"/>
    <n v="1370067231"/>
    <b v="0"/>
    <n v="114"/>
    <b v="1"/>
    <x v="1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1"/>
    <x v="0"/>
    <s v="USD"/>
    <n v="1362955108"/>
    <n v="1360366708"/>
    <b v="0"/>
    <n v="96"/>
    <b v="1"/>
    <x v="14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n v="171"/>
    <x v="0"/>
    <s v="USD"/>
    <n v="1308110340"/>
    <n v="1304770233"/>
    <b v="0"/>
    <n v="31"/>
    <b v="1"/>
    <x v="14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26"/>
    <x v="0"/>
    <s v="USD"/>
    <n v="1400137131"/>
    <n v="1397545131"/>
    <b v="1"/>
    <n v="4883"/>
    <b v="1"/>
    <x v="30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38"/>
    <x v="0"/>
    <s v="USD"/>
    <n v="1309809140"/>
    <n v="1302033140"/>
    <b v="1"/>
    <n v="95"/>
    <b v="1"/>
    <x v="30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05"/>
    <x v="0"/>
    <s v="USD"/>
    <n v="1470896916"/>
    <n v="1467008916"/>
    <b v="1"/>
    <n v="2478"/>
    <b v="1"/>
    <x v="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88"/>
    <x v="0"/>
    <s v="USD"/>
    <n v="1398952890"/>
    <n v="1396360890"/>
    <b v="1"/>
    <n v="1789"/>
    <b v="1"/>
    <x v="30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348"/>
    <x v="3"/>
    <s v="EUR"/>
    <n v="1436680958"/>
    <n v="1433224958"/>
    <b v="1"/>
    <n v="680"/>
    <b v="1"/>
    <x v="30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50"/>
    <x v="0"/>
    <s v="USD"/>
    <n v="1397961361"/>
    <n v="1392780961"/>
    <b v="1"/>
    <n v="70"/>
    <b v="1"/>
    <x v="3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01"/>
    <x v="0"/>
    <s v="USD"/>
    <n v="1258955940"/>
    <n v="1255730520"/>
    <b v="1"/>
    <n v="23"/>
    <b v="1"/>
    <x v="30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n v="800"/>
    <x v="0"/>
    <s v="USD"/>
    <n v="1465232520"/>
    <n v="1460557809"/>
    <b v="1"/>
    <n v="4245"/>
    <b v="1"/>
    <x v="3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n v="106"/>
    <x v="1"/>
    <s v="GBP"/>
    <n v="1404986951"/>
    <n v="1402394951"/>
    <b v="1"/>
    <n v="943"/>
    <b v="1"/>
    <x v="30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01"/>
    <x v="0"/>
    <s v="USD"/>
    <n v="1303446073"/>
    <n v="1300767673"/>
    <b v="1"/>
    <n v="1876"/>
    <b v="1"/>
    <x v="30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12"/>
    <x v="0"/>
    <s v="USD"/>
    <n v="1478516737"/>
    <n v="1475921137"/>
    <b v="1"/>
    <n v="834"/>
    <b v="1"/>
    <x v="30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n v="198"/>
    <x v="5"/>
    <s v="CAD"/>
    <n v="1381934015"/>
    <n v="1378737215"/>
    <b v="1"/>
    <n v="682"/>
    <b v="1"/>
    <x v="30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n v="226"/>
    <x v="0"/>
    <s v="USD"/>
    <n v="1330657200"/>
    <n v="1328158065"/>
    <b v="1"/>
    <n v="147"/>
    <b v="1"/>
    <x v="30"/>
    <n v="230.56"/>
    <x v="2"/>
    <x v="30"/>
  </r>
  <r>
    <n v="1954"/>
    <s v="Orison â€“ Rethink the Power of Energy"/>
    <s v="The First Home Battery System You Simply Plug in to Install"/>
    <n v="50000"/>
    <n v="349474"/>
    <x v="0"/>
    <n v="699"/>
    <x v="0"/>
    <s v="USD"/>
    <n v="1457758800"/>
    <n v="1453730176"/>
    <b v="1"/>
    <n v="415"/>
    <b v="1"/>
    <x v="30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99"/>
    <x v="0"/>
    <s v="USD"/>
    <n v="1337799600"/>
    <n v="1334989881"/>
    <b v="1"/>
    <n v="290"/>
    <b v="1"/>
    <x v="30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94"/>
    <x v="0"/>
    <s v="USD"/>
    <n v="1429391405"/>
    <n v="1425507005"/>
    <b v="1"/>
    <n v="365"/>
    <b v="1"/>
    <x v="30"/>
    <n v="483.34"/>
    <x v="2"/>
    <x v="30"/>
  </r>
  <r>
    <n v="1957"/>
    <s v="freeSoC and freeSoC Mini"/>
    <s v="An open hardware platform for the best microcontroller in the world."/>
    <n v="30000"/>
    <n v="50251.41"/>
    <x v="0"/>
    <n v="168"/>
    <x v="0"/>
    <s v="USD"/>
    <n v="1351304513"/>
    <n v="1348712513"/>
    <b v="1"/>
    <n v="660"/>
    <b v="1"/>
    <x v="30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36"/>
    <x v="0"/>
    <s v="USD"/>
    <n v="1364078561"/>
    <n v="1361490161"/>
    <b v="1"/>
    <n v="1356"/>
    <b v="1"/>
    <x v="3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n v="157"/>
    <x v="0"/>
    <s v="USD"/>
    <n v="1412121600"/>
    <n v="1408565860"/>
    <b v="1"/>
    <n v="424"/>
    <b v="1"/>
    <x v="30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n v="118"/>
    <x v="11"/>
    <s v="SEK"/>
    <n v="1419151341"/>
    <n v="1416559341"/>
    <b v="1"/>
    <n v="33"/>
    <b v="1"/>
    <x v="3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05"/>
    <x v="0"/>
    <s v="USD"/>
    <n v="1349495940"/>
    <n v="1346042417"/>
    <b v="1"/>
    <n v="1633"/>
    <b v="1"/>
    <x v="30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93"/>
    <x v="0"/>
    <s v="USD"/>
    <n v="1400006636"/>
    <n v="1397414636"/>
    <b v="1"/>
    <n v="306"/>
    <b v="1"/>
    <x v="30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27"/>
    <x v="1"/>
    <s v="GBP"/>
    <n v="1410862734"/>
    <n v="1407838734"/>
    <b v="1"/>
    <n v="205"/>
    <b v="1"/>
    <x v="30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60"/>
    <x v="13"/>
    <s v="EUR"/>
    <n v="1461306772"/>
    <n v="1458714772"/>
    <b v="1"/>
    <n v="1281"/>
    <b v="1"/>
    <x v="3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62"/>
    <x v="0"/>
    <s v="USD"/>
    <n v="1326330000"/>
    <n v="1324433310"/>
    <b v="1"/>
    <n v="103"/>
    <b v="1"/>
    <x v="30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07"/>
    <x v="0"/>
    <s v="USD"/>
    <n v="1408021098"/>
    <n v="1405429098"/>
    <b v="1"/>
    <n v="1513"/>
    <b v="1"/>
    <x v="3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70"/>
    <x v="0"/>
    <s v="USD"/>
    <n v="1398959729"/>
    <n v="1396367729"/>
    <b v="1"/>
    <n v="405"/>
    <b v="1"/>
    <x v="3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n v="285"/>
    <x v="0"/>
    <s v="USD"/>
    <n v="1480777515"/>
    <n v="1478095515"/>
    <b v="1"/>
    <n v="510"/>
    <b v="1"/>
    <x v="30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79"/>
    <x v="1"/>
    <s v="GBP"/>
    <n v="1470423668"/>
    <n v="1467831668"/>
    <b v="1"/>
    <n v="1887"/>
    <b v="1"/>
    <x v="30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n v="1132"/>
    <x v="0"/>
    <s v="USD"/>
    <n v="1366429101"/>
    <n v="1361248701"/>
    <b v="1"/>
    <n v="701"/>
    <b v="1"/>
    <x v="30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63"/>
    <x v="0"/>
    <s v="USD"/>
    <n v="1384488000"/>
    <n v="1381752061"/>
    <b v="1"/>
    <n v="3863"/>
    <b v="1"/>
    <x v="30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74"/>
    <x v="0"/>
    <s v="USD"/>
    <n v="1353201444"/>
    <n v="1350605844"/>
    <b v="1"/>
    <n v="238"/>
    <b v="1"/>
    <x v="30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57"/>
    <x v="0"/>
    <s v="USD"/>
    <n v="1470466800"/>
    <n v="1467134464"/>
    <b v="1"/>
    <n v="2051"/>
    <b v="1"/>
    <x v="30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75"/>
    <x v="1"/>
    <s v="GBP"/>
    <n v="1376899269"/>
    <n v="1371715269"/>
    <b v="1"/>
    <n v="402"/>
    <b v="1"/>
    <x v="3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n v="209"/>
    <x v="0"/>
    <s v="USD"/>
    <n v="1362938851"/>
    <n v="1360346851"/>
    <b v="1"/>
    <n v="253"/>
    <b v="1"/>
    <x v="30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n v="347"/>
    <x v="1"/>
    <s v="GBP"/>
    <n v="1373751325"/>
    <n v="1371159325"/>
    <b v="1"/>
    <n v="473"/>
    <b v="1"/>
    <x v="30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n v="402"/>
    <x v="0"/>
    <s v="USD"/>
    <n v="1450511940"/>
    <n v="1446527540"/>
    <b v="1"/>
    <n v="821"/>
    <b v="1"/>
    <x v="30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27"/>
    <x v="0"/>
    <s v="USD"/>
    <n v="1339484400"/>
    <n v="1336627492"/>
    <b v="1"/>
    <n v="388"/>
    <b v="1"/>
    <x v="30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n v="115"/>
    <x v="0"/>
    <s v="USD"/>
    <n v="1447909140"/>
    <n v="1444734146"/>
    <b v="1"/>
    <n v="813"/>
    <b v="1"/>
    <x v="30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n v="355"/>
    <x v="12"/>
    <s v="EUR"/>
    <n v="1459684862"/>
    <n v="1456232462"/>
    <b v="1"/>
    <n v="1945"/>
    <b v="1"/>
    <x v="30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5"/>
    <x v="5"/>
    <s v="CAD"/>
    <n v="1404926665"/>
    <n v="1402334665"/>
    <b v="0"/>
    <n v="12"/>
    <b v="0"/>
    <x v="3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x v="7"/>
    <s v="HKD"/>
    <n v="1480863887"/>
    <n v="1478268287"/>
    <b v="0"/>
    <n v="0"/>
    <b v="0"/>
    <x v="3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4"/>
    <x v="0"/>
    <s v="USD"/>
    <n v="1472799600"/>
    <n v="1470874618"/>
    <b v="0"/>
    <n v="16"/>
    <b v="0"/>
    <x v="31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21"/>
    <x v="0"/>
    <s v="USD"/>
    <n v="1417377481"/>
    <n v="1412189881"/>
    <b v="0"/>
    <n v="7"/>
    <b v="0"/>
    <x v="3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"/>
    <x v="1"/>
    <s v="GBP"/>
    <n v="1470178800"/>
    <n v="1467650771"/>
    <b v="0"/>
    <n v="4"/>
    <b v="0"/>
    <x v="3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0"/>
    <x v="1"/>
    <s v="GBP"/>
    <n v="1457947483"/>
    <n v="1455359083"/>
    <b v="0"/>
    <n v="1"/>
    <b v="0"/>
    <x v="31"/>
    <n v="1"/>
    <x v="8"/>
    <x v="31"/>
  </r>
  <r>
    <n v="1987"/>
    <s v="Ethiopia: Beheld"/>
    <s v="A collection of images that depicts the beauty and diversity within Ethiopia"/>
    <n v="5500"/>
    <n v="2336"/>
    <x v="2"/>
    <n v="42"/>
    <x v="1"/>
    <s v="GBP"/>
    <n v="1425223276"/>
    <n v="1422631276"/>
    <b v="0"/>
    <n v="28"/>
    <b v="0"/>
    <x v="31"/>
    <n v="83.43"/>
    <x v="8"/>
    <x v="31"/>
  </r>
  <r>
    <n v="1988"/>
    <s v="Phillip Michael Photography"/>
    <s v="Expressing art in an image!"/>
    <n v="6000"/>
    <n v="25"/>
    <x v="2"/>
    <n v="0"/>
    <x v="0"/>
    <s v="USD"/>
    <n v="1440094742"/>
    <n v="1437502742"/>
    <b v="0"/>
    <n v="1"/>
    <b v="0"/>
    <x v="3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1"/>
    <x v="0"/>
    <s v="USD"/>
    <n v="1481473208"/>
    <n v="1478881208"/>
    <b v="0"/>
    <n v="1"/>
    <b v="0"/>
    <x v="3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n v="17"/>
    <x v="0"/>
    <s v="USD"/>
    <n v="1455338532"/>
    <n v="1454042532"/>
    <b v="0"/>
    <n v="5"/>
    <b v="0"/>
    <x v="3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n v="7"/>
    <x v="0"/>
    <s v="USD"/>
    <n v="1435958786"/>
    <n v="1434144386"/>
    <b v="0"/>
    <n v="3"/>
    <b v="0"/>
    <x v="31"/>
    <n v="46.67"/>
    <x v="8"/>
    <x v="31"/>
  </r>
  <r>
    <n v="1992"/>
    <s v="The Wonderful World of Princes &amp; Princesses"/>
    <s v="A complete revamp of all the Disney Princes &amp; Princesses!"/>
    <n v="1500"/>
    <n v="2"/>
    <x v="2"/>
    <n v="0"/>
    <x v="0"/>
    <s v="USD"/>
    <n v="1424229991"/>
    <n v="1421637991"/>
    <b v="0"/>
    <n v="2"/>
    <b v="0"/>
    <x v="3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x v="1"/>
    <s v="GBP"/>
    <n v="1450706837"/>
    <n v="1448114837"/>
    <b v="0"/>
    <n v="0"/>
    <b v="0"/>
    <x v="31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x v="0"/>
    <s v="USD"/>
    <n v="1481072942"/>
    <n v="1475885342"/>
    <b v="0"/>
    <n v="0"/>
    <b v="0"/>
    <x v="31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n v="8"/>
    <x v="5"/>
    <s v="CAD"/>
    <n v="1437082736"/>
    <n v="1435354736"/>
    <b v="0"/>
    <n v="3"/>
    <b v="0"/>
    <x v="3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x v="0"/>
    <s v="USD"/>
    <n v="1405021211"/>
    <n v="1402429211"/>
    <b v="0"/>
    <n v="0"/>
    <b v="0"/>
    <x v="3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x v="0"/>
    <s v="USD"/>
    <n v="1409091612"/>
    <n v="1406499612"/>
    <b v="0"/>
    <n v="0"/>
    <b v="0"/>
    <x v="31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n v="26"/>
    <x v="0"/>
    <s v="USD"/>
    <n v="1406861438"/>
    <n v="1402973438"/>
    <b v="0"/>
    <n v="3"/>
    <b v="0"/>
    <x v="3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n v="1"/>
    <x v="1"/>
    <s v="GBP"/>
    <n v="1415882108"/>
    <n v="1413286508"/>
    <b v="0"/>
    <n v="7"/>
    <b v="0"/>
    <x v="3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n v="13"/>
    <x v="5"/>
    <s v="CAD"/>
    <n v="1452120613"/>
    <n v="1449528613"/>
    <b v="0"/>
    <n v="25"/>
    <b v="0"/>
    <x v="31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n v="382"/>
    <x v="12"/>
    <s v="EUR"/>
    <n v="1434139200"/>
    <n v="1431406916"/>
    <b v="1"/>
    <n v="1637"/>
    <b v="1"/>
    <x v="30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17"/>
    <x v="0"/>
    <s v="USD"/>
    <n v="1485191143"/>
    <n v="1482599143"/>
    <b v="1"/>
    <n v="1375"/>
    <b v="1"/>
    <x v="30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n v="312"/>
    <x v="0"/>
    <s v="USD"/>
    <n v="1278111600"/>
    <n v="1276830052"/>
    <b v="1"/>
    <n v="17"/>
    <b v="1"/>
    <x v="30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34"/>
    <x v="0"/>
    <s v="USD"/>
    <n v="1405002663"/>
    <n v="1402410663"/>
    <b v="1"/>
    <n v="354"/>
    <b v="1"/>
    <x v="30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n v="124"/>
    <x v="0"/>
    <s v="USD"/>
    <n v="1381895940"/>
    <n v="1379532618"/>
    <b v="1"/>
    <n v="191"/>
    <b v="1"/>
    <x v="30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48"/>
    <x v="0"/>
    <s v="USD"/>
    <n v="1417611645"/>
    <n v="1414584045"/>
    <b v="1"/>
    <n v="303"/>
    <b v="1"/>
    <x v="3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16"/>
    <x v="0"/>
    <s v="USD"/>
    <n v="1282622400"/>
    <n v="1276891586"/>
    <b v="1"/>
    <n v="137"/>
    <b v="1"/>
    <x v="30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17"/>
    <x v="0"/>
    <s v="USD"/>
    <n v="1316442622"/>
    <n v="1312641022"/>
    <b v="1"/>
    <n v="41"/>
    <b v="1"/>
    <x v="30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05"/>
    <x v="12"/>
    <s v="EUR"/>
    <n v="1479890743"/>
    <n v="1476776743"/>
    <b v="1"/>
    <n v="398"/>
    <b v="1"/>
    <x v="30"/>
    <n v="383.36"/>
    <x v="2"/>
    <x v="30"/>
  </r>
  <r>
    <n v="2010"/>
    <s v="Weighitz: Weigh Smarter"/>
    <s v="Weighitz are miniature smart scales designed to weigh anything in the home."/>
    <n v="30000"/>
    <n v="96015.9"/>
    <x v="0"/>
    <n v="320"/>
    <x v="0"/>
    <s v="USD"/>
    <n v="1471564491"/>
    <n v="1468972491"/>
    <b v="1"/>
    <n v="1737"/>
    <b v="1"/>
    <x v="3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20"/>
    <x v="15"/>
    <s v="EUR"/>
    <n v="1452553200"/>
    <n v="1449650173"/>
    <b v="1"/>
    <n v="971"/>
    <b v="1"/>
    <x v="3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35"/>
    <x v="0"/>
    <s v="USD"/>
    <n v="1423165441"/>
    <n v="1420573441"/>
    <b v="1"/>
    <n v="183"/>
    <b v="1"/>
    <x v="30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95"/>
    <x v="0"/>
    <s v="USD"/>
    <n v="1468019014"/>
    <n v="1462835014"/>
    <b v="1"/>
    <n v="4562"/>
    <b v="1"/>
    <x v="30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14"/>
    <x v="0"/>
    <s v="USD"/>
    <n v="1364184539"/>
    <n v="1361250539"/>
    <b v="1"/>
    <n v="26457"/>
    <b v="1"/>
    <x v="30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n v="113"/>
    <x v="0"/>
    <s v="USD"/>
    <n v="1315602163"/>
    <n v="1313010163"/>
    <b v="1"/>
    <n v="162"/>
    <b v="1"/>
    <x v="3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n v="922"/>
    <x v="0"/>
    <s v="USD"/>
    <n v="1362863299"/>
    <n v="1360271299"/>
    <b v="1"/>
    <n v="479"/>
    <b v="1"/>
    <x v="30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25"/>
    <x v="0"/>
    <s v="USD"/>
    <n v="1332561600"/>
    <n v="1329873755"/>
    <b v="1"/>
    <n v="426"/>
    <b v="1"/>
    <x v="30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02"/>
    <x v="17"/>
    <s v="EUR"/>
    <n v="1439455609"/>
    <n v="1436863609"/>
    <b v="1"/>
    <n v="450"/>
    <b v="1"/>
    <x v="30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85"/>
    <x v="0"/>
    <s v="USD"/>
    <n v="1474563621"/>
    <n v="1471971621"/>
    <b v="1"/>
    <n v="1780"/>
    <b v="1"/>
    <x v="30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92"/>
    <x v="0"/>
    <s v="USD"/>
    <n v="1400108640"/>
    <n v="1396923624"/>
    <b v="1"/>
    <n v="122"/>
    <b v="1"/>
    <x v="30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81"/>
    <x v="0"/>
    <s v="USD"/>
    <n v="1411522897"/>
    <n v="1407634897"/>
    <b v="1"/>
    <n v="95"/>
    <b v="1"/>
    <x v="30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25"/>
    <x v="0"/>
    <s v="USD"/>
    <n v="1465652372"/>
    <n v="1463060372"/>
    <b v="1"/>
    <n v="325"/>
    <b v="1"/>
    <x v="30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61"/>
    <x v="0"/>
    <s v="USD"/>
    <n v="1434017153"/>
    <n v="1431425153"/>
    <b v="1"/>
    <n v="353"/>
    <b v="1"/>
    <x v="30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85"/>
    <x v="0"/>
    <s v="USD"/>
    <n v="1344826800"/>
    <n v="1341875544"/>
    <b v="1"/>
    <n v="105"/>
    <b v="1"/>
    <x v="3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01"/>
    <x v="12"/>
    <s v="EUR"/>
    <n v="1433996746"/>
    <n v="1431404746"/>
    <b v="1"/>
    <n v="729"/>
    <b v="1"/>
    <x v="30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n v="133"/>
    <x v="0"/>
    <s v="USD"/>
    <n v="1398052740"/>
    <n v="1394127585"/>
    <b v="1"/>
    <n v="454"/>
    <b v="1"/>
    <x v="30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20"/>
    <x v="0"/>
    <s v="USD"/>
    <n v="1427740319"/>
    <n v="1423855919"/>
    <b v="1"/>
    <n v="539"/>
    <b v="1"/>
    <x v="3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n v="126"/>
    <x v="0"/>
    <s v="USD"/>
    <n v="1268690100"/>
    <n v="1265493806"/>
    <b v="1"/>
    <n v="79"/>
    <b v="1"/>
    <x v="30"/>
    <n v="47.91"/>
    <x v="2"/>
    <x v="30"/>
  </r>
  <r>
    <n v="2029"/>
    <s v="Lumin8 Pro"/>
    <s v="Lumin8 Pro is a fun and easy to use light controller that makes light dance to your favorite music."/>
    <n v="2500"/>
    <n v="9030"/>
    <x v="0"/>
    <n v="361"/>
    <x v="0"/>
    <s v="USD"/>
    <n v="1409099481"/>
    <n v="1406507481"/>
    <b v="1"/>
    <n v="94"/>
    <b v="1"/>
    <x v="30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26"/>
    <x v="1"/>
    <s v="GBP"/>
    <n v="1354233296"/>
    <n v="1351641296"/>
    <b v="1"/>
    <n v="625"/>
    <b v="1"/>
    <x v="30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n v="120"/>
    <x v="9"/>
    <s v="EUR"/>
    <n v="1420765200"/>
    <n v="1417506853"/>
    <b v="1"/>
    <n v="508"/>
    <b v="1"/>
    <x v="3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04"/>
    <x v="0"/>
    <s v="USD"/>
    <n v="1481778000"/>
    <n v="1479216874"/>
    <b v="1"/>
    <n v="531"/>
    <b v="1"/>
    <x v="30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79"/>
    <x v="0"/>
    <s v="USD"/>
    <n v="1398477518"/>
    <n v="1395885518"/>
    <b v="1"/>
    <n v="158"/>
    <b v="1"/>
    <x v="30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87"/>
    <x v="0"/>
    <s v="USD"/>
    <n v="1430981880"/>
    <n v="1426216033"/>
    <b v="1"/>
    <n v="508"/>
    <b v="1"/>
    <x v="30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11"/>
    <x v="0"/>
    <s v="USD"/>
    <n v="1450486800"/>
    <n v="1446562807"/>
    <b v="1"/>
    <n v="644"/>
    <b v="1"/>
    <x v="30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32"/>
    <x v="0"/>
    <s v="USD"/>
    <n v="1399668319"/>
    <n v="1397076319"/>
    <b v="1"/>
    <n v="848"/>
    <b v="1"/>
    <x v="30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00"/>
    <x v="0"/>
    <s v="USD"/>
    <n v="1388383353"/>
    <n v="1383195753"/>
    <b v="1"/>
    <n v="429"/>
    <b v="1"/>
    <x v="3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n v="421"/>
    <x v="1"/>
    <s v="GBP"/>
    <n v="1372701600"/>
    <n v="1369895421"/>
    <b v="1"/>
    <n v="204"/>
    <b v="1"/>
    <x v="30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n v="136"/>
    <x v="0"/>
    <s v="USD"/>
    <n v="1480568340"/>
    <n v="1477996325"/>
    <b v="1"/>
    <n v="379"/>
    <b v="1"/>
    <x v="30"/>
    <n v="449.26"/>
    <x v="2"/>
    <x v="30"/>
  </r>
  <r>
    <n v="2040"/>
    <s v="Programmable Capacitor"/>
    <s v="4.29 Billion+ Capacitor Combinations._x000a_No Coding Required."/>
    <n v="3000"/>
    <n v="7445.14"/>
    <x v="0"/>
    <n v="248"/>
    <x v="0"/>
    <s v="USD"/>
    <n v="1384557303"/>
    <n v="1383257703"/>
    <b v="1"/>
    <n v="271"/>
    <b v="1"/>
    <x v="3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82"/>
    <x v="0"/>
    <s v="USD"/>
    <n v="1478785027"/>
    <n v="1476189427"/>
    <b v="0"/>
    <n v="120"/>
    <b v="1"/>
    <x v="30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24"/>
    <x v="0"/>
    <s v="USD"/>
    <n v="1453481974"/>
    <n v="1448297974"/>
    <b v="0"/>
    <n v="140"/>
    <b v="1"/>
    <x v="30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06"/>
    <x v="0"/>
    <s v="USD"/>
    <n v="1481432340"/>
    <n v="1476764077"/>
    <b v="0"/>
    <n v="193"/>
    <b v="1"/>
    <x v="30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08"/>
    <x v="0"/>
    <s v="USD"/>
    <n v="1434212714"/>
    <n v="1431620714"/>
    <b v="0"/>
    <n v="180"/>
    <b v="1"/>
    <x v="30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19"/>
    <x v="0"/>
    <s v="USD"/>
    <n v="1341799647"/>
    <n v="1339207647"/>
    <b v="0"/>
    <n v="263"/>
    <b v="1"/>
    <x v="30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21"/>
    <x v="0"/>
    <s v="USD"/>
    <n v="1369282044"/>
    <n v="1366690044"/>
    <b v="0"/>
    <n v="217"/>
    <b v="1"/>
    <x v="3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03"/>
    <x v="2"/>
    <s v="AUD"/>
    <n v="1429228800"/>
    <n v="1426714870"/>
    <b v="0"/>
    <n v="443"/>
    <b v="1"/>
    <x v="30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48"/>
    <x v="0"/>
    <s v="USD"/>
    <n v="1369323491"/>
    <n v="1366731491"/>
    <b v="0"/>
    <n v="1373"/>
    <b v="1"/>
    <x v="30"/>
    <n v="91.83"/>
    <x v="2"/>
    <x v="30"/>
  </r>
  <r>
    <n v="2049"/>
    <s v="LOCK8 - the World's First Smart Bike Lock"/>
    <s v="Keyless. Alarm secured. GPS tracking."/>
    <n v="50000"/>
    <n v="60095.35"/>
    <x v="0"/>
    <n v="120"/>
    <x v="1"/>
    <s v="GBP"/>
    <n v="1386025140"/>
    <n v="1382963963"/>
    <b v="0"/>
    <n v="742"/>
    <b v="1"/>
    <x v="3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73"/>
    <x v="0"/>
    <s v="USD"/>
    <n v="1433036578"/>
    <n v="1429580578"/>
    <b v="0"/>
    <n v="170"/>
    <b v="1"/>
    <x v="30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30"/>
    <x v="0"/>
    <s v="USD"/>
    <n v="1388017937"/>
    <n v="1385425937"/>
    <b v="0"/>
    <n v="242"/>
    <b v="1"/>
    <x v="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53"/>
    <x v="0"/>
    <s v="USD"/>
    <n v="1455933653"/>
    <n v="1452045653"/>
    <b v="0"/>
    <n v="541"/>
    <b v="1"/>
    <x v="30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01"/>
    <x v="0"/>
    <s v="USD"/>
    <n v="1448466551"/>
    <n v="1445870951"/>
    <b v="0"/>
    <n v="121"/>
    <b v="1"/>
    <x v="30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14"/>
    <x v="1"/>
    <s v="GBP"/>
    <n v="1399033810"/>
    <n v="1396441810"/>
    <b v="0"/>
    <n v="621"/>
    <b v="1"/>
    <x v="30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67"/>
    <x v="0"/>
    <s v="USD"/>
    <n v="1417579200"/>
    <n v="1415031043"/>
    <b v="0"/>
    <n v="101"/>
    <b v="1"/>
    <x v="30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53"/>
    <x v="0"/>
    <s v="USD"/>
    <n v="1366222542"/>
    <n v="1363630542"/>
    <b v="0"/>
    <n v="554"/>
    <b v="1"/>
    <x v="30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02"/>
    <x v="1"/>
    <s v="GBP"/>
    <n v="1456487532"/>
    <n v="1453895532"/>
    <b v="0"/>
    <n v="666"/>
    <b v="1"/>
    <x v="30"/>
    <n v="45.55"/>
    <x v="2"/>
    <x v="30"/>
  </r>
  <r>
    <n v="2058"/>
    <s v="Raspberry Pi Debug Clip"/>
    <s v="Making using the serial terminal on the Raspberry Pi as easy as Pi!"/>
    <n v="2560"/>
    <n v="4308"/>
    <x v="0"/>
    <n v="168"/>
    <x v="1"/>
    <s v="GBP"/>
    <n v="1425326400"/>
    <n v="1421916830"/>
    <b v="0"/>
    <n v="410"/>
    <b v="1"/>
    <x v="30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43"/>
    <x v="0"/>
    <s v="USD"/>
    <n v="1454277540"/>
    <n v="1450880854"/>
    <b v="0"/>
    <n v="375"/>
    <b v="1"/>
    <x v="30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96"/>
    <x v="0"/>
    <s v="USD"/>
    <n v="1406129150"/>
    <n v="1400945150"/>
    <b v="0"/>
    <n v="1364"/>
    <b v="1"/>
    <x v="30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08"/>
    <x v="0"/>
    <s v="USD"/>
    <n v="1483208454"/>
    <n v="1480616454"/>
    <b v="0"/>
    <n v="35"/>
    <b v="1"/>
    <x v="30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n v="115"/>
    <x v="8"/>
    <s v="DKK"/>
    <n v="1458807098"/>
    <n v="1456218698"/>
    <b v="0"/>
    <n v="203"/>
    <b v="1"/>
    <x v="30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n v="148"/>
    <x v="12"/>
    <s v="EUR"/>
    <n v="1463333701"/>
    <n v="1460482501"/>
    <b v="0"/>
    <n v="49"/>
    <b v="1"/>
    <x v="30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91"/>
    <x v="0"/>
    <s v="USD"/>
    <n v="1370001600"/>
    <n v="1366879523"/>
    <b v="0"/>
    <n v="5812"/>
    <b v="1"/>
    <x v="30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99"/>
    <x v="1"/>
    <s v="GBP"/>
    <n v="1387958429"/>
    <n v="1385366429"/>
    <b v="0"/>
    <n v="1556"/>
    <b v="1"/>
    <x v="30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19"/>
    <x v="0"/>
    <s v="USD"/>
    <n v="1408818683"/>
    <n v="1406226683"/>
    <b v="0"/>
    <n v="65"/>
    <b v="1"/>
    <x v="30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n v="127"/>
    <x v="1"/>
    <s v="GBP"/>
    <n v="1432499376"/>
    <n v="1429648176"/>
    <b v="0"/>
    <n v="10"/>
    <b v="1"/>
    <x v="30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05"/>
    <x v="0"/>
    <s v="USD"/>
    <n v="1476994315"/>
    <n v="1474402315"/>
    <b v="0"/>
    <n v="76"/>
    <b v="1"/>
    <x v="30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28"/>
    <x v="0"/>
    <s v="USD"/>
    <n v="1451776791"/>
    <n v="1449098391"/>
    <b v="0"/>
    <n v="263"/>
    <b v="1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17"/>
    <x v="12"/>
    <s v="EUR"/>
    <n v="1467128723"/>
    <n v="1464536723"/>
    <b v="0"/>
    <n v="1530"/>
    <b v="1"/>
    <x v="3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81"/>
    <x v="0"/>
    <s v="USD"/>
    <n v="1475390484"/>
    <n v="1471502484"/>
    <b v="0"/>
    <n v="278"/>
    <b v="1"/>
    <x v="30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11"/>
    <x v="0"/>
    <s v="USD"/>
    <n v="1462629432"/>
    <n v="1460037432"/>
    <b v="0"/>
    <n v="350"/>
    <b v="1"/>
    <x v="30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53"/>
    <x v="0"/>
    <s v="USD"/>
    <n v="1431100918"/>
    <n v="1427212918"/>
    <b v="0"/>
    <n v="470"/>
    <b v="1"/>
    <x v="30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n v="103"/>
    <x v="0"/>
    <s v="USD"/>
    <n v="1462564182"/>
    <n v="1459972182"/>
    <b v="0"/>
    <n v="3"/>
    <b v="1"/>
    <x v="30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n v="1678"/>
    <x v="0"/>
    <s v="USD"/>
    <n v="1374769288"/>
    <n v="1372177288"/>
    <b v="0"/>
    <n v="8200"/>
    <b v="1"/>
    <x v="30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n v="543"/>
    <x v="1"/>
    <s v="GBP"/>
    <n v="1406149689"/>
    <n v="1402693689"/>
    <b v="0"/>
    <n v="8359"/>
    <b v="1"/>
    <x v="30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16"/>
    <x v="0"/>
    <s v="USD"/>
    <n v="1433538000"/>
    <n v="1428541276"/>
    <b v="0"/>
    <n v="188"/>
    <b v="1"/>
    <x v="30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31"/>
    <x v="3"/>
    <s v="EUR"/>
    <n v="1482085857"/>
    <n v="1479493857"/>
    <b v="0"/>
    <n v="48"/>
    <b v="1"/>
    <x v="30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88"/>
    <x v="1"/>
    <s v="GBP"/>
    <n v="1435258800"/>
    <n v="1432659793"/>
    <b v="0"/>
    <n v="607"/>
    <b v="1"/>
    <x v="30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08"/>
    <x v="0"/>
    <s v="USD"/>
    <n v="1447286300"/>
    <n v="1444690700"/>
    <b v="0"/>
    <n v="50"/>
    <b v="1"/>
    <x v="3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15"/>
    <x v="0"/>
    <s v="USD"/>
    <n v="1337144340"/>
    <n v="1333597555"/>
    <b v="0"/>
    <n v="55"/>
    <b v="1"/>
    <x v="14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11"/>
    <x v="0"/>
    <s v="USD"/>
    <n v="1322106796"/>
    <n v="1316919196"/>
    <b v="0"/>
    <n v="38"/>
    <b v="1"/>
    <x v="14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n v="113"/>
    <x v="0"/>
    <s v="USD"/>
    <n v="1338830395"/>
    <n v="1336238395"/>
    <b v="0"/>
    <n v="25"/>
    <b v="1"/>
    <x v="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n v="108"/>
    <x v="0"/>
    <s v="USD"/>
    <n v="1399186740"/>
    <n v="1396468782"/>
    <b v="0"/>
    <n v="46"/>
    <b v="1"/>
    <x v="14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24"/>
    <x v="0"/>
    <s v="USD"/>
    <n v="1342382587"/>
    <n v="1339790587"/>
    <b v="0"/>
    <n v="83"/>
    <b v="1"/>
    <x v="1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n v="101"/>
    <x v="0"/>
    <s v="USD"/>
    <n v="1323838740"/>
    <n v="1321200332"/>
    <b v="0"/>
    <n v="35"/>
    <b v="1"/>
    <x v="14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04"/>
    <x v="0"/>
    <s v="USD"/>
    <n v="1315457658"/>
    <n v="1312865658"/>
    <b v="0"/>
    <n v="25"/>
    <b v="1"/>
    <x v="1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16"/>
    <x v="0"/>
    <s v="USD"/>
    <n v="1284177540"/>
    <n v="1281028152"/>
    <b v="0"/>
    <n v="75"/>
    <b v="1"/>
    <x v="14"/>
    <n v="46.2"/>
    <x v="4"/>
    <x v="14"/>
  </r>
  <r>
    <n v="2089"/>
    <s v="Little Moses EP"/>
    <s v="Little Moses is trying to record their first EP, and we can't do it without your help!"/>
    <n v="2500"/>
    <n v="3010.01"/>
    <x v="0"/>
    <n v="120"/>
    <x v="0"/>
    <s v="USD"/>
    <n v="1375408194"/>
    <n v="1372384194"/>
    <b v="0"/>
    <n v="62"/>
    <b v="1"/>
    <x v="1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15"/>
    <x v="0"/>
    <s v="USD"/>
    <n v="1361696955"/>
    <n v="1359104955"/>
    <b v="0"/>
    <n v="160"/>
    <b v="1"/>
    <x v="1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20"/>
    <x v="0"/>
    <s v="USD"/>
    <n v="1299009600"/>
    <n v="1294818278"/>
    <b v="0"/>
    <n v="246"/>
    <b v="1"/>
    <x v="14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01"/>
    <x v="0"/>
    <s v="USD"/>
    <n v="1318006732"/>
    <n v="1312822732"/>
    <b v="0"/>
    <n v="55"/>
    <b v="1"/>
    <x v="14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02"/>
    <x v="0"/>
    <s v="USD"/>
    <n v="1356211832"/>
    <n v="1351024232"/>
    <b v="0"/>
    <n v="23"/>
    <b v="1"/>
    <x v="14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21"/>
    <x v="0"/>
    <s v="USD"/>
    <n v="1330916400"/>
    <n v="1327969730"/>
    <b v="0"/>
    <n v="72"/>
    <b v="1"/>
    <x v="1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00"/>
    <x v="0"/>
    <s v="USD"/>
    <n v="1317576973"/>
    <n v="1312392973"/>
    <b v="0"/>
    <n v="22"/>
    <b v="1"/>
    <x v="14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n v="102"/>
    <x v="0"/>
    <s v="USD"/>
    <n v="1351223940"/>
    <n v="1349892735"/>
    <b v="0"/>
    <n v="14"/>
    <b v="1"/>
    <x v="14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n v="100"/>
    <x v="0"/>
    <s v="USD"/>
    <n v="1322751735"/>
    <n v="1317564135"/>
    <b v="0"/>
    <n v="38"/>
    <b v="1"/>
    <x v="14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n v="100"/>
    <x v="0"/>
    <s v="USD"/>
    <n v="1331174635"/>
    <n v="1328582635"/>
    <b v="0"/>
    <n v="32"/>
    <b v="1"/>
    <x v="14"/>
    <n v="188.13"/>
    <x v="4"/>
    <x v="14"/>
  </r>
  <r>
    <n v="2099"/>
    <s v="Roosevelt Died."/>
    <s v="Our tour van died, we need help!"/>
    <n v="3000"/>
    <n v="3971"/>
    <x v="0"/>
    <n v="132"/>
    <x v="0"/>
    <s v="USD"/>
    <n v="1435808400"/>
    <n v="1434650084"/>
    <b v="0"/>
    <n v="63"/>
    <b v="1"/>
    <x v="14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37"/>
    <x v="0"/>
    <s v="USD"/>
    <n v="1341028740"/>
    <n v="1339704141"/>
    <b v="0"/>
    <n v="27"/>
    <b v="1"/>
    <x v="14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13"/>
    <x v="0"/>
    <s v="USD"/>
    <n v="1329104114"/>
    <n v="1323920114"/>
    <b v="0"/>
    <n v="44"/>
    <b v="1"/>
    <x v="14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36"/>
    <x v="0"/>
    <s v="USD"/>
    <n v="1304628648"/>
    <n v="1302036648"/>
    <b v="0"/>
    <n v="38"/>
    <b v="1"/>
    <x v="14"/>
    <n v="35.79"/>
    <x v="4"/>
    <x v="14"/>
  </r>
  <r>
    <n v="2103"/>
    <s v="Matthew Moon's New Album"/>
    <s v="Indie rocker, Matthew Moon, has something to share with you..."/>
    <n v="7777"/>
    <n v="11364"/>
    <x v="0"/>
    <n v="146"/>
    <x v="0"/>
    <s v="USD"/>
    <n v="1352488027"/>
    <n v="1349892427"/>
    <b v="0"/>
    <n v="115"/>
    <b v="1"/>
    <x v="14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30"/>
    <x v="0"/>
    <s v="USD"/>
    <n v="1369958400"/>
    <n v="1367286434"/>
    <b v="0"/>
    <n v="37"/>
    <b v="1"/>
    <x v="14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n v="254"/>
    <x v="0"/>
    <s v="USD"/>
    <n v="1416542400"/>
    <n v="1415472953"/>
    <b v="0"/>
    <n v="99"/>
    <b v="1"/>
    <x v="1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07"/>
    <x v="0"/>
    <s v="USD"/>
    <n v="1359176974"/>
    <n v="1356584974"/>
    <b v="0"/>
    <n v="44"/>
    <b v="1"/>
    <x v="14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08"/>
    <x v="0"/>
    <s v="USD"/>
    <n v="1415815393"/>
    <n v="1413997393"/>
    <b v="0"/>
    <n v="58"/>
    <b v="1"/>
    <x v="14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07"/>
    <x v="0"/>
    <s v="USD"/>
    <n v="1347249300"/>
    <n v="1344917580"/>
    <b v="0"/>
    <n v="191"/>
    <b v="1"/>
    <x v="14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n v="107"/>
    <x v="0"/>
    <s v="USD"/>
    <n v="1436115617"/>
    <n v="1433523617"/>
    <b v="0"/>
    <n v="40"/>
    <b v="1"/>
    <x v="14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n v="100"/>
    <x v="0"/>
    <s v="USD"/>
    <n v="1401253140"/>
    <n v="1398873969"/>
    <b v="0"/>
    <n v="38"/>
    <b v="1"/>
    <x v="14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07"/>
    <x v="0"/>
    <s v="USD"/>
    <n v="1313370000"/>
    <n v="1307594625"/>
    <b v="0"/>
    <n v="39"/>
    <b v="1"/>
    <x v="14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n v="100"/>
    <x v="0"/>
    <s v="USD"/>
    <n v="1366064193"/>
    <n v="1364854593"/>
    <b v="0"/>
    <n v="11"/>
    <b v="1"/>
    <x v="14"/>
    <n v="27.27"/>
    <x v="4"/>
    <x v="14"/>
  </r>
  <r>
    <n v="2113"/>
    <s v="Summer Underground // Honeycomb LP"/>
    <s v="Help us fund our second full-length album Honeycomb!"/>
    <n v="7000"/>
    <n v="7340"/>
    <x v="0"/>
    <n v="105"/>
    <x v="0"/>
    <s v="USD"/>
    <n v="1411505176"/>
    <n v="1408481176"/>
    <b v="0"/>
    <n v="107"/>
    <b v="1"/>
    <x v="14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05"/>
    <x v="0"/>
    <s v="USD"/>
    <n v="1291870740"/>
    <n v="1286480070"/>
    <b v="0"/>
    <n v="147"/>
    <b v="1"/>
    <x v="14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26"/>
    <x v="0"/>
    <s v="USD"/>
    <n v="1298167001"/>
    <n v="1295575001"/>
    <b v="0"/>
    <n v="36"/>
    <b v="1"/>
    <x v="14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01"/>
    <x v="0"/>
    <s v="USD"/>
    <n v="1349203203"/>
    <n v="1345056003"/>
    <b v="0"/>
    <n v="92"/>
    <b v="1"/>
    <x v="14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48"/>
    <x v="0"/>
    <s v="USD"/>
    <n v="1445921940"/>
    <n v="1444699549"/>
    <b v="0"/>
    <n v="35"/>
    <b v="1"/>
    <x v="14"/>
    <n v="50.66"/>
    <x v="4"/>
    <x v="14"/>
  </r>
  <r>
    <n v="2118"/>
    <s v="PORCHES. vs. THE U.S.A."/>
    <s v="PORCHES.  and Documentarians tour from New York to San Francisco and back."/>
    <n v="1000"/>
    <n v="1346.11"/>
    <x v="0"/>
    <n v="135"/>
    <x v="0"/>
    <s v="USD"/>
    <n v="1311538136"/>
    <n v="1308946136"/>
    <b v="0"/>
    <n v="17"/>
    <b v="1"/>
    <x v="14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n v="101"/>
    <x v="0"/>
    <s v="USD"/>
    <n v="1345086445"/>
    <n v="1342494445"/>
    <b v="0"/>
    <n v="22"/>
    <b v="1"/>
    <x v="14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n v="101"/>
    <x v="0"/>
    <s v="USD"/>
    <n v="1388617736"/>
    <n v="1384384136"/>
    <b v="0"/>
    <n v="69"/>
    <b v="1"/>
    <x v="14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n v="1"/>
    <x v="16"/>
    <s v="CHF"/>
    <n v="1484156948"/>
    <n v="1481564948"/>
    <b v="0"/>
    <n v="10"/>
    <b v="0"/>
    <x v="17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n v="0"/>
    <x v="14"/>
    <s v="MXN"/>
    <n v="1483773169"/>
    <n v="1481181169"/>
    <b v="0"/>
    <n v="3"/>
    <b v="0"/>
    <x v="17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x v="0"/>
    <s v="USD"/>
    <n v="1268636340"/>
    <n v="1263982307"/>
    <b v="0"/>
    <n v="5"/>
    <b v="0"/>
    <x v="17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n v="10"/>
    <x v="0"/>
    <s v="USD"/>
    <n v="1291093200"/>
    <n v="1286930435"/>
    <b v="0"/>
    <n v="5"/>
    <b v="0"/>
    <x v="1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n v="1"/>
    <x v="0"/>
    <s v="USD"/>
    <n v="1438734833"/>
    <n v="1436142833"/>
    <b v="0"/>
    <n v="27"/>
    <b v="0"/>
    <x v="17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n v="0"/>
    <x v="0"/>
    <s v="USD"/>
    <n v="1418080887"/>
    <n v="1415488887"/>
    <b v="0"/>
    <n v="2"/>
    <b v="0"/>
    <x v="17"/>
    <n v="5"/>
    <x v="6"/>
    <x v="17"/>
  </r>
  <r>
    <n v="2127"/>
    <s v="Three Monkeys - Part 1: Into the Abyss"/>
    <s v="Three Monkeys is an audio adventure game for PC."/>
    <n v="28000"/>
    <n v="8076"/>
    <x v="2"/>
    <n v="29"/>
    <x v="1"/>
    <s v="GBP"/>
    <n v="1426158463"/>
    <n v="1423570063"/>
    <b v="0"/>
    <n v="236"/>
    <b v="0"/>
    <x v="17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n v="0"/>
    <x v="5"/>
    <s v="CAD"/>
    <n v="1411324369"/>
    <n v="1406140369"/>
    <b v="0"/>
    <n v="1"/>
    <b v="0"/>
    <x v="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n v="12"/>
    <x v="0"/>
    <s v="USD"/>
    <n v="1457570100"/>
    <n v="1454978100"/>
    <b v="0"/>
    <n v="12"/>
    <b v="0"/>
    <x v="17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n v="0"/>
    <x v="0"/>
    <s v="USD"/>
    <n v="1408154663"/>
    <n v="1405130663"/>
    <b v="0"/>
    <n v="4"/>
    <b v="0"/>
    <x v="17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n v="5"/>
    <x v="0"/>
    <s v="USD"/>
    <n v="1436677091"/>
    <n v="1434085091"/>
    <b v="0"/>
    <n v="3"/>
    <b v="0"/>
    <x v="17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"/>
    <x v="0"/>
    <s v="USD"/>
    <n v="1391427692"/>
    <n v="1388835692"/>
    <b v="0"/>
    <n v="99"/>
    <b v="0"/>
    <x v="17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2"/>
    <x v="0"/>
    <s v="USD"/>
    <n v="1303628340"/>
    <n v="1300328399"/>
    <b v="0"/>
    <n v="3"/>
    <b v="0"/>
    <x v="17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n v="2"/>
    <x v="0"/>
    <s v="USD"/>
    <n v="1367097391"/>
    <n v="1364505391"/>
    <b v="0"/>
    <n v="3"/>
    <b v="0"/>
    <x v="17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n v="10"/>
    <x v="0"/>
    <s v="USD"/>
    <n v="1349392033"/>
    <n v="1346800033"/>
    <b v="0"/>
    <n v="22"/>
    <b v="0"/>
    <x v="17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n v="0"/>
    <x v="0"/>
    <s v="USD"/>
    <n v="1382184786"/>
    <n v="1379592786"/>
    <b v="0"/>
    <n v="4"/>
    <b v="0"/>
    <x v="17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8"/>
    <x v="5"/>
    <s v="CAD"/>
    <n v="1417804229"/>
    <n v="1415212229"/>
    <b v="0"/>
    <n v="534"/>
    <b v="0"/>
    <x v="17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n v="13"/>
    <x v="1"/>
    <s v="GBP"/>
    <n v="1383959939"/>
    <n v="1381364339"/>
    <b v="0"/>
    <n v="12"/>
    <b v="0"/>
    <x v="17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n v="5"/>
    <x v="0"/>
    <s v="USD"/>
    <n v="1478196008"/>
    <n v="1475604008"/>
    <b v="0"/>
    <n v="56"/>
    <b v="0"/>
    <x v="17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0"/>
    <x v="0"/>
    <s v="USD"/>
    <n v="1357934424"/>
    <n v="1355342424"/>
    <b v="0"/>
    <n v="11"/>
    <b v="0"/>
    <x v="17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x v="0"/>
    <s v="USD"/>
    <n v="1415947159"/>
    <n v="1413351559"/>
    <b v="0"/>
    <n v="0"/>
    <b v="0"/>
    <x v="17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6"/>
    <x v="12"/>
    <s v="EUR"/>
    <n v="1451494210"/>
    <n v="1449075010"/>
    <b v="0"/>
    <n v="12"/>
    <b v="0"/>
    <x v="17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11"/>
    <x v="0"/>
    <s v="USD"/>
    <n v="1279738800"/>
    <n v="1275599812"/>
    <b v="0"/>
    <n v="5"/>
    <b v="0"/>
    <x v="17"/>
    <n v="45"/>
    <x v="6"/>
    <x v="17"/>
  </r>
  <r>
    <n v="2144"/>
    <s v="Project Starborn"/>
    <s v="A thousand community-built sandbox games (and more!) with a fully-customizable game engine."/>
    <n v="35500"/>
    <n v="607"/>
    <x v="2"/>
    <n v="2"/>
    <x v="0"/>
    <s v="USD"/>
    <n v="1379164040"/>
    <n v="1376399240"/>
    <b v="0"/>
    <n v="24"/>
    <b v="0"/>
    <x v="17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30"/>
    <x v="0"/>
    <s v="USD"/>
    <n v="1385534514"/>
    <n v="1382938914"/>
    <b v="0"/>
    <n v="89"/>
    <b v="0"/>
    <x v="17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n v="0"/>
    <x v="0"/>
    <s v="USD"/>
    <n v="1455207510"/>
    <n v="1453997910"/>
    <b v="0"/>
    <n v="1"/>
    <b v="0"/>
    <x v="17"/>
    <n v="1"/>
    <x v="6"/>
    <x v="17"/>
  </r>
  <r>
    <n v="2147"/>
    <s v="Johnny Rocketfingers 3"/>
    <s v="A Point and Click Adventure on Steroids."/>
    <n v="390000"/>
    <n v="2716"/>
    <x v="2"/>
    <n v="1"/>
    <x v="0"/>
    <s v="USD"/>
    <n v="1416125148"/>
    <n v="1413356748"/>
    <b v="0"/>
    <n v="55"/>
    <b v="0"/>
    <x v="1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n v="2"/>
    <x v="1"/>
    <s v="GBP"/>
    <n v="1427992582"/>
    <n v="1425404182"/>
    <b v="0"/>
    <n v="2"/>
    <b v="0"/>
    <x v="17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x v="0"/>
    <s v="USD"/>
    <n v="1280534400"/>
    <n v="1277512556"/>
    <b v="0"/>
    <n v="0"/>
    <b v="0"/>
    <x v="17"/>
    <n v="0"/>
    <x v="6"/>
    <x v="17"/>
  </r>
  <r>
    <n v="2150"/>
    <s v="The Unknown Door"/>
    <s v="A pixel styled open world detective game."/>
    <n v="50000"/>
    <n v="405"/>
    <x v="2"/>
    <n v="1"/>
    <x v="10"/>
    <s v="NOK"/>
    <n v="1468392599"/>
    <n v="1465800599"/>
    <b v="0"/>
    <n v="4"/>
    <b v="0"/>
    <x v="17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n v="0"/>
    <x v="0"/>
    <s v="USD"/>
    <n v="1467231614"/>
    <n v="1464639614"/>
    <b v="0"/>
    <n v="6"/>
    <b v="0"/>
    <x v="17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n v="0"/>
    <x v="0"/>
    <s v="USD"/>
    <n v="1394909909"/>
    <n v="1392321509"/>
    <b v="0"/>
    <n v="4"/>
    <b v="0"/>
    <x v="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n v="0"/>
    <x v="0"/>
    <s v="USD"/>
    <n v="1420876740"/>
    <n v="1417470718"/>
    <b v="0"/>
    <n v="4"/>
    <b v="0"/>
    <x v="17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n v="1"/>
    <x v="0"/>
    <s v="USD"/>
    <n v="1390921827"/>
    <n v="1389193827"/>
    <b v="0"/>
    <n v="2"/>
    <b v="0"/>
    <x v="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n v="2"/>
    <x v="1"/>
    <s v="GBP"/>
    <n v="1459443385"/>
    <n v="1456854985"/>
    <b v="0"/>
    <n v="5"/>
    <b v="0"/>
    <x v="17"/>
    <n v="23"/>
    <x v="6"/>
    <x v="17"/>
  </r>
  <r>
    <n v="2156"/>
    <s v="Beyond Black Space"/>
    <s v="Captain and manage your ship along with your crew in this deep space adventure! (PC/Linux/Mac)"/>
    <n v="56000"/>
    <n v="1493"/>
    <x v="2"/>
    <n v="3"/>
    <x v="0"/>
    <s v="USD"/>
    <n v="1379363406"/>
    <n v="1375475406"/>
    <b v="0"/>
    <n v="83"/>
    <b v="0"/>
    <x v="17"/>
    <n v="17.989999999999998"/>
    <x v="6"/>
    <x v="17"/>
  </r>
  <r>
    <n v="2157"/>
    <s v="Nin"/>
    <s v="Gamers and 90's fans unite in this small tale of epic proportions!"/>
    <n v="75000"/>
    <n v="21144"/>
    <x v="2"/>
    <n v="28"/>
    <x v="0"/>
    <s v="USD"/>
    <n v="1482479940"/>
    <n v="1479684783"/>
    <b v="0"/>
    <n v="57"/>
    <b v="0"/>
    <x v="17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n v="7"/>
    <x v="0"/>
    <s v="USD"/>
    <n v="1360009774"/>
    <n v="1356121774"/>
    <b v="0"/>
    <n v="311"/>
    <b v="0"/>
    <x v="1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"/>
    <x v="0"/>
    <s v="USD"/>
    <n v="1310837574"/>
    <n v="1308245574"/>
    <b v="0"/>
    <n v="2"/>
    <b v="0"/>
    <x v="17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n v="1"/>
    <x v="0"/>
    <s v="USD"/>
    <n v="1337447105"/>
    <n v="1334855105"/>
    <b v="0"/>
    <n v="16"/>
    <b v="0"/>
    <x v="17"/>
    <n v="5.31"/>
    <x v="6"/>
    <x v="17"/>
  </r>
  <r>
    <n v="2161"/>
    <s v="CallMeGhost DEBUT ALBUM preorder!"/>
    <s v="We're trying to fund hard copies of our debut album!"/>
    <n v="400"/>
    <n v="463"/>
    <x v="0"/>
    <n v="116"/>
    <x v="0"/>
    <s v="USD"/>
    <n v="1443040059"/>
    <n v="1440448059"/>
    <b v="0"/>
    <n v="13"/>
    <b v="1"/>
    <x v="1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12"/>
    <x v="0"/>
    <s v="USD"/>
    <n v="1406226191"/>
    <n v="1403547791"/>
    <b v="0"/>
    <n v="58"/>
    <b v="1"/>
    <x v="1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32"/>
    <x v="0"/>
    <s v="USD"/>
    <n v="1433735400"/>
    <n v="1429306520"/>
    <b v="0"/>
    <n v="44"/>
    <b v="1"/>
    <x v="11"/>
    <n v="75.11"/>
    <x v="4"/>
    <x v="11"/>
  </r>
  <r>
    <n v="2164"/>
    <s v="Rosaline debut record"/>
    <s v="South Florida roots country/rock outfit's long awaited debut record"/>
    <n v="5500"/>
    <n v="5645"/>
    <x v="0"/>
    <n v="103"/>
    <x v="0"/>
    <s v="USD"/>
    <n v="1466827140"/>
    <n v="1464196414"/>
    <b v="0"/>
    <n v="83"/>
    <b v="1"/>
    <x v="11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39"/>
    <x v="6"/>
    <s v="EUR"/>
    <n v="1460127635"/>
    <n v="1457539235"/>
    <b v="0"/>
    <n v="117"/>
    <b v="1"/>
    <x v="1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47"/>
    <x v="0"/>
    <s v="USD"/>
    <n v="1417813618"/>
    <n v="1413922018"/>
    <b v="0"/>
    <n v="32"/>
    <b v="1"/>
    <x v="11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n v="120"/>
    <x v="0"/>
    <s v="USD"/>
    <n v="1347672937"/>
    <n v="1346463337"/>
    <b v="0"/>
    <n v="8"/>
    <b v="1"/>
    <x v="11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n v="122"/>
    <x v="0"/>
    <s v="USD"/>
    <n v="1486702800"/>
    <n v="1484058261"/>
    <b v="0"/>
    <n v="340"/>
    <b v="1"/>
    <x v="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00"/>
    <x v="0"/>
    <s v="USD"/>
    <n v="1488473351"/>
    <n v="1488214151"/>
    <b v="0"/>
    <n v="7"/>
    <b v="1"/>
    <x v="1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n v="181"/>
    <x v="0"/>
    <s v="USD"/>
    <n v="1440266422"/>
    <n v="1436810422"/>
    <b v="0"/>
    <n v="19"/>
    <b v="1"/>
    <x v="1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n v="106"/>
    <x v="0"/>
    <s v="USD"/>
    <n v="1434949200"/>
    <n v="1431903495"/>
    <b v="0"/>
    <n v="47"/>
    <b v="1"/>
    <x v="1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00"/>
    <x v="0"/>
    <s v="USD"/>
    <n v="1429365320"/>
    <n v="1426773320"/>
    <b v="0"/>
    <n v="13"/>
    <b v="1"/>
    <x v="1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27"/>
    <x v="0"/>
    <s v="USD"/>
    <n v="1378785540"/>
    <n v="1376066243"/>
    <b v="0"/>
    <n v="90"/>
    <b v="1"/>
    <x v="11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n v="103"/>
    <x v="1"/>
    <s v="GBP"/>
    <n v="1462453307"/>
    <n v="1459861307"/>
    <b v="0"/>
    <n v="63"/>
    <b v="1"/>
    <x v="11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50"/>
    <x v="0"/>
    <s v="USD"/>
    <n v="1469059986"/>
    <n v="1468455186"/>
    <b v="0"/>
    <n v="26"/>
    <b v="1"/>
    <x v="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n v="126"/>
    <x v="0"/>
    <s v="USD"/>
    <n v="1430579509"/>
    <n v="1427987509"/>
    <b v="0"/>
    <n v="71"/>
    <b v="1"/>
    <x v="11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00"/>
    <x v="0"/>
    <s v="USD"/>
    <n v="1465192867"/>
    <n v="1463032867"/>
    <b v="0"/>
    <n v="38"/>
    <b v="1"/>
    <x v="1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39"/>
    <x v="0"/>
    <s v="USD"/>
    <n v="1484752597"/>
    <n v="1482160597"/>
    <b v="0"/>
    <n v="859"/>
    <b v="1"/>
    <x v="1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n v="161"/>
    <x v="0"/>
    <s v="USD"/>
    <n v="1428725192"/>
    <n v="1426133192"/>
    <b v="0"/>
    <n v="21"/>
    <b v="1"/>
    <x v="1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n v="107"/>
    <x v="0"/>
    <s v="USD"/>
    <n v="1447434268"/>
    <n v="1443801868"/>
    <b v="0"/>
    <n v="78"/>
    <b v="1"/>
    <x v="11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53"/>
    <x v="0"/>
    <s v="USD"/>
    <n v="1487635653"/>
    <n v="1486426053"/>
    <b v="0"/>
    <n v="53"/>
    <b v="1"/>
    <x v="3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n v="524"/>
    <x v="5"/>
    <s v="CAD"/>
    <n v="1412285825"/>
    <n v="1409261825"/>
    <b v="0"/>
    <n v="356"/>
    <b v="1"/>
    <x v="32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89"/>
    <x v="0"/>
    <s v="USD"/>
    <n v="1486616400"/>
    <n v="1484037977"/>
    <b v="0"/>
    <n v="279"/>
    <b v="1"/>
    <x v="32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n v="285"/>
    <x v="0"/>
    <s v="USD"/>
    <n v="1453737600"/>
    <n v="1452530041"/>
    <b v="1"/>
    <n v="266"/>
    <b v="1"/>
    <x v="32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57"/>
    <x v="1"/>
    <s v="GBP"/>
    <n v="1364286239"/>
    <n v="1360830239"/>
    <b v="0"/>
    <n v="623"/>
    <b v="1"/>
    <x v="32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n v="110"/>
    <x v="0"/>
    <s v="USD"/>
    <n v="1473213600"/>
    <n v="1470062743"/>
    <b v="0"/>
    <n v="392"/>
    <b v="1"/>
    <x v="32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n v="1015"/>
    <x v="0"/>
    <s v="USD"/>
    <n v="1428033540"/>
    <n v="1425531666"/>
    <b v="1"/>
    <n v="3562"/>
    <b v="1"/>
    <x v="32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12"/>
    <x v="2"/>
    <s v="AUD"/>
    <n v="1477414800"/>
    <n v="1474380241"/>
    <b v="0"/>
    <n v="514"/>
    <b v="1"/>
    <x v="3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n v="503"/>
    <x v="1"/>
    <s v="GBP"/>
    <n v="1461276000"/>
    <n v="1460055300"/>
    <b v="0"/>
    <n v="88"/>
    <b v="1"/>
    <x v="32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85"/>
    <x v="0"/>
    <s v="USD"/>
    <n v="1458716340"/>
    <n v="1455721204"/>
    <b v="0"/>
    <n v="537"/>
    <b v="1"/>
    <x v="32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20"/>
    <x v="1"/>
    <s v="GBP"/>
    <n v="1487102427"/>
    <n v="1486065627"/>
    <b v="0"/>
    <n v="25"/>
    <b v="1"/>
    <x v="3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81"/>
    <x v="1"/>
    <s v="GBP"/>
    <n v="1481842800"/>
    <n v="1479414344"/>
    <b v="0"/>
    <n v="3238"/>
    <b v="1"/>
    <x v="32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52"/>
    <x v="0"/>
    <s v="USD"/>
    <n v="1479704340"/>
    <n v="1477043072"/>
    <b v="0"/>
    <n v="897"/>
    <b v="1"/>
    <x v="3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n v="537"/>
    <x v="0"/>
    <s v="USD"/>
    <n v="1459012290"/>
    <n v="1456423890"/>
    <b v="0"/>
    <n v="878"/>
    <b v="1"/>
    <x v="32"/>
    <n v="61.2"/>
    <x v="6"/>
    <x v="32"/>
  </r>
  <r>
    <n v="2195"/>
    <s v="Purgatoria: City of Angels"/>
    <s v="A gritty, noir tabletop RPG with a fast-paced combo-based battle system."/>
    <n v="4600"/>
    <n v="5535"/>
    <x v="0"/>
    <n v="120"/>
    <x v="0"/>
    <s v="USD"/>
    <n v="1439317900"/>
    <n v="1436725900"/>
    <b v="0"/>
    <n v="115"/>
    <b v="1"/>
    <x v="32"/>
    <n v="48.13"/>
    <x v="6"/>
    <x v="32"/>
  </r>
  <r>
    <n v="2196"/>
    <s v="LACORSA Grand Prix Game (relaunch)"/>
    <s v="Race your friends in style with this classic Grand Prix game."/>
    <n v="14000"/>
    <n v="15937"/>
    <x v="0"/>
    <n v="114"/>
    <x v="0"/>
    <s v="USD"/>
    <n v="1480662000"/>
    <n v="1478000502"/>
    <b v="0"/>
    <n v="234"/>
    <b v="1"/>
    <x v="32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n v="951"/>
    <x v="0"/>
    <s v="USD"/>
    <n v="1425132059"/>
    <n v="1422540059"/>
    <b v="0"/>
    <n v="4330"/>
    <b v="1"/>
    <x v="3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n v="133"/>
    <x v="0"/>
    <s v="USD"/>
    <n v="1447507200"/>
    <n v="1444911600"/>
    <b v="0"/>
    <n v="651"/>
    <b v="1"/>
    <x v="32"/>
    <n v="81.650000000000006"/>
    <x v="6"/>
    <x v="32"/>
  </r>
  <r>
    <n v="2199"/>
    <s v="Decadolo. Flip it!"/>
    <s v="A new strategic board game designed to flip out your opponent."/>
    <n v="9000"/>
    <n v="13228"/>
    <x v="0"/>
    <n v="147"/>
    <x v="17"/>
    <s v="EUR"/>
    <n v="1444903198"/>
    <n v="1442311198"/>
    <b v="1"/>
    <n v="251"/>
    <b v="1"/>
    <x v="3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42"/>
    <x v="1"/>
    <s v="GBP"/>
    <n v="1436151600"/>
    <n v="1433775668"/>
    <b v="0"/>
    <n v="263"/>
    <b v="1"/>
    <x v="3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83"/>
    <x v="1"/>
    <s v="GBP"/>
    <n v="1358367565"/>
    <n v="1357157965"/>
    <b v="0"/>
    <n v="28"/>
    <b v="1"/>
    <x v="15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04"/>
    <x v="0"/>
    <s v="USD"/>
    <n v="1351801368"/>
    <n v="1349209368"/>
    <b v="0"/>
    <n v="721"/>
    <b v="1"/>
    <x v="1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10"/>
    <x v="5"/>
    <s v="CAD"/>
    <n v="1443127082"/>
    <n v="1440535082"/>
    <b v="0"/>
    <n v="50"/>
    <b v="1"/>
    <x v="1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33"/>
    <x v="0"/>
    <s v="USD"/>
    <n v="1362814119"/>
    <n v="1360222119"/>
    <b v="0"/>
    <n v="73"/>
    <b v="1"/>
    <x v="15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52"/>
    <x v="0"/>
    <s v="USD"/>
    <n v="1338579789"/>
    <n v="1335987789"/>
    <b v="0"/>
    <n v="27"/>
    <b v="1"/>
    <x v="15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03"/>
    <x v="0"/>
    <s v="USD"/>
    <n v="1334556624"/>
    <n v="1333001424"/>
    <b v="0"/>
    <n v="34"/>
    <b v="1"/>
    <x v="15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n v="100"/>
    <x v="0"/>
    <s v="USD"/>
    <n v="1384580373"/>
    <n v="1381984773"/>
    <b v="0"/>
    <n v="7"/>
    <b v="1"/>
    <x v="15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02"/>
    <x v="0"/>
    <s v="USD"/>
    <n v="1333771200"/>
    <n v="1328649026"/>
    <b v="0"/>
    <n v="24"/>
    <b v="1"/>
    <x v="15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n v="151"/>
    <x v="1"/>
    <s v="GBP"/>
    <n v="1397516400"/>
    <n v="1396524644"/>
    <b v="0"/>
    <n v="15"/>
    <b v="1"/>
    <x v="15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11"/>
    <x v="0"/>
    <s v="USD"/>
    <n v="1334424960"/>
    <n v="1329442510"/>
    <b v="0"/>
    <n v="72"/>
    <b v="1"/>
    <x v="1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96"/>
    <x v="0"/>
    <s v="USD"/>
    <n v="1397113140"/>
    <n v="1395168625"/>
    <b v="0"/>
    <n v="120"/>
    <b v="1"/>
    <x v="15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14"/>
    <x v="0"/>
    <s v="USD"/>
    <n v="1383526800"/>
    <n v="1380650177"/>
    <b v="0"/>
    <n v="123"/>
    <b v="1"/>
    <x v="1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00"/>
    <x v="0"/>
    <s v="USD"/>
    <n v="1431719379"/>
    <n v="1429127379"/>
    <b v="0"/>
    <n v="1"/>
    <b v="1"/>
    <x v="1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n v="293"/>
    <x v="0"/>
    <s v="USD"/>
    <n v="1391713248"/>
    <n v="1389121248"/>
    <b v="0"/>
    <n v="24"/>
    <b v="1"/>
    <x v="15"/>
    <n v="73.13"/>
    <x v="4"/>
    <x v="15"/>
  </r>
  <r>
    <n v="2215"/>
    <s v="&quot;Something to See, Not to Say&quot; - Anemometer's First EP Album"/>
    <s v="Ambient Electro Grind-fest!"/>
    <n v="550"/>
    <n v="860"/>
    <x v="0"/>
    <n v="156"/>
    <x v="0"/>
    <s v="USD"/>
    <n v="1331621940"/>
    <n v="1329671572"/>
    <b v="0"/>
    <n v="33"/>
    <b v="1"/>
    <x v="15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06"/>
    <x v="0"/>
    <s v="USD"/>
    <n v="1437674545"/>
    <n v="1436464945"/>
    <b v="0"/>
    <n v="14"/>
    <b v="1"/>
    <x v="15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01"/>
    <x v="0"/>
    <s v="USD"/>
    <n v="1446451200"/>
    <n v="1445539113"/>
    <b v="0"/>
    <n v="9"/>
    <b v="1"/>
    <x v="15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23"/>
    <x v="0"/>
    <s v="USD"/>
    <n v="1346198400"/>
    <n v="1344281383"/>
    <b v="0"/>
    <n v="76"/>
    <b v="1"/>
    <x v="15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n v="102"/>
    <x v="0"/>
    <s v="USD"/>
    <n v="1440004512"/>
    <n v="1437412512"/>
    <b v="0"/>
    <n v="19"/>
    <b v="1"/>
    <x v="1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n v="101"/>
    <x v="0"/>
    <s v="USD"/>
    <n v="1374888436"/>
    <n v="1372296436"/>
    <b v="0"/>
    <n v="69"/>
    <b v="1"/>
    <x v="15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08"/>
    <x v="0"/>
    <s v="USD"/>
    <n v="1461369600"/>
    <n v="1458748809"/>
    <b v="0"/>
    <n v="218"/>
    <b v="1"/>
    <x v="3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63"/>
    <x v="0"/>
    <s v="USD"/>
    <n v="1327776847"/>
    <n v="1325184847"/>
    <b v="0"/>
    <n v="30"/>
    <b v="1"/>
    <x v="32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06"/>
    <x v="5"/>
    <s v="CAD"/>
    <n v="1435418568"/>
    <n v="1432826568"/>
    <b v="0"/>
    <n v="100"/>
    <b v="1"/>
    <x v="3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43"/>
    <x v="0"/>
    <s v="USD"/>
    <n v="1477767600"/>
    <n v="1475337675"/>
    <b v="0"/>
    <n v="296"/>
    <b v="1"/>
    <x v="3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45"/>
    <x v="1"/>
    <s v="GBP"/>
    <n v="1411326015"/>
    <n v="1408734015"/>
    <b v="0"/>
    <n v="1204"/>
    <b v="1"/>
    <x v="32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08"/>
    <x v="0"/>
    <s v="USD"/>
    <n v="1455253140"/>
    <n v="1452625822"/>
    <b v="0"/>
    <n v="321"/>
    <b v="1"/>
    <x v="32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57"/>
    <x v="1"/>
    <s v="GBP"/>
    <n v="1384374155"/>
    <n v="1381778555"/>
    <b v="0"/>
    <n v="301"/>
    <b v="1"/>
    <x v="32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74"/>
    <x v="12"/>
    <s v="EUR"/>
    <n v="1439707236"/>
    <n v="1437115236"/>
    <b v="0"/>
    <n v="144"/>
    <b v="1"/>
    <x v="32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71"/>
    <x v="0"/>
    <s v="USD"/>
    <n v="1378180800"/>
    <n v="1375113391"/>
    <b v="0"/>
    <n v="539"/>
    <b v="1"/>
    <x v="32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26"/>
    <x v="0"/>
    <s v="USD"/>
    <n v="1398460127"/>
    <n v="1395868127"/>
    <b v="0"/>
    <n v="498"/>
    <b v="1"/>
    <x v="32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n v="1212"/>
    <x v="0"/>
    <s v="USD"/>
    <n v="1372136400"/>
    <n v="1369864301"/>
    <b v="0"/>
    <n v="1113"/>
    <b v="1"/>
    <x v="3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n v="496"/>
    <x v="0"/>
    <s v="USD"/>
    <n v="1405738800"/>
    <n v="1402945408"/>
    <b v="0"/>
    <n v="988"/>
    <b v="1"/>
    <x v="3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32"/>
    <x v="1"/>
    <s v="GBP"/>
    <n v="1450051200"/>
    <n v="1448269539"/>
    <b v="0"/>
    <n v="391"/>
    <b v="1"/>
    <x v="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65"/>
    <x v="0"/>
    <s v="USD"/>
    <n v="1483645647"/>
    <n v="1481053647"/>
    <b v="0"/>
    <n v="28"/>
    <b v="1"/>
    <x v="32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n v="153"/>
    <x v="5"/>
    <s v="CAD"/>
    <n v="1427585511"/>
    <n v="1424997111"/>
    <b v="0"/>
    <n v="147"/>
    <b v="1"/>
    <x v="3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n v="537"/>
    <x v="0"/>
    <s v="USD"/>
    <n v="1454338123"/>
    <n v="1451746123"/>
    <b v="0"/>
    <n v="680"/>
    <b v="1"/>
    <x v="32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n v="353"/>
    <x v="0"/>
    <s v="USD"/>
    <n v="1415779140"/>
    <n v="1412294683"/>
    <b v="0"/>
    <n v="983"/>
    <b v="1"/>
    <x v="32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n v="137"/>
    <x v="12"/>
    <s v="EUR"/>
    <n v="1489157716"/>
    <n v="1486565716"/>
    <b v="0"/>
    <n v="79"/>
    <b v="1"/>
    <x v="32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n v="128"/>
    <x v="0"/>
    <s v="USD"/>
    <n v="1385870520"/>
    <n v="1382742014"/>
    <b v="0"/>
    <n v="426"/>
    <b v="1"/>
    <x v="32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71"/>
    <x v="0"/>
    <s v="USD"/>
    <n v="1461354544"/>
    <n v="1458762544"/>
    <b v="0"/>
    <n v="96"/>
    <b v="1"/>
    <x v="32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n v="806"/>
    <x v="1"/>
    <s v="GBP"/>
    <n v="1488484300"/>
    <n v="1485892300"/>
    <b v="0"/>
    <n v="163"/>
    <b v="1"/>
    <x v="32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n v="1360"/>
    <x v="0"/>
    <s v="USD"/>
    <n v="1385521320"/>
    <n v="1382449733"/>
    <b v="0"/>
    <n v="2525"/>
    <b v="1"/>
    <x v="32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50"/>
    <x v="0"/>
    <s v="USD"/>
    <n v="1489374000"/>
    <n v="1488823290"/>
    <b v="0"/>
    <n v="2035"/>
    <b v="1"/>
    <x v="32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n v="377"/>
    <x v="0"/>
    <s v="USD"/>
    <n v="1476649800"/>
    <n v="1475609946"/>
    <b v="0"/>
    <n v="290"/>
    <b v="1"/>
    <x v="3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47"/>
    <x v="0"/>
    <s v="USD"/>
    <n v="1393005600"/>
    <n v="1390323617"/>
    <b v="0"/>
    <n v="1980"/>
    <b v="1"/>
    <x v="32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00"/>
    <x v="1"/>
    <s v="GBP"/>
    <n v="1441393210"/>
    <n v="1438801210"/>
    <b v="0"/>
    <n v="57"/>
    <b v="1"/>
    <x v="32"/>
    <n v="43.91"/>
    <x v="6"/>
    <x v="32"/>
  </r>
  <r>
    <n v="2247"/>
    <s v="Foragers"/>
    <s v="Take on the role of an ancient forager in this fun strategy game from the designer of Biblios."/>
    <n v="18500"/>
    <n v="19324"/>
    <x v="0"/>
    <n v="104"/>
    <x v="0"/>
    <s v="USD"/>
    <n v="1438185565"/>
    <n v="1436975965"/>
    <b v="0"/>
    <n v="380"/>
    <b v="1"/>
    <x v="32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07"/>
    <x v="1"/>
    <s v="GBP"/>
    <n v="1481749278"/>
    <n v="1479157278"/>
    <b v="0"/>
    <n v="128"/>
    <b v="1"/>
    <x v="32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n v="169"/>
    <x v="0"/>
    <s v="USD"/>
    <n v="1364917965"/>
    <n v="1362329565"/>
    <b v="0"/>
    <n v="180"/>
    <b v="1"/>
    <x v="3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n v="975"/>
    <x v="0"/>
    <s v="USD"/>
    <n v="1480727273"/>
    <n v="1478131673"/>
    <b v="0"/>
    <n v="571"/>
    <b v="1"/>
    <x v="3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n v="134"/>
    <x v="0"/>
    <s v="USD"/>
    <n v="1408177077"/>
    <n v="1406362677"/>
    <b v="0"/>
    <n v="480"/>
    <b v="1"/>
    <x v="32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72"/>
    <x v="3"/>
    <s v="EUR"/>
    <n v="1470469938"/>
    <n v="1469173938"/>
    <b v="0"/>
    <n v="249"/>
    <b v="1"/>
    <x v="3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13"/>
    <x v="0"/>
    <s v="USD"/>
    <n v="1447862947"/>
    <n v="1445267347"/>
    <b v="0"/>
    <n v="84"/>
    <b v="1"/>
    <x v="32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n v="460"/>
    <x v="0"/>
    <s v="USD"/>
    <n v="1485271968"/>
    <n v="1484667168"/>
    <b v="0"/>
    <n v="197"/>
    <b v="1"/>
    <x v="32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n v="287"/>
    <x v="0"/>
    <s v="USD"/>
    <n v="1462661451"/>
    <n v="1460069451"/>
    <b v="0"/>
    <n v="271"/>
    <b v="1"/>
    <x v="32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n v="223"/>
    <x v="1"/>
    <s v="GBP"/>
    <n v="1479811846"/>
    <n v="1478602246"/>
    <b v="0"/>
    <n v="50"/>
    <b v="1"/>
    <x v="3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36"/>
    <x v="1"/>
    <s v="GBP"/>
    <n v="1466377200"/>
    <n v="1463351329"/>
    <b v="0"/>
    <n v="169"/>
    <b v="1"/>
    <x v="32"/>
    <n v="94.1"/>
    <x v="6"/>
    <x v="32"/>
  </r>
  <r>
    <n v="2258"/>
    <s v="A Sundered World"/>
    <s v="A Dungeon World campaign setting that takes place after the end of the worlds."/>
    <n v="2200"/>
    <n v="3223"/>
    <x v="0"/>
    <n v="147"/>
    <x v="0"/>
    <s v="USD"/>
    <n v="1434045687"/>
    <n v="1431453687"/>
    <b v="0"/>
    <n v="205"/>
    <b v="1"/>
    <x v="3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n v="1867"/>
    <x v="1"/>
    <s v="GBP"/>
    <n v="1481224736"/>
    <n v="1480360736"/>
    <b v="0"/>
    <n v="206"/>
    <b v="1"/>
    <x v="3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n v="327"/>
    <x v="0"/>
    <s v="USD"/>
    <n v="1395876250"/>
    <n v="1393287850"/>
    <b v="0"/>
    <n v="84"/>
    <b v="1"/>
    <x v="3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80"/>
    <x v="2"/>
    <s v="AUD"/>
    <n v="1487093020"/>
    <n v="1485278620"/>
    <b v="0"/>
    <n v="210"/>
    <b v="1"/>
    <x v="32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n v="154"/>
    <x v="0"/>
    <s v="USD"/>
    <n v="1416268800"/>
    <n v="1413295358"/>
    <b v="0"/>
    <n v="181"/>
    <b v="1"/>
    <x v="32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n v="116"/>
    <x v="11"/>
    <s v="SEK"/>
    <n v="1422734313"/>
    <n v="1420919913"/>
    <b v="0"/>
    <n v="60"/>
    <b v="1"/>
    <x v="32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80"/>
    <x v="0"/>
    <s v="USD"/>
    <n v="1463972400"/>
    <n v="1462543114"/>
    <b v="0"/>
    <n v="445"/>
    <b v="1"/>
    <x v="32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99"/>
    <x v="1"/>
    <s v="GBP"/>
    <n v="1479846507"/>
    <n v="1479241707"/>
    <b v="0"/>
    <n v="17"/>
    <b v="1"/>
    <x v="32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n v="320"/>
    <x v="0"/>
    <s v="USD"/>
    <n v="1461722400"/>
    <n v="1460235592"/>
    <b v="0"/>
    <n v="194"/>
    <b v="1"/>
    <x v="3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81"/>
    <x v="0"/>
    <s v="USD"/>
    <n v="1419123600"/>
    <n v="1416945297"/>
    <b v="0"/>
    <n v="404"/>
    <b v="1"/>
    <x v="3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n v="103"/>
    <x v="0"/>
    <s v="USD"/>
    <n v="1489283915"/>
    <n v="1486691915"/>
    <b v="0"/>
    <n v="194"/>
    <b v="1"/>
    <x v="32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02"/>
    <x v="0"/>
    <s v="USD"/>
    <n v="1488862800"/>
    <n v="1486745663"/>
    <b v="0"/>
    <n v="902"/>
    <b v="1"/>
    <x v="3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20"/>
    <x v="0"/>
    <s v="USD"/>
    <n v="1484085540"/>
    <n v="1482353513"/>
    <b v="0"/>
    <n v="1670"/>
    <b v="1"/>
    <x v="3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83"/>
    <x v="0"/>
    <s v="USD"/>
    <n v="1481328004"/>
    <n v="1478736004"/>
    <b v="0"/>
    <n v="1328"/>
    <b v="1"/>
    <x v="3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n v="1357"/>
    <x v="0"/>
    <s v="USD"/>
    <n v="1449506836"/>
    <n v="1446914836"/>
    <b v="0"/>
    <n v="944"/>
    <b v="1"/>
    <x v="32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20"/>
    <x v="5"/>
    <s v="CAD"/>
    <n v="1489320642"/>
    <n v="1487164242"/>
    <b v="0"/>
    <n v="147"/>
    <b v="1"/>
    <x v="3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20"/>
    <x v="0"/>
    <s v="USD"/>
    <n v="1393156857"/>
    <n v="1390564857"/>
    <b v="0"/>
    <n v="99"/>
    <b v="1"/>
    <x v="3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n v="408"/>
    <x v="1"/>
    <s v="GBP"/>
    <n v="1419259679"/>
    <n v="1416667679"/>
    <b v="0"/>
    <n v="79"/>
    <b v="1"/>
    <x v="32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06"/>
    <x v="0"/>
    <s v="USD"/>
    <n v="1388936289"/>
    <n v="1386344289"/>
    <b v="0"/>
    <n v="75"/>
    <b v="1"/>
    <x v="32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n v="141"/>
    <x v="0"/>
    <s v="USD"/>
    <n v="1330359423"/>
    <n v="1327767423"/>
    <b v="0"/>
    <n v="207"/>
    <b v="1"/>
    <x v="32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n v="271"/>
    <x v="13"/>
    <s v="EUR"/>
    <n v="1451861940"/>
    <n v="1448902867"/>
    <b v="0"/>
    <n v="102"/>
    <b v="1"/>
    <x v="32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n v="154"/>
    <x v="0"/>
    <s v="USD"/>
    <n v="1423022400"/>
    <n v="1421436099"/>
    <b v="0"/>
    <n v="32"/>
    <b v="1"/>
    <x v="32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04"/>
    <x v="0"/>
    <s v="USD"/>
    <n v="1442501991"/>
    <n v="1439909991"/>
    <b v="0"/>
    <n v="480"/>
    <b v="1"/>
    <x v="32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n v="185"/>
    <x v="0"/>
    <s v="USD"/>
    <n v="1311576600"/>
    <n v="1306219897"/>
    <b v="0"/>
    <n v="11"/>
    <b v="1"/>
    <x v="11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n v="185"/>
    <x v="0"/>
    <s v="USD"/>
    <n v="1452744686"/>
    <n v="1447560686"/>
    <b v="0"/>
    <n v="12"/>
    <b v="1"/>
    <x v="11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01"/>
    <x v="0"/>
    <s v="USD"/>
    <n v="1336528804"/>
    <n v="1331348404"/>
    <b v="0"/>
    <n v="48"/>
    <b v="1"/>
    <x v="11"/>
    <n v="63.03"/>
    <x v="4"/>
    <x v="11"/>
  </r>
  <r>
    <n v="2284"/>
    <s v="Make a record, write a song, take the Vinyl Skyway. "/>
    <s v="The Vinyl Skyway reunite to make a third album. "/>
    <n v="6000"/>
    <n v="6373.27"/>
    <x v="0"/>
    <n v="106"/>
    <x v="0"/>
    <s v="USD"/>
    <n v="1299902400"/>
    <n v="1297451245"/>
    <b v="0"/>
    <n v="59"/>
    <b v="1"/>
    <x v="11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21"/>
    <x v="0"/>
    <s v="USD"/>
    <n v="1340944043"/>
    <n v="1338352043"/>
    <b v="0"/>
    <n v="79"/>
    <b v="1"/>
    <x v="1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n v="100"/>
    <x v="0"/>
    <s v="USD"/>
    <n v="1378439940"/>
    <n v="1376003254"/>
    <b v="0"/>
    <n v="14"/>
    <b v="1"/>
    <x v="1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20"/>
    <x v="0"/>
    <s v="USD"/>
    <n v="1403539260"/>
    <n v="1401724860"/>
    <b v="0"/>
    <n v="106"/>
    <b v="1"/>
    <x v="11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00"/>
    <x v="0"/>
    <s v="USD"/>
    <n v="1340733600"/>
    <n v="1339098689"/>
    <b v="0"/>
    <n v="25"/>
    <b v="1"/>
    <x v="1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07"/>
    <x v="0"/>
    <s v="USD"/>
    <n v="1386372120"/>
    <n v="1382659060"/>
    <b v="0"/>
    <n v="25"/>
    <b v="1"/>
    <x v="1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04"/>
    <x v="0"/>
    <s v="USD"/>
    <n v="1259686800"/>
    <n v="1252908330"/>
    <b v="0"/>
    <n v="29"/>
    <b v="1"/>
    <x v="11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73"/>
    <x v="0"/>
    <s v="USD"/>
    <n v="1335153600"/>
    <n v="1332199618"/>
    <b v="0"/>
    <n v="43"/>
    <b v="1"/>
    <x v="11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07"/>
    <x v="0"/>
    <s v="USD"/>
    <n v="1334767476"/>
    <n v="1332175476"/>
    <b v="0"/>
    <n v="46"/>
    <b v="1"/>
    <x v="11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n v="108"/>
    <x v="0"/>
    <s v="USD"/>
    <n v="1348545540"/>
    <n v="1346345999"/>
    <b v="0"/>
    <n v="27"/>
    <b v="1"/>
    <x v="11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46"/>
    <x v="0"/>
    <s v="USD"/>
    <n v="1358702480"/>
    <n v="1356110480"/>
    <b v="0"/>
    <n v="112"/>
    <b v="1"/>
    <x v="1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25"/>
    <x v="0"/>
    <s v="USD"/>
    <n v="1359240856"/>
    <n v="1356648856"/>
    <b v="0"/>
    <n v="34"/>
    <b v="1"/>
    <x v="11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n v="149"/>
    <x v="0"/>
    <s v="USD"/>
    <n v="1330018426"/>
    <n v="1326994426"/>
    <b v="0"/>
    <n v="145"/>
    <b v="1"/>
    <x v="11"/>
    <n v="71.97"/>
    <x v="4"/>
    <x v="11"/>
  </r>
  <r>
    <n v="2297"/>
    <s v="Company Company: Debut EP"/>
    <s v="New Jersey Alternative Rock band COCO needs YOUR help self-releasing debut EP!"/>
    <n v="1000"/>
    <n v="1006"/>
    <x v="0"/>
    <n v="101"/>
    <x v="0"/>
    <s v="USD"/>
    <n v="1331697540"/>
    <n v="1328749249"/>
    <b v="0"/>
    <n v="19"/>
    <b v="1"/>
    <x v="1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n v="105"/>
    <x v="0"/>
    <s v="USD"/>
    <n v="1395861033"/>
    <n v="1393272633"/>
    <b v="0"/>
    <n v="288"/>
    <b v="1"/>
    <x v="11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n v="350"/>
    <x v="0"/>
    <s v="USD"/>
    <n v="1296953209"/>
    <n v="1295657209"/>
    <b v="0"/>
    <n v="14"/>
    <b v="1"/>
    <x v="11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01"/>
    <x v="0"/>
    <s v="USD"/>
    <n v="1340904416"/>
    <n v="1339694816"/>
    <b v="0"/>
    <n v="7"/>
    <b v="1"/>
    <x v="11"/>
    <n v="115.71"/>
    <x v="4"/>
    <x v="11"/>
  </r>
  <r>
    <n v="2301"/>
    <s v="Time Crash"/>
    <s v="We are America's first trock band, and we're ready to bring you our first album!"/>
    <n v="5000"/>
    <n v="6680.22"/>
    <x v="0"/>
    <n v="134"/>
    <x v="0"/>
    <s v="USD"/>
    <n v="1371785496"/>
    <n v="1369193496"/>
    <b v="1"/>
    <n v="211"/>
    <b v="1"/>
    <x v="1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71"/>
    <x v="0"/>
    <s v="USD"/>
    <n v="1388473200"/>
    <n v="1385585434"/>
    <b v="1"/>
    <n v="85"/>
    <b v="1"/>
    <x v="14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09"/>
    <x v="0"/>
    <s v="USD"/>
    <n v="1323747596"/>
    <n v="1320287996"/>
    <b v="1"/>
    <n v="103"/>
    <b v="1"/>
    <x v="14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01"/>
    <x v="0"/>
    <s v="USD"/>
    <n v="1293857940"/>
    <n v="1290281691"/>
    <b v="1"/>
    <n v="113"/>
    <b v="1"/>
    <x v="14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1"/>
    <x v="0"/>
    <s v="USD"/>
    <n v="1407520800"/>
    <n v="1405356072"/>
    <b v="1"/>
    <n v="167"/>
    <b v="1"/>
    <x v="14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07"/>
    <x v="0"/>
    <s v="USD"/>
    <n v="1331352129"/>
    <n v="1328760129"/>
    <b v="1"/>
    <n v="73"/>
    <b v="1"/>
    <x v="1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07"/>
    <x v="0"/>
    <s v="USD"/>
    <n v="1336245328"/>
    <n v="1333653333"/>
    <b v="1"/>
    <n v="75"/>
    <b v="1"/>
    <x v="1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01"/>
    <x v="0"/>
    <s v="USD"/>
    <n v="1409274000"/>
    <n v="1406847996"/>
    <b v="1"/>
    <n v="614"/>
    <b v="1"/>
    <x v="14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n v="107"/>
    <x v="0"/>
    <s v="USD"/>
    <n v="1362872537"/>
    <n v="1359848537"/>
    <b v="1"/>
    <n v="107"/>
    <b v="1"/>
    <x v="14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29"/>
    <x v="0"/>
    <s v="USD"/>
    <n v="1363889015"/>
    <n v="1361300615"/>
    <b v="1"/>
    <n v="1224"/>
    <b v="1"/>
    <x v="1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n v="104"/>
    <x v="0"/>
    <s v="USD"/>
    <n v="1399421189"/>
    <n v="1396829189"/>
    <b v="1"/>
    <n v="104"/>
    <b v="1"/>
    <x v="1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n v="108"/>
    <x v="0"/>
    <s v="USD"/>
    <n v="1397862000"/>
    <n v="1395155478"/>
    <b v="1"/>
    <n v="79"/>
    <b v="1"/>
    <x v="14"/>
    <n v="40.96"/>
    <x v="4"/>
    <x v="14"/>
  </r>
  <r>
    <n v="2313"/>
    <s v="A SUNNY DAY IN GLASGOW"/>
    <s v="A Sunny Day in Glasgow are recording a new album and we need your help!"/>
    <n v="5000"/>
    <n v="8792.02"/>
    <x v="0"/>
    <n v="176"/>
    <x v="0"/>
    <s v="USD"/>
    <n v="1336086026"/>
    <n v="1333494026"/>
    <b v="1"/>
    <n v="157"/>
    <b v="1"/>
    <x v="14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57"/>
    <x v="0"/>
    <s v="USD"/>
    <n v="1339074857"/>
    <n v="1336482857"/>
    <b v="1"/>
    <n v="50"/>
    <b v="1"/>
    <x v="14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n v="103"/>
    <x v="0"/>
    <s v="USD"/>
    <n v="1336238743"/>
    <n v="1333646743"/>
    <b v="1"/>
    <n v="64"/>
    <b v="1"/>
    <x v="14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04"/>
    <x v="0"/>
    <s v="USD"/>
    <n v="1260383040"/>
    <n v="1253726650"/>
    <b v="1"/>
    <n v="200"/>
    <b v="1"/>
    <x v="1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04"/>
    <x v="0"/>
    <s v="USD"/>
    <n v="1266210000"/>
    <n v="1263474049"/>
    <b v="1"/>
    <n v="22"/>
    <b v="1"/>
    <x v="1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21"/>
    <x v="0"/>
    <s v="USD"/>
    <n v="1253937540"/>
    <n v="1251214014"/>
    <b v="1"/>
    <n v="163"/>
    <b v="1"/>
    <x v="14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08"/>
    <x v="0"/>
    <s v="USD"/>
    <n v="1387072685"/>
    <n v="1384480685"/>
    <b v="1"/>
    <n v="77"/>
    <b v="1"/>
    <x v="14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09"/>
    <x v="0"/>
    <s v="USD"/>
    <n v="1396463800"/>
    <n v="1393443400"/>
    <b v="1"/>
    <n v="89"/>
    <b v="1"/>
    <x v="14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n v="39"/>
    <x v="15"/>
    <s v="EUR"/>
    <n v="1491282901"/>
    <n v="1488694501"/>
    <b v="0"/>
    <n v="64"/>
    <b v="0"/>
    <x v="33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"/>
    <x v="0"/>
    <s v="USD"/>
    <n v="1491769769"/>
    <n v="1489181369"/>
    <b v="0"/>
    <n v="4"/>
    <b v="0"/>
    <x v="3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n v="48"/>
    <x v="0"/>
    <s v="USD"/>
    <n v="1490033247"/>
    <n v="1489428447"/>
    <b v="0"/>
    <n v="4"/>
    <b v="0"/>
    <x v="33"/>
    <n v="30"/>
    <x v="7"/>
    <x v="33"/>
  </r>
  <r>
    <n v="2324"/>
    <s v="Pies not Lies"/>
    <s v="A city centre shop selling great locally made food with room to chat and learn about eachother."/>
    <n v="7500"/>
    <n v="1555"/>
    <x v="3"/>
    <n v="21"/>
    <x v="1"/>
    <s v="GBP"/>
    <n v="1490559285"/>
    <n v="1487970885"/>
    <b v="0"/>
    <n v="61"/>
    <b v="0"/>
    <x v="33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8"/>
    <x v="0"/>
    <s v="USD"/>
    <n v="1490830331"/>
    <n v="1488241931"/>
    <b v="0"/>
    <n v="7"/>
    <b v="0"/>
    <x v="33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"/>
    <x v="0"/>
    <s v="USD"/>
    <n v="1493571600"/>
    <n v="1489106948"/>
    <b v="0"/>
    <n v="1"/>
    <b v="0"/>
    <x v="3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n v="526"/>
    <x v="0"/>
    <s v="USD"/>
    <n v="1409090440"/>
    <n v="1406066440"/>
    <b v="1"/>
    <n v="3355"/>
    <b v="1"/>
    <x v="33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54"/>
    <x v="0"/>
    <s v="USD"/>
    <n v="1434307537"/>
    <n v="1431715537"/>
    <b v="1"/>
    <n v="537"/>
    <b v="1"/>
    <x v="33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n v="106"/>
    <x v="0"/>
    <s v="USD"/>
    <n v="1405609146"/>
    <n v="1403017146"/>
    <b v="1"/>
    <n v="125"/>
    <b v="1"/>
    <x v="33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02"/>
    <x v="0"/>
    <s v="USD"/>
    <n v="1451001600"/>
    <n v="1448400943"/>
    <b v="1"/>
    <n v="163"/>
    <b v="1"/>
    <x v="33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n v="144"/>
    <x v="0"/>
    <s v="USD"/>
    <n v="1408320490"/>
    <n v="1405728490"/>
    <b v="1"/>
    <n v="283"/>
    <b v="1"/>
    <x v="33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06"/>
    <x v="0"/>
    <s v="USD"/>
    <n v="1423235071"/>
    <n v="1420643071"/>
    <b v="1"/>
    <n v="352"/>
    <b v="1"/>
    <x v="33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12"/>
    <x v="0"/>
    <s v="USD"/>
    <n v="1401385800"/>
    <n v="1399563390"/>
    <b v="1"/>
    <n v="94"/>
    <b v="1"/>
    <x v="33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n v="102"/>
    <x v="0"/>
    <s v="USD"/>
    <n v="1415208840"/>
    <n v="1412611498"/>
    <b v="1"/>
    <n v="67"/>
    <b v="1"/>
    <x v="33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02"/>
    <x v="0"/>
    <s v="USD"/>
    <n v="1402494243"/>
    <n v="1399902243"/>
    <b v="1"/>
    <n v="221"/>
    <b v="1"/>
    <x v="33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21"/>
    <x v="0"/>
    <s v="USD"/>
    <n v="1394316695"/>
    <n v="1390860695"/>
    <b v="1"/>
    <n v="2165"/>
    <b v="1"/>
    <x v="33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n v="111"/>
    <x v="0"/>
    <s v="USD"/>
    <n v="1403796143"/>
    <n v="1401204143"/>
    <b v="1"/>
    <n v="179"/>
    <b v="1"/>
    <x v="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01"/>
    <x v="0"/>
    <s v="USD"/>
    <n v="1404077484"/>
    <n v="1401485484"/>
    <b v="1"/>
    <n v="123"/>
    <b v="1"/>
    <x v="33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94"/>
    <x v="0"/>
    <s v="USD"/>
    <n v="1482134340"/>
    <n v="1479496309"/>
    <b v="1"/>
    <n v="1104"/>
    <b v="1"/>
    <x v="33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6"/>
    <x v="0"/>
    <s v="USD"/>
    <n v="1477841138"/>
    <n v="1475249138"/>
    <b v="1"/>
    <n v="403"/>
    <b v="1"/>
    <x v="33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n v="0"/>
    <x v="0"/>
    <s v="USD"/>
    <n v="1436729504"/>
    <n v="1434137504"/>
    <b v="0"/>
    <n v="0"/>
    <b v="0"/>
    <x v="7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x v="0"/>
    <s v="USD"/>
    <n v="1412571600"/>
    <n v="1410799870"/>
    <b v="0"/>
    <n v="0"/>
    <b v="0"/>
    <x v="7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"/>
    <x v="0"/>
    <s v="USD"/>
    <n v="1452282420"/>
    <n v="1447962505"/>
    <b v="0"/>
    <n v="1"/>
    <b v="0"/>
    <x v="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0"/>
    <x v="5"/>
    <s v="CAD"/>
    <n v="1466789269"/>
    <n v="1464197269"/>
    <b v="0"/>
    <n v="1"/>
    <b v="0"/>
    <x v="7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x v="0"/>
    <s v="USD"/>
    <n v="1427845140"/>
    <n v="1424822556"/>
    <b v="0"/>
    <n v="0"/>
    <b v="0"/>
    <x v="7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n v="0"/>
    <x v="0"/>
    <s v="USD"/>
    <n v="1476731431"/>
    <n v="1472843431"/>
    <b v="0"/>
    <n v="3"/>
    <b v="0"/>
    <x v="7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2"/>
    <x v="0"/>
    <s v="USD"/>
    <n v="1472135676"/>
    <n v="1469543676"/>
    <b v="0"/>
    <n v="1"/>
    <b v="0"/>
    <x v="7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0"/>
    <x v="0"/>
    <s v="USD"/>
    <n v="1456006938"/>
    <n v="1450822938"/>
    <b v="0"/>
    <n v="5"/>
    <b v="0"/>
    <x v="7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x v="11"/>
    <s v="SEK"/>
    <n v="1439318228"/>
    <n v="1436812628"/>
    <b v="0"/>
    <n v="0"/>
    <b v="0"/>
    <x v="7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x v="17"/>
    <s v="EUR"/>
    <n v="1483474370"/>
    <n v="1480882370"/>
    <b v="0"/>
    <n v="0"/>
    <b v="0"/>
    <x v="7"/>
    <n v="0"/>
    <x v="2"/>
    <x v="7"/>
  </r>
  <r>
    <n v="2351"/>
    <s v="NZ Auction site.  No listing or success fees. Only $2 p/m"/>
    <s v="Donate $30 or more and receive a free selfie stick."/>
    <n v="18900"/>
    <n v="108"/>
    <x v="1"/>
    <n v="1"/>
    <x v="4"/>
    <s v="NZD"/>
    <n v="1430360739"/>
    <n v="1427768739"/>
    <b v="0"/>
    <n v="7"/>
    <b v="0"/>
    <x v="7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x v="0"/>
    <s v="USD"/>
    <n v="1433603552"/>
    <n v="1428419552"/>
    <b v="0"/>
    <n v="0"/>
    <b v="0"/>
    <x v="7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x v="0"/>
    <s v="USD"/>
    <n v="1429632822"/>
    <n v="1428596022"/>
    <b v="0"/>
    <n v="0"/>
    <b v="0"/>
    <x v="7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n v="0"/>
    <x v="0"/>
    <s v="USD"/>
    <n v="1420910460"/>
    <n v="1415726460"/>
    <b v="0"/>
    <n v="1"/>
    <b v="0"/>
    <x v="7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n v="1"/>
    <x v="2"/>
    <s v="AUD"/>
    <n v="1430604136"/>
    <n v="1428012136"/>
    <b v="0"/>
    <n v="2"/>
    <b v="0"/>
    <x v="7"/>
    <n v="27.5"/>
    <x v="2"/>
    <x v="7"/>
  </r>
  <r>
    <n v="2356"/>
    <s v="HardstyleUnited.com (Canceled)"/>
    <s v="HardstyleUnited.com The Global Hardstyle community. Your Hardstyle community."/>
    <n v="10000"/>
    <n v="0"/>
    <x v="1"/>
    <n v="0"/>
    <x v="9"/>
    <s v="EUR"/>
    <n v="1433530104"/>
    <n v="1430938104"/>
    <b v="0"/>
    <n v="0"/>
    <b v="0"/>
    <x v="7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x v="1"/>
    <s v="GBP"/>
    <n v="1445093578"/>
    <n v="1442501578"/>
    <b v="0"/>
    <n v="0"/>
    <b v="0"/>
    <x v="7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x v="1"/>
    <s v="GBP"/>
    <n v="1422664740"/>
    <n v="1417818036"/>
    <b v="0"/>
    <n v="0"/>
    <b v="0"/>
    <x v="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15"/>
    <x v="0"/>
    <s v="USD"/>
    <n v="1438616124"/>
    <n v="1433432124"/>
    <b v="0"/>
    <n v="3"/>
    <b v="0"/>
    <x v="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n v="0"/>
    <x v="5"/>
    <s v="CAD"/>
    <n v="1454864280"/>
    <n v="1452272280"/>
    <b v="0"/>
    <n v="1"/>
    <b v="0"/>
    <x v="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x v="5"/>
    <s v="CAD"/>
    <n v="1462053600"/>
    <n v="1459975008"/>
    <b v="0"/>
    <n v="0"/>
    <b v="0"/>
    <x v="7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n v="29"/>
    <x v="0"/>
    <s v="USD"/>
    <n v="1418315470"/>
    <n v="1415723470"/>
    <b v="0"/>
    <n v="2"/>
    <b v="0"/>
    <x v="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x v="0"/>
    <s v="USD"/>
    <n v="1451348200"/>
    <n v="1447460200"/>
    <b v="0"/>
    <n v="0"/>
    <b v="0"/>
    <x v="7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n v="0"/>
    <x v="0"/>
    <s v="USD"/>
    <n v="1445898356"/>
    <n v="1441146356"/>
    <b v="0"/>
    <n v="0"/>
    <b v="0"/>
    <x v="7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x v="13"/>
    <s v="EUR"/>
    <n v="1453071600"/>
    <n v="1449596425"/>
    <b v="0"/>
    <n v="0"/>
    <b v="0"/>
    <x v="7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11"/>
    <x v="1"/>
    <s v="GBP"/>
    <n v="1445431533"/>
    <n v="1442839533"/>
    <b v="0"/>
    <n v="27"/>
    <b v="0"/>
    <x v="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"/>
    <x v="0"/>
    <s v="USD"/>
    <n v="1461622616"/>
    <n v="1456442216"/>
    <b v="0"/>
    <n v="14"/>
    <b v="0"/>
    <x v="7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0"/>
    <x v="0"/>
    <s v="USD"/>
    <n v="1429028365"/>
    <n v="1425143965"/>
    <b v="0"/>
    <n v="2"/>
    <b v="0"/>
    <x v="7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x v="0"/>
    <s v="USD"/>
    <n v="1455132611"/>
    <n v="1452540611"/>
    <b v="0"/>
    <n v="0"/>
    <b v="0"/>
    <x v="7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0"/>
    <x v="0"/>
    <s v="USD"/>
    <n v="1418877141"/>
    <n v="1416285141"/>
    <b v="0"/>
    <n v="4"/>
    <b v="0"/>
    <x v="7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x v="0"/>
    <s v="USD"/>
    <n v="1435257596"/>
    <n v="1432665596"/>
    <b v="0"/>
    <n v="0"/>
    <b v="0"/>
    <x v="7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"/>
    <x v="2"/>
    <s v="AUD"/>
    <n v="1429839571"/>
    <n v="1427247571"/>
    <b v="0"/>
    <n v="6"/>
    <b v="0"/>
    <x v="7"/>
    <n v="30"/>
    <x v="2"/>
    <x v="7"/>
  </r>
  <r>
    <n v="2373"/>
    <s v="Cykelauktion.com (Canceled)"/>
    <s v="We want to create a safe marketplace for buying and selling bicycles."/>
    <n v="850000"/>
    <n v="50"/>
    <x v="1"/>
    <n v="0"/>
    <x v="11"/>
    <s v="SEK"/>
    <n v="1440863624"/>
    <n v="1438271624"/>
    <b v="0"/>
    <n v="1"/>
    <b v="0"/>
    <x v="7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0"/>
    <x v="0"/>
    <s v="USD"/>
    <n v="1423772060"/>
    <n v="1421180060"/>
    <b v="0"/>
    <n v="1"/>
    <b v="0"/>
    <x v="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x v="0"/>
    <s v="USD"/>
    <n v="1473451437"/>
    <n v="1470859437"/>
    <b v="0"/>
    <n v="0"/>
    <b v="0"/>
    <x v="7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n v="11"/>
    <x v="0"/>
    <s v="USD"/>
    <n v="1449785566"/>
    <n v="1447193566"/>
    <b v="0"/>
    <n v="4"/>
    <b v="0"/>
    <x v="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x v="5"/>
    <s v="CAD"/>
    <n v="1480110783"/>
    <n v="1477515183"/>
    <b v="0"/>
    <n v="0"/>
    <b v="0"/>
    <x v="7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n v="0"/>
    <x v="0"/>
    <s v="USD"/>
    <n v="1440548330"/>
    <n v="1438042730"/>
    <b v="0"/>
    <n v="0"/>
    <b v="0"/>
    <x v="7"/>
    <n v="0"/>
    <x v="2"/>
    <x v="7"/>
  </r>
  <r>
    <n v="2379"/>
    <s v="SelectCooks.com (Canceled)"/>
    <s v="Selectcooks.com is a community marketplace for people to list, find and hire chefs."/>
    <n v="30000"/>
    <n v="0"/>
    <x v="1"/>
    <n v="0"/>
    <x v="0"/>
    <s v="USD"/>
    <n v="1444004616"/>
    <n v="1440116616"/>
    <b v="0"/>
    <n v="0"/>
    <b v="0"/>
    <x v="7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0"/>
    <x v="0"/>
    <s v="USD"/>
    <n v="1443726142"/>
    <n v="1441134142"/>
    <b v="0"/>
    <n v="3"/>
    <b v="0"/>
    <x v="7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n v="2"/>
    <x v="0"/>
    <s v="USD"/>
    <n v="1428704848"/>
    <n v="1426112848"/>
    <b v="0"/>
    <n v="7"/>
    <b v="0"/>
    <x v="7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"/>
    <x v="0"/>
    <s v="USD"/>
    <n v="1438662603"/>
    <n v="1436502603"/>
    <b v="0"/>
    <n v="2"/>
    <b v="0"/>
    <x v="7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"/>
    <x v="4"/>
    <s v="NZD"/>
    <n v="1424568107"/>
    <n v="1421976107"/>
    <b v="0"/>
    <n v="3"/>
    <b v="0"/>
    <x v="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x v="0"/>
    <s v="USD"/>
    <n v="1415932643"/>
    <n v="1413337043"/>
    <b v="0"/>
    <n v="8"/>
    <b v="0"/>
    <x v="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"/>
    <x v="0"/>
    <s v="USD"/>
    <n v="1438793432"/>
    <n v="1436201432"/>
    <b v="0"/>
    <n v="7"/>
    <b v="0"/>
    <x v="7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n v="0"/>
    <x v="5"/>
    <s v="CAD"/>
    <n v="1420920424"/>
    <n v="1415736424"/>
    <b v="0"/>
    <n v="0"/>
    <b v="0"/>
    <x v="7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1"/>
    <x v="0"/>
    <s v="USD"/>
    <n v="1469199740"/>
    <n v="1465311740"/>
    <b v="0"/>
    <n v="3"/>
    <b v="0"/>
    <x v="7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"/>
    <x v="0"/>
    <s v="USD"/>
    <n v="1421350140"/>
    <n v="1418761759"/>
    <b v="0"/>
    <n v="8"/>
    <b v="0"/>
    <x v="7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0"/>
    <x v="6"/>
    <s v="EUR"/>
    <n v="1437861540"/>
    <n v="1435160452"/>
    <b v="0"/>
    <n v="1"/>
    <b v="0"/>
    <x v="7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x v="2"/>
    <s v="AUD"/>
    <n v="1420352264"/>
    <n v="1416896264"/>
    <b v="0"/>
    <n v="0"/>
    <b v="0"/>
    <x v="7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n v="0"/>
    <x v="0"/>
    <s v="USD"/>
    <n v="1427825044"/>
    <n v="1425236644"/>
    <b v="0"/>
    <n v="1"/>
    <b v="0"/>
    <x v="7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x v="0"/>
    <s v="USD"/>
    <n v="1446087223"/>
    <n v="1443495223"/>
    <b v="0"/>
    <n v="0"/>
    <b v="0"/>
    <x v="7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n v="0"/>
    <x v="0"/>
    <s v="USD"/>
    <n v="1439048017"/>
    <n v="1436456017"/>
    <b v="0"/>
    <n v="1"/>
    <b v="0"/>
    <x v="7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0"/>
    <x v="17"/>
    <s v="EUR"/>
    <n v="1424940093"/>
    <n v="1422348093"/>
    <b v="0"/>
    <n v="2"/>
    <b v="0"/>
    <x v="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n v="0"/>
    <x v="0"/>
    <s v="USD"/>
    <n v="1484038620"/>
    <n v="1481597687"/>
    <b v="0"/>
    <n v="0"/>
    <b v="0"/>
    <x v="7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0"/>
    <x v="16"/>
    <s v="CHF"/>
    <n v="1444940558"/>
    <n v="1442348558"/>
    <b v="0"/>
    <n v="1"/>
    <b v="0"/>
    <x v="7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x v="0"/>
    <s v="USD"/>
    <n v="1420233256"/>
    <n v="1417641256"/>
    <b v="0"/>
    <n v="0"/>
    <b v="0"/>
    <x v="7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x v="0"/>
    <s v="USD"/>
    <n v="1435874384"/>
    <n v="1433282384"/>
    <b v="0"/>
    <n v="0"/>
    <b v="0"/>
    <x v="7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x v="11"/>
    <s v="SEK"/>
    <n v="1418934506"/>
    <n v="1415910506"/>
    <b v="0"/>
    <n v="0"/>
    <b v="0"/>
    <x v="7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x v="2"/>
    <s v="AUD"/>
    <n v="1460615164"/>
    <n v="1458023164"/>
    <b v="0"/>
    <n v="0"/>
    <b v="0"/>
    <x v="7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1"/>
    <x v="0"/>
    <s v="USD"/>
    <n v="1457207096"/>
    <n v="1452023096"/>
    <b v="0"/>
    <n v="9"/>
    <b v="0"/>
    <x v="19"/>
    <n v="22.33"/>
    <x v="7"/>
    <x v="19"/>
  </r>
  <r>
    <n v="2402"/>
    <s v="Cupcake Truck Unite"/>
    <s v="Small town, delicious treats, and a mobile truck"/>
    <n v="12000"/>
    <n v="52"/>
    <x v="2"/>
    <n v="0"/>
    <x v="0"/>
    <s v="USD"/>
    <n v="1431533931"/>
    <n v="1428941931"/>
    <b v="0"/>
    <n v="1"/>
    <b v="0"/>
    <x v="1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7"/>
    <x v="1"/>
    <s v="GBP"/>
    <n v="1459368658"/>
    <n v="1454188258"/>
    <b v="0"/>
    <n v="12"/>
    <b v="0"/>
    <x v="19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x v="0"/>
    <s v="USD"/>
    <n v="1451782607"/>
    <n v="1449190607"/>
    <b v="0"/>
    <n v="0"/>
    <b v="0"/>
    <x v="19"/>
    <n v="0"/>
    <x v="7"/>
    <x v="19"/>
  </r>
  <r>
    <n v="2405"/>
    <s v="JoyShtick Food Truck"/>
    <s v="We are the first gaming-themed food truck, bringing gourmet pub fare to the Jacksonville area."/>
    <n v="5000"/>
    <n v="1126"/>
    <x v="2"/>
    <n v="23"/>
    <x v="0"/>
    <s v="USD"/>
    <n v="1472911375"/>
    <n v="1471096975"/>
    <b v="0"/>
    <n v="20"/>
    <b v="0"/>
    <x v="19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41"/>
    <x v="0"/>
    <s v="USD"/>
    <n v="1421635190"/>
    <n v="1418179190"/>
    <b v="0"/>
    <n v="16"/>
    <b v="0"/>
    <x v="1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25"/>
    <x v="0"/>
    <s v="USD"/>
    <n v="1428732000"/>
    <n v="1426772928"/>
    <b v="0"/>
    <n v="33"/>
    <b v="0"/>
    <x v="1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n v="0"/>
    <x v="0"/>
    <s v="USD"/>
    <n v="1415247757"/>
    <n v="1412652157"/>
    <b v="0"/>
    <n v="2"/>
    <b v="0"/>
    <x v="19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n v="2"/>
    <x v="0"/>
    <s v="USD"/>
    <n v="1439931675"/>
    <n v="1437339675"/>
    <b v="0"/>
    <n v="6"/>
    <b v="0"/>
    <x v="1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x v="2"/>
    <s v="AUD"/>
    <n v="1441619275"/>
    <n v="1439027275"/>
    <b v="0"/>
    <n v="0"/>
    <b v="0"/>
    <x v="19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n v="1"/>
    <x v="0"/>
    <s v="USD"/>
    <n v="1440524082"/>
    <n v="1437932082"/>
    <b v="0"/>
    <n v="3"/>
    <b v="0"/>
    <x v="19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x v="6"/>
    <s v="EUR"/>
    <n v="1480185673"/>
    <n v="1476294073"/>
    <b v="0"/>
    <n v="0"/>
    <b v="0"/>
    <x v="19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n v="1"/>
    <x v="0"/>
    <s v="USD"/>
    <n v="1401579000"/>
    <n v="1398911882"/>
    <b v="0"/>
    <n v="3"/>
    <b v="0"/>
    <x v="19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"/>
    <x v="0"/>
    <s v="USD"/>
    <n v="1440215940"/>
    <n v="1436805660"/>
    <b v="0"/>
    <n v="13"/>
    <b v="0"/>
    <x v="19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n v="1"/>
    <x v="0"/>
    <s v="USD"/>
    <n v="1468615346"/>
    <n v="1466023346"/>
    <b v="0"/>
    <n v="6"/>
    <b v="0"/>
    <x v="19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0"/>
    <x v="0"/>
    <s v="USD"/>
    <n v="1426345200"/>
    <n v="1421343743"/>
    <b v="0"/>
    <n v="1"/>
    <b v="0"/>
    <x v="19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x v="0"/>
    <s v="USD"/>
    <n v="1407705187"/>
    <n v="1405113187"/>
    <b v="0"/>
    <n v="0"/>
    <b v="0"/>
    <x v="19"/>
    <n v="0"/>
    <x v="7"/>
    <x v="19"/>
  </r>
  <r>
    <n v="2418"/>
    <s v="Mexican food truck"/>
    <s v="I want to start my food truck business."/>
    <n v="25000"/>
    <n v="5"/>
    <x v="2"/>
    <n v="0"/>
    <x v="0"/>
    <s v="USD"/>
    <n v="1427225644"/>
    <n v="1422045244"/>
    <b v="0"/>
    <n v="5"/>
    <b v="0"/>
    <x v="1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x v="0"/>
    <s v="USD"/>
    <n v="1424281389"/>
    <n v="1419097389"/>
    <b v="0"/>
    <n v="0"/>
    <b v="0"/>
    <x v="1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15"/>
    <x v="0"/>
    <s v="USD"/>
    <n v="1415583695"/>
    <n v="1410396095"/>
    <b v="0"/>
    <n v="36"/>
    <b v="0"/>
    <x v="19"/>
    <n v="69.47"/>
    <x v="7"/>
    <x v="19"/>
  </r>
  <r>
    <n v="2421"/>
    <s v="hot dog cart"/>
    <s v="help me start Merrill's first hot dog cart in this empty lot"/>
    <n v="6000"/>
    <n v="1"/>
    <x v="2"/>
    <n v="0"/>
    <x v="0"/>
    <s v="USD"/>
    <n v="1424536196"/>
    <n v="1421944196"/>
    <b v="0"/>
    <n v="1"/>
    <b v="0"/>
    <x v="19"/>
    <n v="1"/>
    <x v="7"/>
    <x v="19"/>
  </r>
  <r>
    <n v="2422"/>
    <s v="Help starting a family owned food truck"/>
    <s v="Family owned business serving BBQ and seafood to the public"/>
    <n v="500"/>
    <n v="1"/>
    <x v="2"/>
    <n v="0"/>
    <x v="0"/>
    <s v="USD"/>
    <n v="1426091036"/>
    <n v="1423502636"/>
    <b v="0"/>
    <n v="1"/>
    <b v="0"/>
    <x v="19"/>
    <n v="1"/>
    <x v="7"/>
    <x v="19"/>
  </r>
  <r>
    <n v="2423"/>
    <s v="FBTR BBQ"/>
    <s v="FBTR is a Texas-style, North Carolina based, homemade BBQ company looking to bring good meat to the masses."/>
    <n v="60000"/>
    <n v="8"/>
    <x v="2"/>
    <n v="0"/>
    <x v="0"/>
    <s v="USD"/>
    <n v="1420044890"/>
    <n v="1417452890"/>
    <b v="0"/>
    <n v="1"/>
    <b v="0"/>
    <x v="19"/>
    <n v="8"/>
    <x v="7"/>
    <x v="19"/>
  </r>
  <r>
    <n v="2424"/>
    <s v="Lily and Memphs"/>
    <s v="Great and creative food from the heart in the form of a sweet food truck!"/>
    <n v="25000"/>
    <n v="310"/>
    <x v="2"/>
    <n v="1"/>
    <x v="0"/>
    <s v="USD"/>
    <n v="1414445108"/>
    <n v="1411853108"/>
    <b v="0"/>
    <n v="9"/>
    <b v="0"/>
    <x v="19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0"/>
    <x v="0"/>
    <s v="USD"/>
    <n v="1464386640"/>
    <n v="1463090149"/>
    <b v="0"/>
    <n v="1"/>
    <b v="0"/>
    <x v="1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x v="0"/>
    <s v="USD"/>
    <n v="1439006692"/>
    <n v="1433822692"/>
    <b v="0"/>
    <n v="0"/>
    <b v="0"/>
    <x v="19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n v="0"/>
    <x v="0"/>
    <s v="USD"/>
    <n v="1458715133"/>
    <n v="1455262733"/>
    <b v="0"/>
    <n v="1"/>
    <b v="0"/>
    <x v="19"/>
    <n v="1"/>
    <x v="7"/>
    <x v="19"/>
  </r>
  <r>
    <n v="2428"/>
    <s v="Premium Burgers"/>
    <s v="From Moo 2 You! We want to offer premium burgers to a taco flooded environment."/>
    <n v="35000"/>
    <n v="1"/>
    <x v="2"/>
    <n v="0"/>
    <x v="0"/>
    <s v="USD"/>
    <n v="1426182551"/>
    <n v="1423594151"/>
    <b v="0"/>
    <n v="1"/>
    <b v="0"/>
    <x v="1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1"/>
    <x v="10"/>
    <s v="NOK"/>
    <n v="1486313040"/>
    <n v="1483131966"/>
    <b v="0"/>
    <n v="4"/>
    <b v="0"/>
    <x v="19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"/>
    <x v="0"/>
    <s v="USD"/>
    <n v="1455246504"/>
    <n v="1452654504"/>
    <b v="0"/>
    <n v="2"/>
    <b v="0"/>
    <x v="19"/>
    <n v="10.5"/>
    <x v="7"/>
    <x v="19"/>
  </r>
  <r>
    <n v="2431"/>
    <s v="Murphy's good eatin'"/>
    <s v="Go to Colorado and run a food truck with homemade food of all kinds."/>
    <n v="100000"/>
    <n v="2"/>
    <x v="2"/>
    <n v="0"/>
    <x v="0"/>
    <s v="USD"/>
    <n v="1467080613"/>
    <n v="1461896613"/>
    <b v="0"/>
    <n v="2"/>
    <b v="0"/>
    <x v="19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n v="0"/>
    <x v="0"/>
    <s v="USD"/>
    <n v="1425791697"/>
    <n v="1423199697"/>
    <b v="0"/>
    <n v="2"/>
    <b v="0"/>
    <x v="19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x v="0"/>
    <s v="USD"/>
    <n v="1456608943"/>
    <n v="1454016943"/>
    <b v="0"/>
    <n v="0"/>
    <b v="0"/>
    <x v="1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0"/>
    <x v="0"/>
    <s v="USD"/>
    <n v="1438662474"/>
    <n v="1435206474"/>
    <b v="0"/>
    <n v="2"/>
    <b v="0"/>
    <x v="19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0"/>
    <x v="11"/>
    <s v="SEK"/>
    <n v="1444027186"/>
    <n v="1441435186"/>
    <b v="0"/>
    <n v="4"/>
    <b v="0"/>
    <x v="1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0"/>
    <x v="5"/>
    <s v="CAD"/>
    <n v="1454078770"/>
    <n v="1448894770"/>
    <b v="0"/>
    <n v="2"/>
    <b v="0"/>
    <x v="19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n v="0"/>
    <x v="0"/>
    <s v="USD"/>
    <n v="1426615200"/>
    <n v="1422400188"/>
    <b v="0"/>
    <n v="0"/>
    <b v="0"/>
    <x v="19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n v="0"/>
    <x v="0"/>
    <s v="USD"/>
    <n v="1449529062"/>
    <n v="1444341462"/>
    <b v="0"/>
    <n v="1"/>
    <b v="0"/>
    <x v="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x v="0"/>
    <s v="USD"/>
    <n v="1445197129"/>
    <n v="1442605129"/>
    <b v="0"/>
    <n v="0"/>
    <b v="0"/>
    <x v="19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n v="0"/>
    <x v="18"/>
    <s v="EUR"/>
    <n v="1455399313"/>
    <n v="1452807313"/>
    <b v="0"/>
    <n v="2"/>
    <b v="0"/>
    <x v="19"/>
    <n v="5"/>
    <x v="7"/>
    <x v="19"/>
  </r>
  <r>
    <n v="2441"/>
    <s v="Bring Alchemy Pops to the People!"/>
    <s v="YOU can help Alchemy Pops POP up on a street near you!"/>
    <n v="7500"/>
    <n v="8091"/>
    <x v="0"/>
    <n v="108"/>
    <x v="0"/>
    <s v="USD"/>
    <n v="1437627540"/>
    <n v="1435806054"/>
    <b v="0"/>
    <n v="109"/>
    <b v="1"/>
    <x v="33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n v="126"/>
    <x v="0"/>
    <s v="USD"/>
    <n v="1426777228"/>
    <n v="1424188828"/>
    <b v="0"/>
    <n v="372"/>
    <b v="1"/>
    <x v="33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03"/>
    <x v="0"/>
    <s v="USD"/>
    <n v="1408114822"/>
    <n v="1405522822"/>
    <b v="0"/>
    <n v="311"/>
    <b v="1"/>
    <x v="3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09"/>
    <x v="0"/>
    <s v="USD"/>
    <n v="1464199591"/>
    <n v="1461607591"/>
    <b v="0"/>
    <n v="61"/>
    <b v="1"/>
    <x v="33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73"/>
    <x v="0"/>
    <s v="USD"/>
    <n v="1443242021"/>
    <n v="1440650021"/>
    <b v="0"/>
    <n v="115"/>
    <b v="1"/>
    <x v="3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68"/>
    <x v="0"/>
    <s v="USD"/>
    <n v="1480174071"/>
    <n v="1477578471"/>
    <b v="0"/>
    <n v="111"/>
    <b v="1"/>
    <x v="33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27"/>
    <x v="0"/>
    <s v="USD"/>
    <n v="1478923200"/>
    <n v="1476184593"/>
    <b v="0"/>
    <n v="337"/>
    <b v="1"/>
    <x v="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08"/>
    <x v="0"/>
    <s v="USD"/>
    <n v="1472621760"/>
    <n v="1472110513"/>
    <b v="0"/>
    <n v="9"/>
    <b v="1"/>
    <x v="33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08"/>
    <x v="0"/>
    <s v="USD"/>
    <n v="1417321515"/>
    <n v="1414725915"/>
    <b v="0"/>
    <n v="120"/>
    <b v="1"/>
    <x v="33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02"/>
    <x v="0"/>
    <s v="USD"/>
    <n v="1414465860"/>
    <n v="1411177456"/>
    <b v="0"/>
    <n v="102"/>
    <b v="1"/>
    <x v="33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n v="115"/>
    <x v="0"/>
    <s v="USD"/>
    <n v="1488750490"/>
    <n v="1487022490"/>
    <b v="0"/>
    <n v="186"/>
    <b v="1"/>
    <x v="33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34"/>
    <x v="0"/>
    <s v="USD"/>
    <n v="1451430000"/>
    <n v="1448914500"/>
    <b v="0"/>
    <n v="15"/>
    <b v="1"/>
    <x v="33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55"/>
    <x v="0"/>
    <s v="USD"/>
    <n v="1486053409"/>
    <n v="1483461409"/>
    <b v="0"/>
    <n v="67"/>
    <b v="1"/>
    <x v="33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01"/>
    <x v="0"/>
    <s v="USD"/>
    <n v="1489207808"/>
    <n v="1486183808"/>
    <b v="0"/>
    <n v="130"/>
    <b v="1"/>
    <x v="33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n v="182"/>
    <x v="0"/>
    <s v="USD"/>
    <n v="1461177950"/>
    <n v="1458758750"/>
    <b v="0"/>
    <n v="16"/>
    <b v="1"/>
    <x v="33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n v="181"/>
    <x v="0"/>
    <s v="USD"/>
    <n v="1488063839"/>
    <n v="1485471839"/>
    <b v="0"/>
    <n v="67"/>
    <b v="1"/>
    <x v="33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n v="102"/>
    <x v="0"/>
    <s v="USD"/>
    <n v="1458826056"/>
    <n v="1456237656"/>
    <b v="0"/>
    <n v="124"/>
    <b v="1"/>
    <x v="3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10"/>
    <x v="0"/>
    <s v="USD"/>
    <n v="1465498800"/>
    <n v="1462481718"/>
    <b v="0"/>
    <n v="80"/>
    <b v="1"/>
    <x v="33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2"/>
    <x v="0"/>
    <s v="USD"/>
    <n v="1458742685"/>
    <n v="1454858285"/>
    <b v="0"/>
    <n v="282"/>
    <b v="1"/>
    <x v="33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01"/>
    <x v="0"/>
    <s v="USD"/>
    <n v="1483417020"/>
    <n v="1480480167"/>
    <b v="0"/>
    <n v="68"/>
    <b v="1"/>
    <x v="33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04"/>
    <x v="0"/>
    <s v="USD"/>
    <n v="1317438000"/>
    <n v="1314577097"/>
    <b v="0"/>
    <n v="86"/>
    <b v="1"/>
    <x v="1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11"/>
    <x v="0"/>
    <s v="USD"/>
    <n v="1342672096"/>
    <n v="1340944096"/>
    <b v="0"/>
    <n v="115"/>
    <b v="1"/>
    <x v="14"/>
    <n v="28.88"/>
    <x v="4"/>
    <x v="14"/>
  </r>
  <r>
    <n v="2463"/>
    <s v="Emma Ate the Lion &quot;Songs Two Count Too&quot;"/>
    <s v="Emma Ate The Lion's debut full length album"/>
    <n v="2000"/>
    <n v="2325"/>
    <x v="0"/>
    <n v="116"/>
    <x v="0"/>
    <s v="USD"/>
    <n v="1366138800"/>
    <n v="1362710425"/>
    <b v="0"/>
    <n v="75"/>
    <b v="1"/>
    <x v="14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n v="111"/>
    <x v="5"/>
    <s v="CAD"/>
    <n v="1443641340"/>
    <n v="1441143397"/>
    <b v="0"/>
    <n v="43"/>
    <b v="1"/>
    <x v="14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n v="180"/>
    <x v="0"/>
    <s v="USD"/>
    <n v="1348420548"/>
    <n v="1345828548"/>
    <b v="0"/>
    <n v="48"/>
    <b v="1"/>
    <x v="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00"/>
    <x v="0"/>
    <s v="USD"/>
    <n v="1368066453"/>
    <n v="1365474453"/>
    <b v="0"/>
    <n v="52"/>
    <b v="1"/>
    <x v="14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n v="119"/>
    <x v="0"/>
    <s v="USD"/>
    <n v="1336669200"/>
    <n v="1335473931"/>
    <b v="0"/>
    <n v="43"/>
    <b v="1"/>
    <x v="14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n v="107"/>
    <x v="0"/>
    <s v="USD"/>
    <n v="1351400400"/>
    <n v="1348285321"/>
    <b v="0"/>
    <n v="58"/>
    <b v="1"/>
    <x v="14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14"/>
    <x v="0"/>
    <s v="USD"/>
    <n v="1297160329"/>
    <n v="1295000329"/>
    <b v="0"/>
    <n v="47"/>
    <b v="1"/>
    <x v="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03"/>
    <x v="0"/>
    <s v="USD"/>
    <n v="1337824055"/>
    <n v="1335232055"/>
    <b v="0"/>
    <n v="36"/>
    <b v="1"/>
    <x v="14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28"/>
    <x v="0"/>
    <s v="USD"/>
    <n v="1327535392"/>
    <n v="1324079392"/>
    <b v="0"/>
    <n v="17"/>
    <b v="1"/>
    <x v="14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36"/>
    <x v="0"/>
    <s v="USD"/>
    <n v="1283562180"/>
    <n v="1277433980"/>
    <b v="0"/>
    <n v="104"/>
    <b v="1"/>
    <x v="1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00"/>
    <x v="0"/>
    <s v="USD"/>
    <n v="1352573869"/>
    <n v="1349978269"/>
    <b v="0"/>
    <n v="47"/>
    <b v="1"/>
    <x v="14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00"/>
    <x v="0"/>
    <s v="USD"/>
    <n v="1286756176"/>
    <n v="1282868176"/>
    <b v="0"/>
    <n v="38"/>
    <b v="1"/>
    <x v="14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n v="105"/>
    <x v="0"/>
    <s v="USD"/>
    <n v="1278799200"/>
    <n v="1273647255"/>
    <b v="0"/>
    <n v="81"/>
    <b v="1"/>
    <x v="14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n v="105"/>
    <x v="0"/>
    <s v="USD"/>
    <n v="1415004770"/>
    <n v="1412149970"/>
    <b v="0"/>
    <n v="55"/>
    <b v="1"/>
    <x v="14"/>
    <n v="61.1"/>
    <x v="4"/>
    <x v="14"/>
  </r>
  <r>
    <n v="2477"/>
    <s v="Debut Album"/>
    <s v="Releasing my first album in August, and I need your help in order to get it done!"/>
    <n v="750"/>
    <n v="1285"/>
    <x v="0"/>
    <n v="171"/>
    <x v="0"/>
    <s v="USD"/>
    <n v="1344789345"/>
    <n v="1340901345"/>
    <b v="0"/>
    <n v="41"/>
    <b v="1"/>
    <x v="1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8"/>
    <x v="0"/>
    <s v="USD"/>
    <n v="1358117313"/>
    <n v="1355525313"/>
    <b v="0"/>
    <n v="79"/>
    <b v="1"/>
    <x v="14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n v="133"/>
    <x v="0"/>
    <s v="USD"/>
    <n v="1343440800"/>
    <n v="1342545994"/>
    <b v="0"/>
    <n v="16"/>
    <b v="1"/>
    <x v="1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n v="100"/>
    <x v="0"/>
    <s v="USD"/>
    <n v="1444516084"/>
    <n v="1439332084"/>
    <b v="0"/>
    <n v="8"/>
    <b v="1"/>
    <x v="14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13"/>
    <x v="0"/>
    <s v="USD"/>
    <n v="1335799808"/>
    <n v="1333207808"/>
    <b v="0"/>
    <n v="95"/>
    <b v="1"/>
    <x v="14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00"/>
    <x v="0"/>
    <s v="USD"/>
    <n v="1312224383"/>
    <n v="1308336383"/>
    <b v="0"/>
    <n v="25"/>
    <b v="1"/>
    <x v="14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n v="114"/>
    <x v="0"/>
    <s v="USD"/>
    <n v="1335891603"/>
    <n v="1330711203"/>
    <b v="0"/>
    <n v="19"/>
    <b v="1"/>
    <x v="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19"/>
    <x v="0"/>
    <s v="USD"/>
    <n v="1316124003"/>
    <n v="1313532003"/>
    <b v="0"/>
    <n v="90"/>
    <b v="1"/>
    <x v="14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03"/>
    <x v="0"/>
    <s v="USD"/>
    <n v="1318463879"/>
    <n v="1315439879"/>
    <b v="0"/>
    <n v="41"/>
    <b v="1"/>
    <x v="14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6"/>
    <x v="0"/>
    <s v="USD"/>
    <n v="1335113976"/>
    <n v="1332521976"/>
    <b v="0"/>
    <n v="30"/>
    <b v="1"/>
    <x v="1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n v="100"/>
    <x v="0"/>
    <s v="USD"/>
    <n v="1338083997"/>
    <n v="1335491997"/>
    <b v="0"/>
    <n v="38"/>
    <b v="1"/>
    <x v="14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07"/>
    <x v="0"/>
    <s v="USD"/>
    <n v="1321459908"/>
    <n v="1318864308"/>
    <b v="0"/>
    <n v="65"/>
    <b v="1"/>
    <x v="14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34"/>
    <x v="0"/>
    <s v="USD"/>
    <n v="1368117239"/>
    <n v="1365525239"/>
    <b v="0"/>
    <n v="75"/>
    <b v="1"/>
    <x v="1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n v="121"/>
    <x v="0"/>
    <s v="USD"/>
    <n v="1340429276"/>
    <n v="1335245276"/>
    <b v="0"/>
    <n v="16"/>
    <b v="1"/>
    <x v="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03"/>
    <x v="0"/>
    <s v="USD"/>
    <n v="1295142660"/>
    <n v="1293739714"/>
    <b v="0"/>
    <n v="10"/>
    <b v="1"/>
    <x v="14"/>
    <n v="51.6"/>
    <x v="4"/>
    <x v="14"/>
  </r>
  <r>
    <n v="2492"/>
    <s v="SUPER NICE EP 2012"/>
    <s v="We're a band from Hawaii trying to produce our first EP and we need help!"/>
    <n v="600"/>
    <n v="750"/>
    <x v="0"/>
    <n v="125"/>
    <x v="0"/>
    <s v="USD"/>
    <n v="1339840740"/>
    <n v="1335397188"/>
    <b v="0"/>
    <n v="27"/>
    <b v="1"/>
    <x v="14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29"/>
    <x v="0"/>
    <s v="USD"/>
    <n v="1367208140"/>
    <n v="1363320140"/>
    <b v="0"/>
    <n v="259"/>
    <b v="1"/>
    <x v="14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01"/>
    <x v="0"/>
    <s v="USD"/>
    <n v="1337786944"/>
    <n v="1335194944"/>
    <b v="0"/>
    <n v="39"/>
    <b v="1"/>
    <x v="14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28"/>
    <x v="0"/>
    <s v="USD"/>
    <n v="1339022575"/>
    <n v="1336430575"/>
    <b v="0"/>
    <n v="42"/>
    <b v="1"/>
    <x v="14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n v="100"/>
    <x v="0"/>
    <s v="USD"/>
    <n v="1364597692"/>
    <n v="1361577292"/>
    <b v="0"/>
    <n v="10"/>
    <b v="1"/>
    <x v="14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13"/>
    <x v="0"/>
    <s v="USD"/>
    <n v="1312578338"/>
    <n v="1309986338"/>
    <b v="0"/>
    <n v="56"/>
    <b v="1"/>
    <x v="14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06"/>
    <x v="0"/>
    <s v="USD"/>
    <n v="1422400387"/>
    <n v="1421190787"/>
    <b v="0"/>
    <n v="20"/>
    <b v="1"/>
    <x v="14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03"/>
    <x v="0"/>
    <s v="USD"/>
    <n v="1356976800"/>
    <n v="1352820837"/>
    <b v="0"/>
    <n v="170"/>
    <b v="1"/>
    <x v="14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13"/>
    <x v="0"/>
    <s v="USD"/>
    <n v="1340476375"/>
    <n v="1337884375"/>
    <b v="0"/>
    <n v="29"/>
    <b v="1"/>
    <x v="14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3"/>
    <x v="5"/>
    <s v="CAD"/>
    <n v="1443379104"/>
    <n v="1440787104"/>
    <b v="0"/>
    <n v="7"/>
    <b v="0"/>
    <x v="34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n v="0"/>
    <x v="0"/>
    <s v="USD"/>
    <n v="1411328918"/>
    <n v="1407440918"/>
    <b v="0"/>
    <n v="5"/>
    <b v="0"/>
    <x v="3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x v="0"/>
    <s v="USD"/>
    <n v="1465333560"/>
    <n v="1462743308"/>
    <b v="0"/>
    <n v="0"/>
    <b v="0"/>
    <x v="34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n v="0"/>
    <x v="0"/>
    <s v="USD"/>
    <n v="1416014534"/>
    <n v="1413418934"/>
    <b v="0"/>
    <n v="0"/>
    <b v="0"/>
    <x v="34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n v="0"/>
    <x v="0"/>
    <s v="USD"/>
    <n v="1426292416"/>
    <n v="1423704016"/>
    <b v="0"/>
    <n v="0"/>
    <b v="0"/>
    <x v="34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n v="1"/>
    <x v="1"/>
    <s v="GBP"/>
    <n v="1443906000"/>
    <n v="1441955269"/>
    <b v="0"/>
    <n v="2"/>
    <b v="0"/>
    <x v="34"/>
    <n v="15"/>
    <x v="7"/>
    <x v="34"/>
  </r>
  <r>
    <n v="2507"/>
    <s v="Help Cafe Talavera get a New Kitchen!"/>
    <s v="Unique dishes for a unique city!."/>
    <n v="42850"/>
    <n v="0"/>
    <x v="2"/>
    <n v="0"/>
    <x v="0"/>
    <s v="USD"/>
    <n v="1431308704"/>
    <n v="1428716704"/>
    <b v="0"/>
    <n v="0"/>
    <b v="0"/>
    <x v="34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x v="0"/>
    <s v="USD"/>
    <n v="1408056634"/>
    <n v="1405464634"/>
    <b v="0"/>
    <n v="0"/>
    <b v="0"/>
    <x v="3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1"/>
    <x v="1"/>
    <s v="GBP"/>
    <n v="1429554349"/>
    <n v="1424719549"/>
    <b v="0"/>
    <n v="28"/>
    <b v="0"/>
    <x v="34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0"/>
    <x v="0"/>
    <s v="USD"/>
    <n v="1431647772"/>
    <n v="1426463772"/>
    <b v="0"/>
    <n v="2"/>
    <b v="0"/>
    <x v="34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n v="0"/>
    <x v="1"/>
    <s v="GBP"/>
    <n v="1454323413"/>
    <n v="1451731413"/>
    <b v="0"/>
    <n v="0"/>
    <b v="0"/>
    <x v="34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n v="0"/>
    <x v="0"/>
    <s v="USD"/>
    <n v="1418504561"/>
    <n v="1417208561"/>
    <b v="0"/>
    <n v="0"/>
    <b v="0"/>
    <x v="34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x v="12"/>
    <s v="EUR"/>
    <n v="1488067789"/>
    <n v="1482883789"/>
    <b v="0"/>
    <n v="0"/>
    <b v="0"/>
    <x v="34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n v="2"/>
    <x v="0"/>
    <s v="USD"/>
    <n v="1408526477"/>
    <n v="1407057677"/>
    <b v="0"/>
    <n v="4"/>
    <b v="0"/>
    <x v="34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19"/>
    <x v="0"/>
    <s v="USD"/>
    <n v="1424635753"/>
    <n v="1422043753"/>
    <b v="0"/>
    <n v="12"/>
    <b v="0"/>
    <x v="34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n v="0"/>
    <x v="0"/>
    <s v="USD"/>
    <n v="1417279252"/>
    <n v="1414683652"/>
    <b v="0"/>
    <n v="0"/>
    <b v="0"/>
    <x v="34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n v="10"/>
    <x v="5"/>
    <s v="CAD"/>
    <n v="1426788930"/>
    <n v="1424200530"/>
    <b v="0"/>
    <n v="33"/>
    <b v="0"/>
    <x v="3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x v="0"/>
    <s v="USD"/>
    <n v="1415899228"/>
    <n v="1413303628"/>
    <b v="0"/>
    <n v="0"/>
    <b v="0"/>
    <x v="34"/>
    <n v="0"/>
    <x v="7"/>
    <x v="34"/>
  </r>
  <r>
    <n v="2519"/>
    <s v="Kelli's Kitchen"/>
    <s v="Better than your mom's, better than Cracker Barrel, only at Kelli's Kitchen (all from scratch)."/>
    <n v="150000"/>
    <n v="65"/>
    <x v="2"/>
    <n v="0"/>
    <x v="0"/>
    <s v="USD"/>
    <n v="1405741404"/>
    <n v="1403149404"/>
    <b v="0"/>
    <n v="4"/>
    <b v="0"/>
    <x v="3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x v="0"/>
    <s v="USD"/>
    <n v="1476559260"/>
    <n v="1472567085"/>
    <b v="0"/>
    <n v="0"/>
    <b v="0"/>
    <x v="34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9"/>
    <x v="0"/>
    <s v="USD"/>
    <n v="1444778021"/>
    <n v="1442963621"/>
    <b v="0"/>
    <n v="132"/>
    <b v="1"/>
    <x v="3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00"/>
    <x v="0"/>
    <s v="USD"/>
    <n v="1461336720"/>
    <n v="1459431960"/>
    <b v="0"/>
    <n v="27"/>
    <b v="1"/>
    <x v="35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n v="156"/>
    <x v="0"/>
    <s v="USD"/>
    <n v="1416270292"/>
    <n v="1413674692"/>
    <b v="0"/>
    <n v="26"/>
    <b v="1"/>
    <x v="3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n v="102"/>
    <x v="0"/>
    <s v="USD"/>
    <n v="1419136200"/>
    <n v="1416338557"/>
    <b v="0"/>
    <n v="43"/>
    <b v="1"/>
    <x v="35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n v="100"/>
    <x v="0"/>
    <s v="USD"/>
    <n v="1340914571"/>
    <n v="1338322571"/>
    <b v="0"/>
    <n v="80"/>
    <b v="1"/>
    <x v="3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13"/>
    <x v="0"/>
    <s v="USD"/>
    <n v="1418014740"/>
    <n v="1415585474"/>
    <b v="0"/>
    <n v="33"/>
    <b v="1"/>
    <x v="3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n v="102"/>
    <x v="0"/>
    <s v="USD"/>
    <n v="1382068740"/>
    <n v="1380477691"/>
    <b v="0"/>
    <n v="71"/>
    <b v="1"/>
    <x v="3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n v="107"/>
    <x v="1"/>
    <s v="GBP"/>
    <n v="1440068400"/>
    <n v="1438459303"/>
    <b v="0"/>
    <n v="81"/>
    <b v="1"/>
    <x v="35"/>
    <n v="52.96"/>
    <x v="4"/>
    <x v="35"/>
  </r>
  <r>
    <n v="2529"/>
    <s v="UrbanArias is DC's Contemporary Opera Company"/>
    <s v="Opera. Short. New."/>
    <n v="6000"/>
    <n v="6257"/>
    <x v="0"/>
    <n v="104"/>
    <x v="0"/>
    <s v="USD"/>
    <n v="1332636975"/>
    <n v="1328752575"/>
    <b v="0"/>
    <n v="76"/>
    <b v="1"/>
    <x v="35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00"/>
    <x v="0"/>
    <s v="USD"/>
    <n v="1429505400"/>
    <n v="1426711505"/>
    <b v="0"/>
    <n v="48"/>
    <b v="1"/>
    <x v="35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n v="100"/>
    <x v="0"/>
    <s v="USD"/>
    <n v="1439611140"/>
    <n v="1437668354"/>
    <b v="0"/>
    <n v="61"/>
    <b v="1"/>
    <x v="35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26"/>
    <x v="0"/>
    <s v="USD"/>
    <n v="1345148566"/>
    <n v="1342556566"/>
    <b v="0"/>
    <n v="60"/>
    <b v="1"/>
    <x v="3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11"/>
    <x v="0"/>
    <s v="USD"/>
    <n v="1362160868"/>
    <n v="1359568911"/>
    <b v="0"/>
    <n v="136"/>
    <b v="1"/>
    <x v="35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05"/>
    <x v="0"/>
    <s v="USD"/>
    <n v="1262325600"/>
    <n v="1257871712"/>
    <b v="0"/>
    <n v="14"/>
    <b v="1"/>
    <x v="35"/>
    <n v="150"/>
    <x v="4"/>
    <x v="35"/>
  </r>
  <r>
    <n v="2535"/>
    <s v="Mark Hayes Requiem Recording"/>
    <s v="Mark Hayes: Requiem Recording"/>
    <n v="20000"/>
    <n v="20755"/>
    <x v="0"/>
    <n v="104"/>
    <x v="0"/>
    <s v="USD"/>
    <n v="1417463945"/>
    <n v="1414781945"/>
    <b v="0"/>
    <n v="78"/>
    <b v="1"/>
    <x v="3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16"/>
    <x v="0"/>
    <s v="USD"/>
    <n v="1375151566"/>
    <n v="1373337166"/>
    <b v="0"/>
    <n v="4"/>
    <b v="1"/>
    <x v="35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10"/>
    <x v="0"/>
    <s v="USD"/>
    <n v="1312212855"/>
    <n v="1307028855"/>
    <b v="0"/>
    <n v="11"/>
    <b v="1"/>
    <x v="3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n v="113"/>
    <x v="0"/>
    <s v="USD"/>
    <n v="1361681940"/>
    <n v="1359029661"/>
    <b v="0"/>
    <n v="185"/>
    <b v="1"/>
    <x v="35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n v="100"/>
    <x v="0"/>
    <s v="USD"/>
    <n v="1422913152"/>
    <n v="1417729152"/>
    <b v="0"/>
    <n v="59"/>
    <b v="1"/>
    <x v="3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03"/>
    <x v="0"/>
    <s v="USD"/>
    <n v="1319904721"/>
    <n v="1314720721"/>
    <b v="0"/>
    <n v="27"/>
    <b v="1"/>
    <x v="35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07"/>
    <x v="1"/>
    <s v="GBP"/>
    <n v="1380192418"/>
    <n v="1375008418"/>
    <b v="0"/>
    <n v="63"/>
    <b v="1"/>
    <x v="35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n v="104"/>
    <x v="0"/>
    <s v="USD"/>
    <n v="1380599940"/>
    <n v="1377252857"/>
    <b v="0"/>
    <n v="13"/>
    <b v="1"/>
    <x v="35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56"/>
    <x v="0"/>
    <s v="USD"/>
    <n v="1293937200"/>
    <n v="1291257298"/>
    <b v="0"/>
    <n v="13"/>
    <b v="1"/>
    <x v="35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n v="101"/>
    <x v="0"/>
    <s v="USD"/>
    <n v="1341750569"/>
    <n v="1339158569"/>
    <b v="0"/>
    <n v="57"/>
    <b v="1"/>
    <x v="35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95"/>
    <x v="0"/>
    <s v="USD"/>
    <n v="1424997000"/>
    <n v="1421983138"/>
    <b v="0"/>
    <n v="61"/>
    <b v="1"/>
    <x v="3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12"/>
    <x v="0"/>
    <s v="USD"/>
    <n v="1380949200"/>
    <n v="1378586179"/>
    <b v="0"/>
    <n v="65"/>
    <b v="1"/>
    <x v="35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20"/>
    <x v="0"/>
    <s v="USD"/>
    <n v="1333560803"/>
    <n v="1330972403"/>
    <b v="0"/>
    <n v="134"/>
    <b v="1"/>
    <x v="35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02"/>
    <x v="6"/>
    <s v="EUR"/>
    <n v="1475209620"/>
    <n v="1473087637"/>
    <b v="0"/>
    <n v="37"/>
    <b v="1"/>
    <x v="3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n v="103"/>
    <x v="1"/>
    <s v="GBP"/>
    <n v="1370019600"/>
    <n v="1366999870"/>
    <b v="0"/>
    <n v="37"/>
    <b v="1"/>
    <x v="35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01"/>
    <x v="0"/>
    <s v="USD"/>
    <n v="1444276740"/>
    <n v="1439392406"/>
    <b v="0"/>
    <n v="150"/>
    <b v="1"/>
    <x v="3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03"/>
    <x v="0"/>
    <s v="USD"/>
    <n v="1332362880"/>
    <n v="1329890585"/>
    <b v="0"/>
    <n v="56"/>
    <b v="1"/>
    <x v="35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n v="107"/>
    <x v="0"/>
    <s v="USD"/>
    <n v="1488741981"/>
    <n v="1486149981"/>
    <b v="0"/>
    <n v="18"/>
    <b v="1"/>
    <x v="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56"/>
    <x v="0"/>
    <s v="USD"/>
    <n v="1348202807"/>
    <n v="1343018807"/>
    <b v="0"/>
    <n v="60"/>
    <b v="1"/>
    <x v="35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23"/>
    <x v="0"/>
    <s v="USD"/>
    <n v="1433131140"/>
    <n v="1430445163"/>
    <b v="0"/>
    <n v="67"/>
    <b v="1"/>
    <x v="35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07"/>
    <x v="0"/>
    <s v="USD"/>
    <n v="1338219793"/>
    <n v="1335541393"/>
    <b v="0"/>
    <n v="35"/>
    <b v="1"/>
    <x v="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06"/>
    <x v="0"/>
    <s v="USD"/>
    <n v="1356392857"/>
    <n v="1352504857"/>
    <b v="0"/>
    <n v="34"/>
    <b v="1"/>
    <x v="35"/>
    <n v="23.12"/>
    <x v="4"/>
    <x v="35"/>
  </r>
  <r>
    <n v="2557"/>
    <s v="European Tour"/>
    <s v="Raising money for our concert tour of Switzerland and Germany in June/July 2014"/>
    <n v="900"/>
    <n v="1066"/>
    <x v="0"/>
    <n v="118"/>
    <x v="1"/>
    <s v="GBP"/>
    <n v="1400176386"/>
    <n v="1397584386"/>
    <b v="0"/>
    <n v="36"/>
    <b v="1"/>
    <x v="35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n v="109"/>
    <x v="2"/>
    <s v="AUD"/>
    <n v="1430488740"/>
    <n v="1427747906"/>
    <b v="0"/>
    <n v="18"/>
    <b v="1"/>
    <x v="3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n v="111"/>
    <x v="0"/>
    <s v="USD"/>
    <n v="1321385820"/>
    <n v="1318539484"/>
    <b v="0"/>
    <n v="25"/>
    <b v="1"/>
    <x v="3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00"/>
    <x v="1"/>
    <s v="GBP"/>
    <n v="1425682174"/>
    <n v="1423090174"/>
    <b v="0"/>
    <n v="21"/>
    <b v="1"/>
    <x v="35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x v="5"/>
    <s v="CAD"/>
    <n v="1444740089"/>
    <n v="1442148089"/>
    <b v="0"/>
    <n v="0"/>
    <b v="0"/>
    <x v="1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1"/>
    <x v="12"/>
    <s v="EUR"/>
    <n v="1476189339"/>
    <n v="1471005339"/>
    <b v="0"/>
    <n v="3"/>
    <b v="0"/>
    <x v="19"/>
    <n v="25"/>
    <x v="7"/>
    <x v="19"/>
  </r>
  <r>
    <n v="2563"/>
    <s v="Phoenix Pearl Boba Tea Truck (Canceled)"/>
    <s v="Michigan based bubble tea and specialty ice cream food truck"/>
    <n v="20000"/>
    <n v="0"/>
    <x v="1"/>
    <n v="0"/>
    <x v="0"/>
    <s v="USD"/>
    <n v="1438226451"/>
    <n v="1433042451"/>
    <b v="0"/>
    <n v="0"/>
    <b v="0"/>
    <x v="19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x v="5"/>
    <s v="CAD"/>
    <n v="1406854699"/>
    <n v="1404262699"/>
    <b v="0"/>
    <n v="0"/>
    <b v="0"/>
    <x v="1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n v="1"/>
    <x v="0"/>
    <s v="USD"/>
    <n v="1462827000"/>
    <n v="1457710589"/>
    <b v="0"/>
    <n v="1"/>
    <b v="0"/>
    <x v="19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x v="0"/>
    <s v="USD"/>
    <n v="1408663948"/>
    <n v="1406071948"/>
    <b v="0"/>
    <n v="0"/>
    <b v="0"/>
    <x v="19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0"/>
    <x v="0"/>
    <s v="USD"/>
    <n v="1429823138"/>
    <n v="1427231138"/>
    <b v="0"/>
    <n v="2"/>
    <b v="0"/>
    <x v="19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1"/>
    <x v="1"/>
    <s v="GBP"/>
    <n v="1472745594"/>
    <n v="1470153594"/>
    <b v="0"/>
    <n v="1"/>
    <b v="0"/>
    <x v="19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"/>
    <x v="0"/>
    <s v="USD"/>
    <n v="1442457112"/>
    <n v="1439865112"/>
    <b v="0"/>
    <n v="2"/>
    <b v="0"/>
    <x v="19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1"/>
    <x v="0"/>
    <s v="USD"/>
    <n v="1486590035"/>
    <n v="1483998035"/>
    <b v="0"/>
    <n v="2"/>
    <b v="0"/>
    <x v="19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n v="0"/>
    <x v="2"/>
    <s v="AUD"/>
    <n v="1463645521"/>
    <n v="1458461521"/>
    <b v="0"/>
    <n v="4"/>
    <b v="0"/>
    <x v="19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n v="0"/>
    <x v="0"/>
    <s v="USD"/>
    <n v="1428893517"/>
    <n v="1426301517"/>
    <b v="0"/>
    <n v="0"/>
    <b v="0"/>
    <x v="19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x v="0"/>
    <s v="USD"/>
    <n v="1408803149"/>
    <n v="1404915149"/>
    <b v="0"/>
    <n v="0"/>
    <b v="0"/>
    <x v="1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x v="0"/>
    <s v="USD"/>
    <n v="1463600945"/>
    <n v="1461786545"/>
    <b v="0"/>
    <n v="0"/>
    <b v="0"/>
    <x v="19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x v="0"/>
    <s v="USD"/>
    <n v="1421030194"/>
    <n v="1418438194"/>
    <b v="0"/>
    <n v="0"/>
    <b v="0"/>
    <x v="19"/>
    <n v="0"/>
    <x v="7"/>
    <x v="19"/>
  </r>
  <r>
    <n v="2576"/>
    <s v="2 Go Fast Food (Canceled)"/>
    <s v="A New Twist with an American and Philippine fast food Mobile Trailer."/>
    <n v="10000"/>
    <n v="0"/>
    <x v="1"/>
    <n v="0"/>
    <x v="0"/>
    <s v="USD"/>
    <n v="1428707647"/>
    <n v="1424823247"/>
    <b v="0"/>
    <n v="0"/>
    <b v="0"/>
    <x v="19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x v="0"/>
    <s v="USD"/>
    <n v="1407181297"/>
    <n v="1405021297"/>
    <b v="0"/>
    <n v="0"/>
    <b v="0"/>
    <x v="19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x v="0"/>
    <s v="USD"/>
    <n v="1444410000"/>
    <n v="1440203579"/>
    <b v="0"/>
    <n v="0"/>
    <b v="0"/>
    <x v="19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0"/>
    <x v="0"/>
    <s v="USD"/>
    <n v="1410810903"/>
    <n v="1405626903"/>
    <b v="0"/>
    <n v="12"/>
    <b v="0"/>
    <x v="19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1"/>
    <x v="0"/>
    <s v="USD"/>
    <n v="1431745200"/>
    <n v="1429170603"/>
    <b v="0"/>
    <n v="2"/>
    <b v="0"/>
    <x v="1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n v="11"/>
    <x v="0"/>
    <s v="USD"/>
    <n v="1447689898"/>
    <n v="1445094298"/>
    <b v="0"/>
    <n v="11"/>
    <b v="0"/>
    <x v="19"/>
    <n v="48.18"/>
    <x v="7"/>
    <x v="19"/>
  </r>
  <r>
    <n v="2582"/>
    <s v="Drunken Wings"/>
    <s v="The place where chicken meets liquor for the first time!"/>
    <n v="90000"/>
    <n v="1"/>
    <x v="2"/>
    <n v="0"/>
    <x v="0"/>
    <s v="USD"/>
    <n v="1477784634"/>
    <n v="1475192634"/>
    <b v="0"/>
    <n v="1"/>
    <b v="0"/>
    <x v="1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n v="1"/>
    <x v="0"/>
    <s v="USD"/>
    <n v="1426526880"/>
    <n v="1421346480"/>
    <b v="0"/>
    <n v="5"/>
    <b v="0"/>
    <x v="19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n v="0"/>
    <x v="0"/>
    <s v="USD"/>
    <n v="1434341369"/>
    <n v="1431749369"/>
    <b v="0"/>
    <n v="0"/>
    <b v="0"/>
    <x v="1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0"/>
    <x v="0"/>
    <s v="USD"/>
    <n v="1404601632"/>
    <n v="1402009632"/>
    <b v="0"/>
    <n v="1"/>
    <b v="0"/>
    <x v="19"/>
    <n v="50"/>
    <x v="7"/>
    <x v="19"/>
  </r>
  <r>
    <n v="2586"/>
    <s v="Inspire Healthy Eating"/>
    <s v="I would like to bring fresh salad and food to the streets of London at a reasonable price."/>
    <n v="3000"/>
    <n v="5"/>
    <x v="2"/>
    <n v="0"/>
    <x v="1"/>
    <s v="GBP"/>
    <n v="1451030136"/>
    <n v="1448438136"/>
    <b v="0"/>
    <n v="1"/>
    <b v="0"/>
    <x v="1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"/>
    <x v="0"/>
    <s v="USD"/>
    <n v="1451491953"/>
    <n v="1448899953"/>
    <b v="0"/>
    <n v="6"/>
    <b v="0"/>
    <x v="19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4"/>
    <x v="0"/>
    <s v="USD"/>
    <n v="1427807640"/>
    <n v="1423325626"/>
    <b v="0"/>
    <n v="8"/>
    <b v="0"/>
    <x v="19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0"/>
    <x v="8"/>
    <s v="DKK"/>
    <n v="1458733927"/>
    <n v="1456145527"/>
    <b v="0"/>
    <n v="1"/>
    <b v="0"/>
    <x v="19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x v="2"/>
    <s v="AUD"/>
    <n v="1453817297"/>
    <n v="1453212497"/>
    <b v="0"/>
    <n v="0"/>
    <b v="0"/>
    <x v="19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n v="2"/>
    <x v="0"/>
    <s v="USD"/>
    <n v="1457901924"/>
    <n v="1452721524"/>
    <b v="0"/>
    <n v="2"/>
    <b v="0"/>
    <x v="19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n v="0"/>
    <x v="0"/>
    <s v="USD"/>
    <n v="1412536421"/>
    <n v="1409944421"/>
    <b v="0"/>
    <n v="1"/>
    <b v="0"/>
    <x v="1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x v="0"/>
    <s v="USD"/>
    <n v="1429993026"/>
    <n v="1427401026"/>
    <b v="0"/>
    <n v="0"/>
    <b v="0"/>
    <x v="19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0"/>
    <x v="0"/>
    <s v="USD"/>
    <n v="1407453228"/>
    <n v="1404861228"/>
    <b v="0"/>
    <n v="1"/>
    <b v="0"/>
    <x v="19"/>
    <n v="1"/>
    <x v="7"/>
    <x v="19"/>
  </r>
  <r>
    <n v="2595"/>
    <s v="Food Truck for Little Fox Bakery"/>
    <s v="Looking to put the best baked goods in Bowling Green on wheels"/>
    <n v="15000"/>
    <n v="1825"/>
    <x v="2"/>
    <n v="12"/>
    <x v="0"/>
    <s v="USD"/>
    <n v="1487915500"/>
    <n v="1485323500"/>
    <b v="0"/>
    <n v="19"/>
    <b v="0"/>
    <x v="19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n v="24"/>
    <x v="5"/>
    <s v="CAD"/>
    <n v="1407427009"/>
    <n v="1404835009"/>
    <b v="0"/>
    <n v="27"/>
    <b v="0"/>
    <x v="1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6"/>
    <x v="1"/>
    <s v="GBP"/>
    <n v="1466323917"/>
    <n v="1463731917"/>
    <b v="0"/>
    <n v="7"/>
    <b v="0"/>
    <x v="19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n v="39"/>
    <x v="0"/>
    <s v="USD"/>
    <n v="1443039001"/>
    <n v="1440447001"/>
    <b v="0"/>
    <n v="14"/>
    <b v="0"/>
    <x v="1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n v="1"/>
    <x v="0"/>
    <s v="USD"/>
    <n v="1407089147"/>
    <n v="1403201147"/>
    <b v="0"/>
    <n v="5"/>
    <b v="0"/>
    <x v="19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n v="7"/>
    <x v="0"/>
    <s v="USD"/>
    <n v="1458938200"/>
    <n v="1453757800"/>
    <b v="0"/>
    <n v="30"/>
    <b v="0"/>
    <x v="19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61"/>
    <x v="0"/>
    <s v="USD"/>
    <n v="1347508740"/>
    <n v="1346276349"/>
    <b v="1"/>
    <n v="151"/>
    <b v="1"/>
    <x v="36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26"/>
    <x v="0"/>
    <s v="USD"/>
    <n v="1415827200"/>
    <n v="1412358968"/>
    <b v="1"/>
    <n v="489"/>
    <b v="1"/>
    <x v="36"/>
    <n v="80.02"/>
    <x v="2"/>
    <x v="36"/>
  </r>
  <r>
    <n v="2603"/>
    <s v="Manned Mock Mars Mission"/>
    <s v="I will be building a mock space station and simulate living on Mars for two weeks."/>
    <n v="1750"/>
    <n v="1776"/>
    <x v="0"/>
    <n v="101"/>
    <x v="0"/>
    <s v="USD"/>
    <n v="1387835654"/>
    <n v="1386626054"/>
    <b v="1"/>
    <n v="50"/>
    <b v="1"/>
    <x v="3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n v="104"/>
    <x v="0"/>
    <s v="USD"/>
    <n v="1335662023"/>
    <n v="1333070023"/>
    <b v="1"/>
    <n v="321"/>
    <b v="1"/>
    <x v="36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07"/>
    <x v="0"/>
    <s v="USD"/>
    <n v="1466168390"/>
    <n v="1463576390"/>
    <b v="1"/>
    <n v="1762"/>
    <b v="1"/>
    <x v="36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10"/>
    <x v="0"/>
    <s v="USD"/>
    <n v="1398791182"/>
    <n v="1396026382"/>
    <b v="1"/>
    <n v="385"/>
    <b v="1"/>
    <x v="36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08"/>
    <x v="0"/>
    <s v="USD"/>
    <n v="1439344800"/>
    <n v="1435611572"/>
    <b v="1"/>
    <n v="398"/>
    <b v="1"/>
    <x v="3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n v="224"/>
    <x v="0"/>
    <s v="USD"/>
    <n v="1489536000"/>
    <n v="1485976468"/>
    <b v="1"/>
    <n v="304"/>
    <b v="1"/>
    <x v="36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04"/>
    <x v="0"/>
    <s v="USD"/>
    <n v="1342330951"/>
    <n v="1339738951"/>
    <b v="1"/>
    <n v="676"/>
    <b v="1"/>
    <x v="36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n v="141"/>
    <x v="0"/>
    <s v="USD"/>
    <n v="1471849140"/>
    <n v="1468444125"/>
    <b v="1"/>
    <n v="577"/>
    <b v="1"/>
    <x v="36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91"/>
    <x v="12"/>
    <s v="EUR"/>
    <n v="1483397940"/>
    <n v="1480493014"/>
    <b v="1"/>
    <n v="3663"/>
    <b v="1"/>
    <x v="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72"/>
    <x v="0"/>
    <s v="USD"/>
    <n v="1420773970"/>
    <n v="1418095570"/>
    <b v="1"/>
    <n v="294"/>
    <b v="1"/>
    <x v="36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n v="101"/>
    <x v="0"/>
    <s v="USD"/>
    <n v="1348256294"/>
    <n v="1345664294"/>
    <b v="1"/>
    <n v="28"/>
    <b v="1"/>
    <x v="36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2"/>
    <x v="0"/>
    <s v="USD"/>
    <n v="1398834000"/>
    <n v="1396371612"/>
    <b v="1"/>
    <n v="100"/>
    <b v="1"/>
    <x v="36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70"/>
    <x v="1"/>
    <s v="GBP"/>
    <n v="1462017600"/>
    <n v="1458820564"/>
    <b v="0"/>
    <n v="72"/>
    <b v="1"/>
    <x v="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n v="115"/>
    <x v="0"/>
    <s v="USD"/>
    <n v="1440546729"/>
    <n v="1437954729"/>
    <b v="1"/>
    <n v="238"/>
    <b v="1"/>
    <x v="36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78"/>
    <x v="0"/>
    <s v="USD"/>
    <n v="1413838751"/>
    <n v="1411246751"/>
    <b v="1"/>
    <n v="159"/>
    <b v="1"/>
    <x v="36"/>
    <n v="27.6"/>
    <x v="2"/>
    <x v="36"/>
  </r>
  <r>
    <n v="2618"/>
    <s v="SPACE ART FEATURING ASTRONAUTS #WeBelieveInAstronauts"/>
    <s v="LTD ED COLLECTIBLE SPACE ART FEAT. ASTRONAUTS"/>
    <n v="15000"/>
    <n v="15808"/>
    <x v="0"/>
    <n v="105"/>
    <x v="0"/>
    <s v="USD"/>
    <n v="1449000061"/>
    <n v="1443812461"/>
    <b v="1"/>
    <n v="77"/>
    <b v="1"/>
    <x v="36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88"/>
    <x v="0"/>
    <s v="USD"/>
    <n v="1445598000"/>
    <n v="1443302004"/>
    <b v="1"/>
    <n v="53"/>
    <b v="1"/>
    <x v="36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44"/>
    <x v="2"/>
    <s v="AUD"/>
    <n v="1444525200"/>
    <n v="1441339242"/>
    <b v="1"/>
    <n v="1251"/>
    <b v="1"/>
    <x v="36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46"/>
    <x v="0"/>
    <s v="USD"/>
    <n v="1432230988"/>
    <n v="1429638988"/>
    <b v="1"/>
    <n v="465"/>
    <b v="1"/>
    <x v="3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31"/>
    <x v="13"/>
    <s v="EUR"/>
    <n v="1483120216"/>
    <n v="1479232216"/>
    <b v="0"/>
    <n v="74"/>
    <b v="1"/>
    <x v="3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14"/>
    <x v="0"/>
    <s v="USD"/>
    <n v="1480658966"/>
    <n v="1479449366"/>
    <b v="0"/>
    <n v="62"/>
    <b v="1"/>
    <x v="36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79"/>
    <x v="0"/>
    <s v="USD"/>
    <n v="1347530822"/>
    <n v="1345716422"/>
    <b v="0"/>
    <n v="3468"/>
    <b v="1"/>
    <x v="36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56"/>
    <x v="12"/>
    <s v="EUR"/>
    <n v="1478723208"/>
    <n v="1476559608"/>
    <b v="0"/>
    <n v="52"/>
    <b v="1"/>
    <x v="3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n v="112"/>
    <x v="0"/>
    <s v="USD"/>
    <n v="1433343869"/>
    <n v="1430751869"/>
    <b v="0"/>
    <n v="50"/>
    <b v="1"/>
    <x v="36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47"/>
    <x v="0"/>
    <s v="USD"/>
    <n v="1448571261"/>
    <n v="1445975661"/>
    <b v="0"/>
    <n v="45"/>
    <b v="1"/>
    <x v="36"/>
    <n v="21.56"/>
    <x v="2"/>
    <x v="36"/>
  </r>
  <r>
    <n v="2628"/>
    <s v="Pie In Space!"/>
    <s v="A high school freshman is sending pie into space and you can be a part of it.  GO SCIENCE!!!"/>
    <n v="839"/>
    <n v="926"/>
    <x v="0"/>
    <n v="110"/>
    <x v="0"/>
    <s v="USD"/>
    <n v="1417389067"/>
    <n v="1415661067"/>
    <b v="0"/>
    <n v="21"/>
    <b v="1"/>
    <x v="36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n v="128"/>
    <x v="1"/>
    <s v="GBP"/>
    <n v="1431608122"/>
    <n v="1429016122"/>
    <b v="0"/>
    <n v="100"/>
    <b v="1"/>
    <x v="36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58"/>
    <x v="2"/>
    <s v="AUD"/>
    <n v="1467280800"/>
    <n v="1464921112"/>
    <b v="0"/>
    <n v="81"/>
    <b v="1"/>
    <x v="36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n v="115"/>
    <x v="0"/>
    <s v="USD"/>
    <n v="1440907427"/>
    <n v="1438488227"/>
    <b v="0"/>
    <n v="286"/>
    <b v="1"/>
    <x v="36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n v="137"/>
    <x v="0"/>
    <s v="USD"/>
    <n v="1464485339"/>
    <n v="1462325339"/>
    <b v="0"/>
    <n v="42"/>
    <b v="1"/>
    <x v="36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n v="355"/>
    <x v="0"/>
    <s v="USD"/>
    <n v="1393542000"/>
    <n v="1390938332"/>
    <b v="0"/>
    <n v="199"/>
    <b v="1"/>
    <x v="36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n v="106"/>
    <x v="0"/>
    <s v="USD"/>
    <n v="1475163921"/>
    <n v="1472571921"/>
    <b v="0"/>
    <n v="25"/>
    <b v="1"/>
    <x v="3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00"/>
    <x v="5"/>
    <s v="CAD"/>
    <n v="1425937761"/>
    <n v="1422917361"/>
    <b v="0"/>
    <n v="84"/>
    <b v="1"/>
    <x v="36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87"/>
    <x v="0"/>
    <s v="USD"/>
    <n v="1476579600"/>
    <n v="1474641914"/>
    <b v="0"/>
    <n v="50"/>
    <b v="1"/>
    <x v="3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n v="166"/>
    <x v="0"/>
    <s v="USD"/>
    <n v="1476277875"/>
    <n v="1474895475"/>
    <b v="0"/>
    <n v="26"/>
    <b v="1"/>
    <x v="3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n v="102"/>
    <x v="0"/>
    <s v="USD"/>
    <n v="1421358895"/>
    <n v="1418766895"/>
    <b v="0"/>
    <n v="14"/>
    <b v="1"/>
    <x v="36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n v="164"/>
    <x v="1"/>
    <s v="GBP"/>
    <n v="1424378748"/>
    <n v="1421786748"/>
    <b v="0"/>
    <n v="49"/>
    <b v="1"/>
    <x v="36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06"/>
    <x v="0"/>
    <s v="USD"/>
    <n v="1433735474"/>
    <n v="1428551474"/>
    <b v="0"/>
    <n v="69"/>
    <b v="1"/>
    <x v="3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n v="1"/>
    <x v="0"/>
    <s v="USD"/>
    <n v="1410811740"/>
    <n v="1409341863"/>
    <b v="0"/>
    <n v="1"/>
    <b v="0"/>
    <x v="36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x v="12"/>
    <s v="EUR"/>
    <n v="1468565820"/>
    <n v="1465970108"/>
    <b v="0"/>
    <n v="0"/>
    <b v="0"/>
    <x v="36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34"/>
    <x v="0"/>
    <s v="USD"/>
    <n v="1482307140"/>
    <n v="1479218315"/>
    <b v="1"/>
    <n v="1501"/>
    <b v="0"/>
    <x v="36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"/>
    <x v="0"/>
    <s v="USD"/>
    <n v="1489172435"/>
    <n v="1486580435"/>
    <b v="1"/>
    <n v="52"/>
    <b v="0"/>
    <x v="36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11"/>
    <x v="2"/>
    <s v="AUD"/>
    <n v="1415481203"/>
    <n v="1412885603"/>
    <b v="1"/>
    <n v="23"/>
    <b v="0"/>
    <x v="36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"/>
    <x v="0"/>
    <s v="USD"/>
    <n v="1441783869"/>
    <n v="1439191869"/>
    <b v="1"/>
    <n v="535"/>
    <b v="0"/>
    <x v="36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"/>
    <x v="5"/>
    <s v="CAD"/>
    <n v="1439533019"/>
    <n v="1436941019"/>
    <b v="0"/>
    <n v="3"/>
    <b v="0"/>
    <x v="3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"/>
    <x v="0"/>
    <s v="USD"/>
    <n v="1457543360"/>
    <n v="1454951360"/>
    <b v="0"/>
    <n v="6"/>
    <b v="0"/>
    <x v="36"/>
    <n v="17.670000000000002"/>
    <x v="2"/>
    <x v="36"/>
  </r>
  <r>
    <n v="2649"/>
    <s v="The Mission - Please Check Back Soon (Canceled)"/>
    <s v="They have launched a Kickstarter."/>
    <n v="125000"/>
    <n v="124"/>
    <x v="1"/>
    <n v="0"/>
    <x v="0"/>
    <s v="USD"/>
    <n v="1454370941"/>
    <n v="1449186941"/>
    <b v="0"/>
    <n v="3"/>
    <b v="0"/>
    <x v="36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1"/>
    <x v="0"/>
    <s v="USD"/>
    <n v="1482332343"/>
    <n v="1479740343"/>
    <b v="0"/>
    <n v="5"/>
    <b v="0"/>
    <x v="3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2"/>
    <x v="0"/>
    <s v="USD"/>
    <n v="1450380009"/>
    <n v="1447960809"/>
    <b v="0"/>
    <n v="17"/>
    <b v="0"/>
    <x v="36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1"/>
    <x v="2"/>
    <s v="AUD"/>
    <n v="1418183325"/>
    <n v="1415591325"/>
    <b v="0"/>
    <n v="11"/>
    <b v="0"/>
    <x v="36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n v="12"/>
    <x v="0"/>
    <s v="USD"/>
    <n v="1402632000"/>
    <n v="1399909127"/>
    <b v="0"/>
    <n v="70"/>
    <b v="0"/>
    <x v="36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0"/>
    <x v="0"/>
    <s v="USD"/>
    <n v="1429622726"/>
    <n v="1424442326"/>
    <b v="0"/>
    <n v="6"/>
    <b v="0"/>
    <x v="36"/>
    <n v="8.5"/>
    <x v="2"/>
    <x v="36"/>
  </r>
  <r>
    <n v="2655"/>
    <s v="Balloons (Canceled)"/>
    <s v="Thank you for your support!"/>
    <n v="15000"/>
    <n v="3155"/>
    <x v="1"/>
    <n v="21"/>
    <x v="0"/>
    <s v="USD"/>
    <n v="1455048000"/>
    <n v="1452631647"/>
    <b v="0"/>
    <n v="43"/>
    <b v="0"/>
    <x v="36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n v="11"/>
    <x v="0"/>
    <s v="USD"/>
    <n v="1489345200"/>
    <n v="1485966688"/>
    <b v="0"/>
    <n v="152"/>
    <b v="0"/>
    <x v="36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19"/>
    <x v="0"/>
    <s v="USD"/>
    <n v="1470187800"/>
    <n v="1467325053"/>
    <b v="0"/>
    <n v="59"/>
    <b v="0"/>
    <x v="36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0"/>
    <x v="0"/>
    <s v="USD"/>
    <n v="1469913194"/>
    <n v="1467321194"/>
    <b v="0"/>
    <n v="4"/>
    <b v="0"/>
    <x v="36"/>
    <n v="22.75"/>
    <x v="2"/>
    <x v="36"/>
  </r>
  <r>
    <n v="2659"/>
    <s v="test (Canceled)"/>
    <s v="test"/>
    <n v="49000"/>
    <n v="1333"/>
    <x v="1"/>
    <n v="3"/>
    <x v="0"/>
    <s v="USD"/>
    <n v="1429321210"/>
    <n v="1426729210"/>
    <b v="0"/>
    <n v="10"/>
    <b v="0"/>
    <x v="3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0"/>
    <x v="0"/>
    <s v="USD"/>
    <n v="1448388418"/>
    <n v="1443200818"/>
    <b v="0"/>
    <n v="5"/>
    <b v="0"/>
    <x v="36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03"/>
    <x v="0"/>
    <s v="USD"/>
    <n v="1382742010"/>
    <n v="1380150010"/>
    <b v="0"/>
    <n v="60"/>
    <b v="1"/>
    <x v="37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07"/>
    <x v="0"/>
    <s v="USD"/>
    <n v="1440179713"/>
    <n v="1437587713"/>
    <b v="0"/>
    <n v="80"/>
    <b v="1"/>
    <x v="3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05"/>
    <x v="5"/>
    <s v="CAD"/>
    <n v="1441378800"/>
    <n v="1438873007"/>
    <b v="0"/>
    <n v="56"/>
    <b v="1"/>
    <x v="37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03"/>
    <x v="0"/>
    <s v="USD"/>
    <n v="1449644340"/>
    <n v="1446683797"/>
    <b v="0"/>
    <n v="104"/>
    <b v="1"/>
    <x v="37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23"/>
    <x v="0"/>
    <s v="USD"/>
    <n v="1430774974"/>
    <n v="1426886974"/>
    <b v="0"/>
    <n v="46"/>
    <b v="1"/>
    <x v="37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59"/>
    <x v="0"/>
    <s v="USD"/>
    <n v="1443214800"/>
    <n v="1440008439"/>
    <b v="0"/>
    <n v="206"/>
    <b v="1"/>
    <x v="37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11"/>
    <x v="0"/>
    <s v="USD"/>
    <n v="1455142416"/>
    <n v="1452550416"/>
    <b v="0"/>
    <n v="18"/>
    <b v="1"/>
    <x v="37"/>
    <n v="92.22"/>
    <x v="2"/>
    <x v="37"/>
  </r>
  <r>
    <n v="2668"/>
    <s v="UOttawa Makermobile"/>
    <s v="Creativity on the go! |_x000a_CrÃ©ativitÃ© en mouvement !"/>
    <n v="1000"/>
    <n v="1707"/>
    <x v="0"/>
    <n v="171"/>
    <x v="5"/>
    <s v="CAD"/>
    <n v="1447079520"/>
    <n v="1443449265"/>
    <b v="0"/>
    <n v="28"/>
    <b v="1"/>
    <x v="3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25"/>
    <x v="0"/>
    <s v="USD"/>
    <n v="1452387096"/>
    <n v="1447203096"/>
    <b v="0"/>
    <n v="11"/>
    <b v="1"/>
    <x v="37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6"/>
    <x v="2"/>
    <s v="AUD"/>
    <n v="1406593780"/>
    <n v="1404174580"/>
    <b v="1"/>
    <n v="60"/>
    <b v="0"/>
    <x v="37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11"/>
    <x v="0"/>
    <s v="USD"/>
    <n v="1419017880"/>
    <n v="1416419916"/>
    <b v="1"/>
    <n v="84"/>
    <b v="0"/>
    <x v="3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33"/>
    <x v="0"/>
    <s v="USD"/>
    <n v="1451282400"/>
    <n v="1449436390"/>
    <b v="1"/>
    <n v="47"/>
    <b v="0"/>
    <x v="3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28"/>
    <x v="0"/>
    <s v="USD"/>
    <n v="1414622700"/>
    <n v="1412081999"/>
    <b v="1"/>
    <n v="66"/>
    <b v="0"/>
    <x v="37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63"/>
    <x v="0"/>
    <s v="USD"/>
    <n v="1467694740"/>
    <n v="1465398670"/>
    <b v="1"/>
    <n v="171"/>
    <b v="0"/>
    <x v="37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8"/>
    <x v="0"/>
    <s v="USD"/>
    <n v="1415655289"/>
    <n v="1413059689"/>
    <b v="1"/>
    <n v="29"/>
    <b v="0"/>
    <x v="37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n v="50"/>
    <x v="5"/>
    <s v="CAD"/>
    <n v="1463929174"/>
    <n v="1461337174"/>
    <b v="0"/>
    <n v="9"/>
    <b v="0"/>
    <x v="37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8"/>
    <x v="0"/>
    <s v="USD"/>
    <n v="1404348143"/>
    <n v="1401756143"/>
    <b v="0"/>
    <n v="27"/>
    <b v="0"/>
    <x v="37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0"/>
    <x v="3"/>
    <s v="EUR"/>
    <n v="1443121765"/>
    <n v="1440529765"/>
    <b v="0"/>
    <n v="2"/>
    <b v="0"/>
    <x v="37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n v="0"/>
    <x v="0"/>
    <s v="USD"/>
    <n v="1425081694"/>
    <n v="1422489694"/>
    <b v="0"/>
    <n v="3"/>
    <b v="0"/>
    <x v="37"/>
    <n v="44"/>
    <x v="2"/>
    <x v="37"/>
  </r>
  <r>
    <n v="2680"/>
    <s v="iHeart Pillow"/>
    <s v="iHeartPillow, Connecting loved ones"/>
    <n v="32000"/>
    <n v="276"/>
    <x v="2"/>
    <n v="1"/>
    <x v="3"/>
    <s v="EUR"/>
    <n v="1459915491"/>
    <n v="1457327091"/>
    <b v="0"/>
    <n v="4"/>
    <b v="0"/>
    <x v="37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n v="1"/>
    <x v="0"/>
    <s v="USD"/>
    <n v="1405027750"/>
    <n v="1402867750"/>
    <b v="0"/>
    <n v="2"/>
    <b v="0"/>
    <x v="1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n v="28"/>
    <x v="0"/>
    <s v="USD"/>
    <n v="1416635940"/>
    <n v="1413838540"/>
    <b v="0"/>
    <n v="20"/>
    <b v="0"/>
    <x v="1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0"/>
    <x v="0"/>
    <s v="USD"/>
    <n v="1425233240"/>
    <n v="1422641240"/>
    <b v="0"/>
    <n v="3"/>
    <b v="0"/>
    <x v="19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n v="1"/>
    <x v="0"/>
    <s v="USD"/>
    <n v="1407621425"/>
    <n v="1404165425"/>
    <b v="0"/>
    <n v="4"/>
    <b v="0"/>
    <x v="1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n v="0"/>
    <x v="0"/>
    <s v="USD"/>
    <n v="1430149330"/>
    <n v="1424968930"/>
    <b v="0"/>
    <n v="1"/>
    <b v="0"/>
    <x v="1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x v="0"/>
    <s v="USD"/>
    <n v="1412119423"/>
    <n v="1410391423"/>
    <b v="0"/>
    <n v="0"/>
    <b v="0"/>
    <x v="19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n v="0"/>
    <x v="0"/>
    <s v="USD"/>
    <n v="1435591318"/>
    <n v="1432999318"/>
    <b v="0"/>
    <n v="0"/>
    <b v="0"/>
    <x v="19"/>
    <n v="0"/>
    <x v="7"/>
    <x v="19"/>
  </r>
  <r>
    <n v="2688"/>
    <s v="Mac N Cheez Food Truck"/>
    <s v="The amazing gourmet Mac N Cheez Food Truck Campaigne!"/>
    <n v="50000"/>
    <n v="74"/>
    <x v="2"/>
    <n v="0"/>
    <x v="0"/>
    <s v="USD"/>
    <n v="1424746800"/>
    <n v="1422067870"/>
    <b v="0"/>
    <n v="14"/>
    <b v="0"/>
    <x v="1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0"/>
    <x v="0"/>
    <s v="USD"/>
    <n v="1469919890"/>
    <n v="1467327890"/>
    <b v="0"/>
    <n v="1"/>
    <b v="0"/>
    <x v="1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11"/>
    <x v="0"/>
    <s v="USD"/>
    <n v="1433298676"/>
    <n v="1429410676"/>
    <b v="0"/>
    <n v="118"/>
    <b v="0"/>
    <x v="19"/>
    <n v="72.760000000000005"/>
    <x v="7"/>
    <x v="19"/>
  </r>
  <r>
    <n v="2691"/>
    <s v="Cook"/>
    <s v="A Great New local Food Truck serving up ethnic fusion inspired eats in Ottawa."/>
    <n v="65000"/>
    <n v="35"/>
    <x v="2"/>
    <n v="0"/>
    <x v="5"/>
    <s v="CAD"/>
    <n v="1431278557"/>
    <n v="1427390557"/>
    <b v="0"/>
    <n v="2"/>
    <b v="0"/>
    <x v="19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1"/>
    <x v="0"/>
    <s v="USD"/>
    <n v="1427266860"/>
    <n v="1424678460"/>
    <b v="0"/>
    <n v="1"/>
    <b v="0"/>
    <x v="19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n v="1"/>
    <x v="0"/>
    <s v="USD"/>
    <n v="1407899966"/>
    <n v="1405307966"/>
    <b v="0"/>
    <n v="3"/>
    <b v="0"/>
    <x v="19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0"/>
    <x v="0"/>
    <s v="USD"/>
    <n v="1411701739"/>
    <n v="1409109739"/>
    <b v="0"/>
    <n v="1"/>
    <b v="0"/>
    <x v="1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n v="0"/>
    <x v="0"/>
    <s v="USD"/>
    <n v="1428981718"/>
    <n v="1423801318"/>
    <b v="0"/>
    <n v="3"/>
    <b v="0"/>
    <x v="19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6"/>
    <x v="0"/>
    <s v="USD"/>
    <n v="1419538560"/>
    <n v="1416600960"/>
    <b v="0"/>
    <n v="38"/>
    <b v="0"/>
    <x v="19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26"/>
    <x v="0"/>
    <s v="USD"/>
    <n v="1438552800"/>
    <n v="1435876423"/>
    <b v="0"/>
    <n v="52"/>
    <b v="0"/>
    <x v="19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0"/>
    <x v="0"/>
    <s v="USD"/>
    <n v="1403904808"/>
    <n v="1401312808"/>
    <b v="0"/>
    <n v="2"/>
    <b v="0"/>
    <x v="19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n v="0"/>
    <x v="5"/>
    <s v="CAD"/>
    <n v="1407533463"/>
    <n v="1404941463"/>
    <b v="0"/>
    <n v="0"/>
    <b v="0"/>
    <x v="19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n v="1"/>
    <x v="0"/>
    <s v="USD"/>
    <n v="1411073972"/>
    <n v="1408481972"/>
    <b v="0"/>
    <n v="4"/>
    <b v="0"/>
    <x v="1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46"/>
    <x v="17"/>
    <s v="EUR"/>
    <n v="1491586534"/>
    <n v="1488911734"/>
    <b v="0"/>
    <n v="46"/>
    <b v="0"/>
    <x v="38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34"/>
    <x v="0"/>
    <s v="USD"/>
    <n v="1491416077"/>
    <n v="1488827677"/>
    <b v="1"/>
    <n v="26"/>
    <b v="0"/>
    <x v="38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n v="104"/>
    <x v="14"/>
    <s v="MXN"/>
    <n v="1490196830"/>
    <n v="1485016430"/>
    <b v="0"/>
    <n v="45"/>
    <b v="0"/>
    <x v="38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n v="6"/>
    <x v="0"/>
    <s v="USD"/>
    <n v="1491421314"/>
    <n v="1487709714"/>
    <b v="0"/>
    <n v="7"/>
    <b v="0"/>
    <x v="38"/>
    <n v="163.57"/>
    <x v="1"/>
    <x v="38"/>
  </r>
  <r>
    <n v="2705"/>
    <s v="Fischer Theatre Marquee"/>
    <s v="Help light the lights at the historic Fischer Theatre in Danville, IL."/>
    <n v="16500"/>
    <n v="1739"/>
    <x v="3"/>
    <n v="11"/>
    <x v="0"/>
    <s v="USD"/>
    <n v="1490389158"/>
    <n v="1486504758"/>
    <b v="0"/>
    <n v="8"/>
    <b v="0"/>
    <x v="38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12"/>
    <x v="0"/>
    <s v="USD"/>
    <n v="1413442740"/>
    <n v="1410937483"/>
    <b v="1"/>
    <n v="263"/>
    <b v="1"/>
    <x v="38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51"/>
    <x v="0"/>
    <s v="USD"/>
    <n v="1369637940"/>
    <n v="1367088443"/>
    <b v="1"/>
    <n v="394"/>
    <b v="1"/>
    <x v="38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n v="233"/>
    <x v="1"/>
    <s v="GBP"/>
    <n v="1469119526"/>
    <n v="1463935526"/>
    <b v="1"/>
    <n v="1049"/>
    <b v="1"/>
    <x v="38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02"/>
    <x v="0"/>
    <s v="USD"/>
    <n v="1475553540"/>
    <n v="1472528141"/>
    <b v="1"/>
    <n v="308"/>
    <b v="1"/>
    <x v="38"/>
    <n v="164.94"/>
    <x v="1"/>
    <x v="38"/>
  </r>
  <r>
    <n v="2710"/>
    <s v="House of Yes"/>
    <s v="Building Brooklyn's own creative venue for circus, theater and events of all types."/>
    <n v="60000"/>
    <n v="92340.21"/>
    <x v="0"/>
    <n v="154"/>
    <x v="0"/>
    <s v="USD"/>
    <n v="1407549600"/>
    <n v="1404797428"/>
    <b v="1"/>
    <n v="1088"/>
    <b v="1"/>
    <x v="38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n v="101"/>
    <x v="1"/>
    <s v="GBP"/>
    <n v="1403301660"/>
    <n v="1400694790"/>
    <b v="1"/>
    <n v="73"/>
    <b v="1"/>
    <x v="38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31"/>
    <x v="0"/>
    <s v="USD"/>
    <n v="1373738400"/>
    <n v="1370568560"/>
    <b v="1"/>
    <n v="143"/>
    <b v="1"/>
    <x v="3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2"/>
    <x v="0"/>
    <s v="USD"/>
    <n v="1450971684"/>
    <n v="1447515684"/>
    <b v="1"/>
    <n v="1420"/>
    <b v="1"/>
    <x v="38"/>
    <n v="108"/>
    <x v="1"/>
    <x v="38"/>
  </r>
  <r>
    <n v="2714"/>
    <s v="The Crane Theater"/>
    <s v="The Crane will be the new home for independent theater in Northeast Minneapolis"/>
    <n v="25000"/>
    <n v="29089"/>
    <x v="0"/>
    <n v="116"/>
    <x v="0"/>
    <s v="USD"/>
    <n v="1476486000"/>
    <n v="1474040596"/>
    <b v="1"/>
    <n v="305"/>
    <b v="1"/>
    <x v="38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65"/>
    <x v="0"/>
    <s v="USD"/>
    <n v="1456047228"/>
    <n v="1453109628"/>
    <b v="1"/>
    <n v="551"/>
    <b v="1"/>
    <x v="38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20"/>
    <x v="12"/>
    <s v="EUR"/>
    <n v="1444291193"/>
    <n v="1441699193"/>
    <b v="1"/>
    <n v="187"/>
    <b v="1"/>
    <x v="3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n v="120"/>
    <x v="0"/>
    <s v="USD"/>
    <n v="1417906649"/>
    <n v="1414015049"/>
    <b v="1"/>
    <n v="325"/>
    <b v="1"/>
    <x v="3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n v="104"/>
    <x v="0"/>
    <s v="USD"/>
    <n v="1462316400"/>
    <n v="1459865945"/>
    <b v="1"/>
    <n v="148"/>
    <b v="1"/>
    <x v="3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09"/>
    <x v="0"/>
    <s v="USD"/>
    <n v="1460936694"/>
    <n v="1455756294"/>
    <b v="0"/>
    <n v="69"/>
    <b v="1"/>
    <x v="38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n v="118"/>
    <x v="0"/>
    <s v="USD"/>
    <n v="1478866253"/>
    <n v="1476270653"/>
    <b v="0"/>
    <n v="173"/>
    <b v="1"/>
    <x v="3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62"/>
    <x v="1"/>
    <s v="GBP"/>
    <n v="1378494000"/>
    <n v="1375880598"/>
    <b v="0"/>
    <n v="269"/>
    <b v="1"/>
    <x v="30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53"/>
    <x v="0"/>
    <s v="USD"/>
    <n v="1485722053"/>
    <n v="1480538053"/>
    <b v="0"/>
    <n v="185"/>
    <b v="1"/>
    <x v="30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40"/>
    <x v="0"/>
    <s v="USD"/>
    <n v="1420060088"/>
    <n v="1414872488"/>
    <b v="0"/>
    <n v="176"/>
    <b v="1"/>
    <x v="3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97"/>
    <x v="1"/>
    <s v="GBP"/>
    <n v="1439625059"/>
    <n v="1436860259"/>
    <b v="0"/>
    <n v="1019"/>
    <b v="1"/>
    <x v="30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n v="145"/>
    <x v="5"/>
    <s v="CAD"/>
    <n v="1488390735"/>
    <n v="1484070735"/>
    <b v="0"/>
    <n v="113"/>
    <b v="1"/>
    <x v="30"/>
    <n v="511.65"/>
    <x v="2"/>
    <x v="30"/>
  </r>
  <r>
    <n v="2726"/>
    <s v="Krimston TWO - Dual SIM case for iPhone"/>
    <s v="Krimston TWO: iPhone Dual SIM Case"/>
    <n v="100000"/>
    <n v="105745"/>
    <x v="0"/>
    <n v="106"/>
    <x v="0"/>
    <s v="USD"/>
    <n v="1461333311"/>
    <n v="1458741311"/>
    <b v="0"/>
    <n v="404"/>
    <b v="1"/>
    <x v="30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93"/>
    <x v="0"/>
    <s v="USD"/>
    <n v="1438964063"/>
    <n v="1436804063"/>
    <b v="0"/>
    <n v="707"/>
    <b v="1"/>
    <x v="30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n v="202"/>
    <x v="0"/>
    <s v="USD"/>
    <n v="1451485434"/>
    <n v="1448461434"/>
    <b v="0"/>
    <n v="392"/>
    <b v="1"/>
    <x v="3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n v="104"/>
    <x v="0"/>
    <s v="USD"/>
    <n v="1430459197"/>
    <n v="1427867197"/>
    <b v="0"/>
    <n v="23"/>
    <b v="1"/>
    <x v="30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n v="170"/>
    <x v="0"/>
    <s v="USD"/>
    <n v="1366635575"/>
    <n v="1363611575"/>
    <b v="0"/>
    <n v="682"/>
    <b v="1"/>
    <x v="3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04"/>
    <x v="0"/>
    <s v="USD"/>
    <n v="1413604800"/>
    <n v="1408624622"/>
    <b v="0"/>
    <n v="37"/>
    <b v="1"/>
    <x v="30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18"/>
    <x v="0"/>
    <s v="USD"/>
    <n v="1369699200"/>
    <n v="1366917828"/>
    <b v="0"/>
    <n v="146"/>
    <b v="1"/>
    <x v="3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08"/>
    <x v="0"/>
    <s v="USD"/>
    <n v="1428643974"/>
    <n v="1423463574"/>
    <b v="0"/>
    <n v="119"/>
    <b v="1"/>
    <x v="30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00"/>
    <x v="0"/>
    <s v="USD"/>
    <n v="1476395940"/>
    <n v="1473782592"/>
    <b v="0"/>
    <n v="163"/>
    <b v="1"/>
    <x v="3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78"/>
    <x v="1"/>
    <s v="GBP"/>
    <n v="1363204800"/>
    <n v="1360551250"/>
    <b v="0"/>
    <n v="339"/>
    <b v="1"/>
    <x v="3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23"/>
    <x v="5"/>
    <s v="CAD"/>
    <n v="1398268773"/>
    <n v="1395676773"/>
    <b v="0"/>
    <n v="58"/>
    <b v="1"/>
    <x v="30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46"/>
    <x v="0"/>
    <s v="USD"/>
    <n v="1389812400"/>
    <n v="1386108087"/>
    <b v="0"/>
    <n v="456"/>
    <b v="1"/>
    <x v="30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48"/>
    <x v="0"/>
    <s v="USD"/>
    <n v="1478402804"/>
    <n v="1473218804"/>
    <b v="0"/>
    <n v="15"/>
    <b v="1"/>
    <x v="30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84"/>
    <x v="1"/>
    <s v="GBP"/>
    <n v="1399324717"/>
    <n v="1395436717"/>
    <b v="0"/>
    <n v="191"/>
    <b v="1"/>
    <x v="30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n v="103"/>
    <x v="0"/>
    <s v="USD"/>
    <n v="1426117552"/>
    <n v="1423529152"/>
    <b v="0"/>
    <n v="17"/>
    <b v="1"/>
    <x v="30"/>
    <n v="18.239999999999998"/>
    <x v="2"/>
    <x v="30"/>
  </r>
  <r>
    <n v="2741"/>
    <s v="Mrs. Brown and Her Lost Puppy."/>
    <s v="Help me publish my 1st children's book as an aspiring author!"/>
    <n v="8000"/>
    <n v="35"/>
    <x v="2"/>
    <n v="0"/>
    <x v="0"/>
    <s v="USD"/>
    <n v="1413770820"/>
    <n v="1412005602"/>
    <b v="0"/>
    <n v="4"/>
    <b v="0"/>
    <x v="39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n v="29"/>
    <x v="0"/>
    <s v="USD"/>
    <n v="1337102187"/>
    <n v="1335892587"/>
    <b v="0"/>
    <n v="18"/>
    <b v="0"/>
    <x v="3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n v="0"/>
    <x v="0"/>
    <s v="USD"/>
    <n v="1476863607"/>
    <n v="1474271607"/>
    <b v="0"/>
    <n v="0"/>
    <b v="0"/>
    <x v="39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5"/>
    <x v="0"/>
    <s v="USD"/>
    <n v="1330478998"/>
    <n v="1327886998"/>
    <b v="0"/>
    <n v="22"/>
    <b v="0"/>
    <x v="39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22"/>
    <x v="0"/>
    <s v="USD"/>
    <n v="1342309368"/>
    <n v="1337125368"/>
    <b v="0"/>
    <n v="49"/>
    <b v="0"/>
    <x v="3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27"/>
    <x v="0"/>
    <s v="USD"/>
    <n v="1409337911"/>
    <n v="1406745911"/>
    <b v="0"/>
    <n v="19"/>
    <b v="0"/>
    <x v="39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28"/>
    <x v="0"/>
    <s v="USD"/>
    <n v="1339816200"/>
    <n v="1337095997"/>
    <b v="0"/>
    <n v="4"/>
    <b v="0"/>
    <x v="39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n v="1"/>
    <x v="0"/>
    <s v="USD"/>
    <n v="1472835802"/>
    <n v="1470243802"/>
    <b v="0"/>
    <n v="4"/>
    <b v="0"/>
    <x v="39"/>
    <n v="13.25"/>
    <x v="3"/>
    <x v="39"/>
  </r>
  <r>
    <n v="2749"/>
    <s v="A Tree is a Tree, no matter what you see.  CHILDREN'S BOOK"/>
    <s v="Self-publishing my children's book."/>
    <n v="10000"/>
    <n v="110"/>
    <x v="2"/>
    <n v="1"/>
    <x v="0"/>
    <s v="USD"/>
    <n v="1428171037"/>
    <n v="1425582637"/>
    <b v="0"/>
    <n v="2"/>
    <b v="0"/>
    <x v="3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n v="0"/>
    <x v="0"/>
    <s v="USD"/>
    <n v="1341086400"/>
    <n v="1340055345"/>
    <b v="0"/>
    <n v="0"/>
    <b v="0"/>
    <x v="39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x v="0"/>
    <s v="USD"/>
    <n v="1403039842"/>
    <n v="1397855842"/>
    <b v="0"/>
    <n v="0"/>
    <b v="0"/>
    <x v="39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11"/>
    <x v="0"/>
    <s v="USD"/>
    <n v="1324232504"/>
    <n v="1320776504"/>
    <b v="0"/>
    <n v="14"/>
    <b v="0"/>
    <x v="39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n v="19"/>
    <x v="0"/>
    <s v="USD"/>
    <n v="1346017023"/>
    <n v="1343425023"/>
    <b v="0"/>
    <n v="8"/>
    <b v="0"/>
    <x v="3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x v="0"/>
    <s v="USD"/>
    <n v="1410448551"/>
    <n v="1407856551"/>
    <b v="0"/>
    <n v="0"/>
    <b v="0"/>
    <x v="39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n v="52"/>
    <x v="17"/>
    <s v="EUR"/>
    <n v="1428519527"/>
    <n v="1425927527"/>
    <b v="0"/>
    <n v="15"/>
    <b v="0"/>
    <x v="39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n v="10"/>
    <x v="0"/>
    <s v="USD"/>
    <n v="1389476201"/>
    <n v="1386884201"/>
    <b v="0"/>
    <n v="33"/>
    <b v="0"/>
    <x v="39"/>
    <n v="31.76"/>
    <x v="3"/>
    <x v="39"/>
  </r>
  <r>
    <n v="2757"/>
    <s v="C is for Crooked"/>
    <s v="A children's letter book that Lampoons Hillary Clinton"/>
    <n v="1500"/>
    <n v="10"/>
    <x v="2"/>
    <n v="1"/>
    <x v="0"/>
    <s v="USD"/>
    <n v="1470498332"/>
    <n v="1469202332"/>
    <b v="0"/>
    <n v="2"/>
    <b v="0"/>
    <x v="39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12"/>
    <x v="2"/>
    <s v="AUD"/>
    <n v="1476095783"/>
    <n v="1474886183"/>
    <b v="0"/>
    <n v="6"/>
    <b v="0"/>
    <x v="3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11"/>
    <x v="2"/>
    <s v="AUD"/>
    <n v="1468658866"/>
    <n v="1464943666"/>
    <b v="0"/>
    <n v="2"/>
    <b v="0"/>
    <x v="39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x v="1"/>
    <s v="GBP"/>
    <n v="1371726258"/>
    <n v="1369134258"/>
    <b v="0"/>
    <n v="0"/>
    <b v="0"/>
    <x v="39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n v="1"/>
    <x v="0"/>
    <s v="USD"/>
    <n v="1357176693"/>
    <n v="1354584693"/>
    <b v="0"/>
    <n v="4"/>
    <b v="0"/>
    <x v="3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1"/>
    <x v="0"/>
    <s v="USD"/>
    <n v="1332114795"/>
    <n v="1326934395"/>
    <b v="0"/>
    <n v="1"/>
    <b v="0"/>
    <x v="39"/>
    <n v="25"/>
    <x v="3"/>
    <x v="39"/>
  </r>
  <r>
    <n v="2763"/>
    <s v="My Christmas Star"/>
    <s v="How Santa finds childrens homes without getting lost by following certain stars."/>
    <n v="39400"/>
    <n v="90"/>
    <x v="2"/>
    <n v="0"/>
    <x v="0"/>
    <s v="USD"/>
    <n v="1369403684"/>
    <n v="1365515684"/>
    <b v="0"/>
    <n v="3"/>
    <b v="0"/>
    <x v="3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n v="1"/>
    <x v="0"/>
    <s v="USD"/>
    <n v="1338404400"/>
    <n v="1335855631"/>
    <b v="0"/>
    <n v="4"/>
    <b v="0"/>
    <x v="3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x v="0"/>
    <s v="USD"/>
    <n v="1351432428"/>
    <n v="1350050028"/>
    <b v="0"/>
    <n v="0"/>
    <b v="0"/>
    <x v="39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n v="2"/>
    <x v="0"/>
    <s v="USD"/>
    <n v="1313078518"/>
    <n v="1310486518"/>
    <b v="0"/>
    <n v="4"/>
    <b v="0"/>
    <x v="39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n v="1"/>
    <x v="5"/>
    <s v="CAD"/>
    <n v="1439766050"/>
    <n v="1434582050"/>
    <b v="0"/>
    <n v="3"/>
    <b v="0"/>
    <x v="39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14"/>
    <x v="0"/>
    <s v="USD"/>
    <n v="1333028723"/>
    <n v="1330440323"/>
    <b v="0"/>
    <n v="34"/>
    <b v="0"/>
    <x v="39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n v="0"/>
    <x v="1"/>
    <s v="GBP"/>
    <n v="1401997790"/>
    <n v="1397677790"/>
    <b v="0"/>
    <n v="2"/>
    <b v="0"/>
    <x v="39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10"/>
    <x v="0"/>
    <s v="USD"/>
    <n v="1395158130"/>
    <n v="1392569730"/>
    <b v="0"/>
    <n v="33"/>
    <b v="0"/>
    <x v="39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x v="0"/>
    <s v="USD"/>
    <n v="1359738000"/>
    <n v="1355489140"/>
    <b v="0"/>
    <n v="0"/>
    <b v="0"/>
    <x v="3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x v="0"/>
    <s v="USD"/>
    <n v="1381006294"/>
    <n v="1379710294"/>
    <b v="0"/>
    <n v="0"/>
    <b v="0"/>
    <x v="39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n v="0"/>
    <x v="5"/>
    <s v="CAD"/>
    <n v="1461530721"/>
    <n v="1460666721"/>
    <b v="0"/>
    <n v="1"/>
    <b v="0"/>
    <x v="3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14"/>
    <x v="0"/>
    <s v="USD"/>
    <n v="1362711728"/>
    <n v="1360119728"/>
    <b v="0"/>
    <n v="13"/>
    <b v="0"/>
    <x v="3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3"/>
    <x v="0"/>
    <s v="USD"/>
    <n v="1323994754"/>
    <n v="1321402754"/>
    <b v="0"/>
    <n v="2"/>
    <b v="0"/>
    <x v="3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8"/>
    <x v="0"/>
    <s v="USD"/>
    <n v="1434092876"/>
    <n v="1431414476"/>
    <b v="0"/>
    <n v="36"/>
    <b v="0"/>
    <x v="3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0"/>
    <x v="0"/>
    <s v="USD"/>
    <n v="1437149004"/>
    <n v="1434557004"/>
    <b v="0"/>
    <n v="1"/>
    <b v="0"/>
    <x v="3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26"/>
    <x v="0"/>
    <s v="USD"/>
    <n v="1409009306"/>
    <n v="1406417306"/>
    <b v="0"/>
    <n v="15"/>
    <b v="0"/>
    <x v="39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2"/>
    <x v="0"/>
    <s v="USD"/>
    <n v="1448204621"/>
    <n v="1445609021"/>
    <b v="0"/>
    <n v="1"/>
    <b v="0"/>
    <x v="39"/>
    <n v="53"/>
    <x v="3"/>
    <x v="39"/>
  </r>
  <r>
    <n v="2780"/>
    <s v="Travel with baby"/>
    <s v="Turn the World with my kids, and then write a book with the advice for traveling with baby"/>
    <n v="100000"/>
    <n v="0"/>
    <x v="2"/>
    <n v="0"/>
    <x v="13"/>
    <s v="EUR"/>
    <n v="1489142688"/>
    <n v="1486550688"/>
    <b v="0"/>
    <n v="0"/>
    <b v="0"/>
    <x v="39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05"/>
    <x v="0"/>
    <s v="USD"/>
    <n v="1423724400"/>
    <n v="1421274954"/>
    <b v="0"/>
    <n v="28"/>
    <b v="1"/>
    <x v="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n v="120"/>
    <x v="0"/>
    <s v="USD"/>
    <n v="1424149140"/>
    <n v="1421964718"/>
    <b v="0"/>
    <n v="18"/>
    <b v="1"/>
    <x v="6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15"/>
    <x v="1"/>
    <s v="GBP"/>
    <n v="1429793446"/>
    <n v="1428583846"/>
    <b v="0"/>
    <n v="61"/>
    <b v="1"/>
    <x v="6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19"/>
    <x v="0"/>
    <s v="USD"/>
    <n v="1414608843"/>
    <n v="1412794443"/>
    <b v="0"/>
    <n v="108"/>
    <b v="1"/>
    <x v="6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n v="105"/>
    <x v="0"/>
    <s v="USD"/>
    <n v="1470430800"/>
    <n v="1467865967"/>
    <b v="0"/>
    <n v="142"/>
    <b v="1"/>
    <x v="6"/>
    <n v="36.86"/>
    <x v="1"/>
    <x v="6"/>
  </r>
  <r>
    <n v="2786"/>
    <s v="Fierce"/>
    <s v="A heart-melting farce about sex, art and the lovelorn lay-abouts of London-town."/>
    <n v="2500"/>
    <n v="2946"/>
    <x v="0"/>
    <n v="118"/>
    <x v="1"/>
    <s v="GBP"/>
    <n v="1404913180"/>
    <n v="1403703580"/>
    <b v="0"/>
    <n v="74"/>
    <b v="1"/>
    <x v="6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20"/>
    <x v="0"/>
    <s v="USD"/>
    <n v="1405658752"/>
    <n v="1403066752"/>
    <b v="0"/>
    <n v="38"/>
    <b v="1"/>
    <x v="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n v="103"/>
    <x v="0"/>
    <s v="USD"/>
    <n v="1469811043"/>
    <n v="1467219043"/>
    <b v="0"/>
    <n v="20"/>
    <b v="1"/>
    <x v="6"/>
    <n v="102.5"/>
    <x v="1"/>
    <x v="6"/>
  </r>
  <r>
    <n v="2789"/>
    <s v="The Adventurers Club"/>
    <s v="BNT's Biggest Adventure So Far: Our 2015 full length production!"/>
    <n v="3000"/>
    <n v="3035"/>
    <x v="0"/>
    <n v="101"/>
    <x v="0"/>
    <s v="USD"/>
    <n v="1426132800"/>
    <n v="1424477934"/>
    <b v="0"/>
    <n v="24"/>
    <b v="1"/>
    <x v="6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05"/>
    <x v="0"/>
    <s v="USD"/>
    <n v="1423693903"/>
    <n v="1421101903"/>
    <b v="0"/>
    <n v="66"/>
    <b v="1"/>
    <x v="6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03"/>
    <x v="0"/>
    <s v="USD"/>
    <n v="1473393600"/>
    <n v="1470778559"/>
    <b v="0"/>
    <n v="28"/>
    <b v="1"/>
    <x v="6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08"/>
    <x v="0"/>
    <s v="USD"/>
    <n v="1439357559"/>
    <n v="1435469559"/>
    <b v="0"/>
    <n v="24"/>
    <b v="1"/>
    <x v="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11"/>
    <x v="2"/>
    <s v="AUD"/>
    <n v="1437473005"/>
    <n v="1434881005"/>
    <b v="0"/>
    <n v="73"/>
    <b v="1"/>
    <x v="6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50"/>
    <x v="1"/>
    <s v="GBP"/>
    <n v="1457031600"/>
    <n v="1455640559"/>
    <b v="0"/>
    <n v="3"/>
    <b v="1"/>
    <x v="6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n v="104"/>
    <x v="0"/>
    <s v="USD"/>
    <n v="1402095600"/>
    <n v="1400675841"/>
    <b v="0"/>
    <n v="20"/>
    <b v="1"/>
    <x v="6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n v="116"/>
    <x v="1"/>
    <s v="GBP"/>
    <n v="1404564028"/>
    <n v="1401972028"/>
    <b v="0"/>
    <n v="21"/>
    <b v="1"/>
    <x v="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03"/>
    <x v="1"/>
    <s v="GBP"/>
    <n v="1404858840"/>
    <n v="1402266840"/>
    <b v="0"/>
    <n v="94"/>
    <b v="1"/>
    <x v="6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01"/>
    <x v="1"/>
    <s v="GBP"/>
    <n v="1438358400"/>
    <n v="1437063121"/>
    <b v="0"/>
    <n v="139"/>
    <b v="1"/>
    <x v="6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n v="117"/>
    <x v="1"/>
    <s v="GBP"/>
    <n v="1466179200"/>
    <n v="1463466070"/>
    <b v="0"/>
    <n v="130"/>
    <b v="1"/>
    <x v="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33"/>
    <x v="1"/>
    <s v="GBP"/>
    <n v="1420377366"/>
    <n v="1415193366"/>
    <b v="0"/>
    <n v="31"/>
    <b v="1"/>
    <x v="6"/>
    <n v="42.9"/>
    <x v="1"/>
    <x v="6"/>
  </r>
  <r>
    <n v="2801"/>
    <s v="A Dream Play"/>
    <s v="Arise Theatre Company's production of August Strindberg's expressionist masterpiece 'A Dream Play'."/>
    <n v="500"/>
    <n v="666"/>
    <x v="0"/>
    <n v="133"/>
    <x v="2"/>
    <s v="AUD"/>
    <n v="1412938800"/>
    <n v="1411019409"/>
    <b v="0"/>
    <n v="13"/>
    <b v="1"/>
    <x v="6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02"/>
    <x v="1"/>
    <s v="GBP"/>
    <n v="1438875107"/>
    <n v="1436283107"/>
    <b v="0"/>
    <n v="90"/>
    <b v="1"/>
    <x v="6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28"/>
    <x v="0"/>
    <s v="USD"/>
    <n v="1437004800"/>
    <n v="1433295276"/>
    <b v="0"/>
    <n v="141"/>
    <b v="1"/>
    <x v="6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n v="115"/>
    <x v="1"/>
    <s v="GBP"/>
    <n v="1411987990"/>
    <n v="1409395990"/>
    <b v="0"/>
    <n v="23"/>
    <b v="1"/>
    <x v="6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10"/>
    <x v="1"/>
    <s v="GBP"/>
    <n v="1440245273"/>
    <n v="1438085273"/>
    <b v="0"/>
    <n v="18"/>
    <b v="1"/>
    <x v="6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n v="112"/>
    <x v="1"/>
    <s v="GBP"/>
    <n v="1438772400"/>
    <n v="1435645490"/>
    <b v="0"/>
    <n v="76"/>
    <b v="1"/>
    <x v="6"/>
    <n v="44.25"/>
    <x v="1"/>
    <x v="6"/>
  </r>
  <r>
    <n v="2807"/>
    <s v="The Commission Theatre Co."/>
    <s v="Bringing Shakespeare back to the Playwrights"/>
    <n v="5000"/>
    <n v="6300"/>
    <x v="0"/>
    <n v="126"/>
    <x v="0"/>
    <s v="USD"/>
    <n v="1435611438"/>
    <n v="1433019438"/>
    <b v="0"/>
    <n v="93"/>
    <b v="1"/>
    <x v="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00"/>
    <x v="0"/>
    <s v="USD"/>
    <n v="1440274735"/>
    <n v="1437682735"/>
    <b v="0"/>
    <n v="69"/>
    <b v="1"/>
    <x v="6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n v="102"/>
    <x v="0"/>
    <s v="USD"/>
    <n v="1459348740"/>
    <n v="1458647725"/>
    <b v="0"/>
    <n v="21"/>
    <b v="1"/>
    <x v="6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08"/>
    <x v="0"/>
    <s v="USD"/>
    <n v="1401595140"/>
    <n v="1398828064"/>
    <b v="0"/>
    <n v="57"/>
    <b v="1"/>
    <x v="6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n v="100"/>
    <x v="1"/>
    <s v="GBP"/>
    <n v="1424692503"/>
    <n v="1422100503"/>
    <b v="0"/>
    <n v="108"/>
    <b v="1"/>
    <x v="6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13"/>
    <x v="5"/>
    <s v="CAD"/>
    <n v="1428292800"/>
    <n v="1424368298"/>
    <b v="0"/>
    <n v="83"/>
    <b v="1"/>
    <x v="6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28"/>
    <x v="0"/>
    <s v="USD"/>
    <n v="1481737761"/>
    <n v="1479577761"/>
    <b v="0"/>
    <n v="96"/>
    <b v="1"/>
    <x v="6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08"/>
    <x v="1"/>
    <s v="GBP"/>
    <n v="1431164115"/>
    <n v="1428572115"/>
    <b v="0"/>
    <n v="64"/>
    <b v="1"/>
    <x v="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n v="242"/>
    <x v="5"/>
    <s v="CAD"/>
    <n v="1470595109"/>
    <n v="1468003109"/>
    <b v="0"/>
    <n v="14"/>
    <b v="1"/>
    <x v="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42"/>
    <x v="1"/>
    <s v="GBP"/>
    <n v="1438531200"/>
    <n v="1435921992"/>
    <b v="0"/>
    <n v="169"/>
    <b v="1"/>
    <x v="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n v="130"/>
    <x v="1"/>
    <s v="GBP"/>
    <n v="1425136462"/>
    <n v="1421680462"/>
    <b v="0"/>
    <n v="33"/>
    <b v="1"/>
    <x v="6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n v="106"/>
    <x v="0"/>
    <s v="USD"/>
    <n v="1443018086"/>
    <n v="1441290086"/>
    <b v="0"/>
    <n v="102"/>
    <b v="1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05"/>
    <x v="1"/>
    <s v="GBP"/>
    <n v="1434285409"/>
    <n v="1431693409"/>
    <b v="0"/>
    <n v="104"/>
    <b v="1"/>
    <x v="6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6"/>
    <x v="1"/>
    <s v="GBP"/>
    <n v="1456444800"/>
    <n v="1454337589"/>
    <b v="0"/>
    <n v="20"/>
    <b v="1"/>
    <x v="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00"/>
    <x v="1"/>
    <s v="GBP"/>
    <n v="1411510135"/>
    <n v="1408918135"/>
    <b v="0"/>
    <n v="35"/>
    <b v="1"/>
    <x v="6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00"/>
    <x v="0"/>
    <s v="USD"/>
    <n v="1427469892"/>
    <n v="1424881492"/>
    <b v="0"/>
    <n v="94"/>
    <b v="1"/>
    <x v="6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24"/>
    <x v="1"/>
    <s v="GBP"/>
    <n v="1427842740"/>
    <n v="1425428206"/>
    <b v="0"/>
    <n v="14"/>
    <b v="1"/>
    <x v="6"/>
    <n v="8.86"/>
    <x v="1"/>
    <x v="6"/>
  </r>
  <r>
    <n v="2824"/>
    <s v="The Rooftop"/>
    <s v="I wrote a One Act play called The Rooftop for a Female Playwright's festival. Every little bit helps!"/>
    <n v="650"/>
    <n v="760"/>
    <x v="0"/>
    <n v="117"/>
    <x v="0"/>
    <s v="USD"/>
    <n v="1434159780"/>
    <n v="1431412196"/>
    <b v="0"/>
    <n v="15"/>
    <b v="1"/>
    <x v="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03"/>
    <x v="1"/>
    <s v="GBP"/>
    <n v="1449255686"/>
    <n v="1446663686"/>
    <b v="0"/>
    <n v="51"/>
    <b v="1"/>
    <x v="6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08"/>
    <x v="0"/>
    <s v="USD"/>
    <n v="1436511600"/>
    <n v="1434415812"/>
    <b v="0"/>
    <n v="19"/>
    <b v="1"/>
    <x v="6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20"/>
    <x v="0"/>
    <s v="USD"/>
    <n v="1464971400"/>
    <n v="1462379066"/>
    <b v="0"/>
    <n v="23"/>
    <b v="1"/>
    <x v="6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n v="100"/>
    <x v="1"/>
    <s v="GBP"/>
    <n v="1443826800"/>
    <n v="1441606869"/>
    <b v="0"/>
    <n v="97"/>
    <b v="1"/>
    <x v="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07"/>
    <x v="1"/>
    <s v="GBP"/>
    <n v="1464863118"/>
    <n v="1462443918"/>
    <b v="0"/>
    <n v="76"/>
    <b v="1"/>
    <x v="6"/>
    <n v="35.04"/>
    <x v="1"/>
    <x v="6"/>
  </r>
  <r>
    <n v="2830"/>
    <s v="Nakhtik and Avalon"/>
    <s v="Avalon is a new South African Township play and Nakhtik is a  danced political lecture."/>
    <n v="3000"/>
    <n v="3000"/>
    <x v="0"/>
    <n v="100"/>
    <x v="0"/>
    <s v="USD"/>
    <n v="1399867140"/>
    <n v="1398802148"/>
    <b v="0"/>
    <n v="11"/>
    <b v="1"/>
    <x v="6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n v="111"/>
    <x v="0"/>
    <s v="USD"/>
    <n v="1437076070"/>
    <n v="1434484070"/>
    <b v="0"/>
    <n v="52"/>
    <b v="1"/>
    <x v="6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n v="115"/>
    <x v="1"/>
    <s v="GBP"/>
    <n v="1416780000"/>
    <n v="1414342894"/>
    <b v="0"/>
    <n v="95"/>
    <b v="1"/>
    <x v="6"/>
    <n v="30.19"/>
    <x v="1"/>
    <x v="6"/>
  </r>
  <r>
    <n v="2833"/>
    <s v="Star Man Rocket Man"/>
    <s v="A new play about exploring outer space"/>
    <n v="2700"/>
    <n v="2923"/>
    <x v="0"/>
    <n v="108"/>
    <x v="0"/>
    <s v="USD"/>
    <n v="1444528800"/>
    <n v="1442804633"/>
    <b v="0"/>
    <n v="35"/>
    <b v="1"/>
    <x v="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n v="170"/>
    <x v="1"/>
    <s v="GBP"/>
    <n v="1422658930"/>
    <n v="1421362930"/>
    <b v="0"/>
    <n v="21"/>
    <b v="1"/>
    <x v="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n v="187"/>
    <x v="1"/>
    <s v="GBP"/>
    <n v="1449273600"/>
    <n v="1446742417"/>
    <b v="0"/>
    <n v="93"/>
    <b v="1"/>
    <x v="6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08"/>
    <x v="0"/>
    <s v="USD"/>
    <n v="1487393940"/>
    <n v="1484115418"/>
    <b v="0"/>
    <n v="11"/>
    <b v="1"/>
    <x v="6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00"/>
    <x v="5"/>
    <s v="CAD"/>
    <n v="1449701284"/>
    <n v="1446241684"/>
    <b v="0"/>
    <n v="21"/>
    <b v="1"/>
    <x v="6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20"/>
    <x v="0"/>
    <s v="USD"/>
    <n v="1407967200"/>
    <n v="1406039696"/>
    <b v="0"/>
    <n v="54"/>
    <b v="1"/>
    <x v="6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11"/>
    <x v="0"/>
    <s v="USD"/>
    <n v="1408942740"/>
    <n v="1406958354"/>
    <b v="0"/>
    <n v="31"/>
    <b v="1"/>
    <x v="6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04"/>
    <x v="1"/>
    <s v="GBP"/>
    <n v="1426698000"/>
    <n v="1424825479"/>
    <b v="0"/>
    <n v="132"/>
    <b v="1"/>
    <x v="6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n v="1"/>
    <x v="1"/>
    <s v="GBP"/>
    <n v="1450032297"/>
    <n v="1444844697"/>
    <b v="0"/>
    <n v="1"/>
    <b v="0"/>
    <x v="6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x v="1"/>
    <s v="GBP"/>
    <n v="1403348400"/>
    <n v="1401058295"/>
    <b v="0"/>
    <n v="0"/>
    <b v="0"/>
    <x v="6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x v="0"/>
    <s v="USD"/>
    <n v="1465790400"/>
    <n v="1462210950"/>
    <b v="0"/>
    <n v="0"/>
    <b v="0"/>
    <x v="6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5"/>
    <x v="15"/>
    <s v="EUR"/>
    <n v="1483535180"/>
    <n v="1480943180"/>
    <b v="0"/>
    <n v="1"/>
    <b v="0"/>
    <x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32"/>
    <x v="0"/>
    <s v="USD"/>
    <n v="1433723033"/>
    <n v="1428539033"/>
    <b v="0"/>
    <n v="39"/>
    <b v="0"/>
    <x v="6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x v="0"/>
    <s v="USD"/>
    <n v="1432917394"/>
    <n v="1429029394"/>
    <b v="0"/>
    <n v="0"/>
    <b v="0"/>
    <x v="6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n v="0"/>
    <x v="0"/>
    <s v="USD"/>
    <n v="1464031265"/>
    <n v="1458847265"/>
    <b v="0"/>
    <n v="0"/>
    <b v="0"/>
    <x v="6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0"/>
    <x v="0"/>
    <s v="USD"/>
    <n v="1432913659"/>
    <n v="1430321659"/>
    <b v="0"/>
    <n v="3"/>
    <b v="0"/>
    <x v="6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n v="1"/>
    <x v="1"/>
    <s v="GBP"/>
    <n v="1461406600"/>
    <n v="1458814600"/>
    <b v="0"/>
    <n v="1"/>
    <b v="0"/>
    <x v="6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4"/>
    <x v="0"/>
    <s v="USD"/>
    <n v="1409962211"/>
    <n v="1407370211"/>
    <b v="0"/>
    <n v="13"/>
    <b v="0"/>
    <x v="6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x v="17"/>
    <s v="EUR"/>
    <n v="1454109420"/>
    <n v="1453334629"/>
    <b v="0"/>
    <n v="0"/>
    <b v="0"/>
    <x v="6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n v="2"/>
    <x v="0"/>
    <s v="USD"/>
    <n v="1403312703"/>
    <n v="1400720703"/>
    <b v="0"/>
    <n v="6"/>
    <b v="0"/>
    <x v="6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x v="5"/>
    <s v="CAD"/>
    <n v="1410669297"/>
    <n v="1405485297"/>
    <b v="0"/>
    <n v="0"/>
    <b v="0"/>
    <x v="6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n v="42"/>
    <x v="1"/>
    <s v="GBP"/>
    <n v="1431018719"/>
    <n v="1429290719"/>
    <b v="0"/>
    <n v="14"/>
    <b v="0"/>
    <x v="6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n v="50"/>
    <x v="0"/>
    <s v="USD"/>
    <n v="1454110440"/>
    <n v="1451607071"/>
    <b v="0"/>
    <n v="5"/>
    <b v="0"/>
    <x v="6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n v="5"/>
    <x v="0"/>
    <s v="USD"/>
    <n v="1439069640"/>
    <n v="1433897647"/>
    <b v="0"/>
    <n v="6"/>
    <b v="0"/>
    <x v="6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n v="20"/>
    <x v="14"/>
    <s v="MXN"/>
    <n v="1487613600"/>
    <n v="1482444295"/>
    <b v="0"/>
    <n v="15"/>
    <b v="0"/>
    <x v="6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n v="0"/>
    <x v="9"/>
    <s v="EUR"/>
    <n v="1417778880"/>
    <n v="1415711095"/>
    <b v="0"/>
    <n v="0"/>
    <b v="0"/>
    <x v="6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n v="2"/>
    <x v="2"/>
    <s v="AUD"/>
    <n v="1444984904"/>
    <n v="1439800904"/>
    <b v="0"/>
    <n v="1"/>
    <b v="0"/>
    <x v="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7"/>
    <x v="0"/>
    <s v="USD"/>
    <n v="1466363576"/>
    <n v="1461179576"/>
    <b v="0"/>
    <n v="9"/>
    <b v="0"/>
    <x v="6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n v="32"/>
    <x v="2"/>
    <s v="AUD"/>
    <n v="1443103848"/>
    <n v="1441894248"/>
    <b v="0"/>
    <n v="3"/>
    <b v="0"/>
    <x v="6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0"/>
    <x v="0"/>
    <s v="USD"/>
    <n v="1403636229"/>
    <n v="1401044229"/>
    <b v="0"/>
    <n v="3"/>
    <b v="0"/>
    <x v="6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n v="0"/>
    <x v="0"/>
    <s v="USD"/>
    <n v="1410279123"/>
    <n v="1405095123"/>
    <b v="0"/>
    <n v="1"/>
    <b v="0"/>
    <x v="6"/>
    <n v="20"/>
    <x v="1"/>
    <x v="6"/>
  </r>
  <r>
    <n v="2864"/>
    <s v="'Haunting Julia' by Alan Ayckbourn"/>
    <s v="Accessible, original theatre for all!"/>
    <n v="2500"/>
    <n v="40"/>
    <x v="2"/>
    <n v="2"/>
    <x v="1"/>
    <s v="GBP"/>
    <n v="1437139080"/>
    <n v="1434552207"/>
    <b v="0"/>
    <n v="3"/>
    <b v="0"/>
    <x v="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n v="0"/>
    <x v="0"/>
    <s v="USD"/>
    <n v="1420512259"/>
    <n v="1415328259"/>
    <b v="0"/>
    <n v="0"/>
    <b v="0"/>
    <x v="6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1"/>
    <x v="0"/>
    <s v="USD"/>
    <n v="1476482400"/>
    <n v="1473893721"/>
    <b v="0"/>
    <n v="2"/>
    <b v="0"/>
    <x v="6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20"/>
    <x v="0"/>
    <s v="USD"/>
    <n v="1467604800"/>
    <n v="1465533672"/>
    <b v="0"/>
    <n v="10"/>
    <b v="0"/>
    <x v="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42"/>
    <x v="0"/>
    <s v="USD"/>
    <n v="1475697054"/>
    <n v="1473105054"/>
    <b v="0"/>
    <n v="60"/>
    <b v="0"/>
    <x v="6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1"/>
    <x v="0"/>
    <s v="USD"/>
    <n v="1468937681"/>
    <n v="1466345681"/>
    <b v="0"/>
    <n v="5"/>
    <b v="0"/>
    <x v="6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15"/>
    <x v="0"/>
    <s v="USD"/>
    <n v="1400301165"/>
    <n v="1397709165"/>
    <b v="0"/>
    <n v="9"/>
    <b v="0"/>
    <x v="6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n v="5"/>
    <x v="0"/>
    <s v="USD"/>
    <n v="1419183813"/>
    <n v="1417455813"/>
    <b v="0"/>
    <n v="13"/>
    <b v="0"/>
    <x v="6"/>
    <n v="35.92"/>
    <x v="1"/>
    <x v="6"/>
  </r>
  <r>
    <n v="2872"/>
    <s v="Loud Arts"/>
    <s v="Local Theatre group in Loudoun County, Virginia. Looking for funds to start producing shows!"/>
    <n v="3000"/>
    <n v="0"/>
    <x v="2"/>
    <n v="0"/>
    <x v="0"/>
    <s v="USD"/>
    <n v="1434768438"/>
    <n v="1429584438"/>
    <b v="0"/>
    <n v="0"/>
    <b v="0"/>
    <x v="6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38"/>
    <x v="0"/>
    <s v="USD"/>
    <n v="1422473831"/>
    <n v="1419881831"/>
    <b v="0"/>
    <n v="8"/>
    <b v="0"/>
    <x v="6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5"/>
    <x v="0"/>
    <s v="USD"/>
    <n v="1484684186"/>
    <n v="1482092186"/>
    <b v="0"/>
    <n v="3"/>
    <b v="0"/>
    <x v="6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n v="0"/>
    <x v="0"/>
    <s v="USD"/>
    <n v="1462417493"/>
    <n v="1459825493"/>
    <b v="0"/>
    <n v="3"/>
    <b v="0"/>
    <x v="6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x v="0"/>
    <s v="USD"/>
    <n v="1437069079"/>
    <n v="1434477079"/>
    <b v="0"/>
    <n v="0"/>
    <b v="0"/>
    <x v="6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1"/>
    <x v="0"/>
    <s v="USD"/>
    <n v="1480525200"/>
    <n v="1477781724"/>
    <b v="0"/>
    <n v="6"/>
    <b v="0"/>
    <x v="6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2"/>
    <x v="1"/>
    <s v="GBP"/>
    <n v="1435934795"/>
    <n v="1430750795"/>
    <b v="0"/>
    <n v="4"/>
    <b v="0"/>
    <x v="6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n v="0"/>
    <x v="0"/>
    <s v="USD"/>
    <n v="1453310661"/>
    <n v="1450718661"/>
    <b v="0"/>
    <n v="1"/>
    <b v="0"/>
    <x v="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23"/>
    <x v="0"/>
    <s v="USD"/>
    <n v="1440090300"/>
    <n v="1436305452"/>
    <b v="0"/>
    <n v="29"/>
    <b v="0"/>
    <x v="6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x v="0"/>
    <s v="USD"/>
    <n v="1417620036"/>
    <n v="1412432436"/>
    <b v="0"/>
    <n v="0"/>
    <b v="0"/>
    <x v="6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34"/>
    <x v="0"/>
    <s v="USD"/>
    <n v="1462112318"/>
    <n v="1459520318"/>
    <b v="0"/>
    <n v="4"/>
    <b v="0"/>
    <x v="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19"/>
    <x v="0"/>
    <s v="USD"/>
    <n v="1454734740"/>
    <n v="1451684437"/>
    <b v="0"/>
    <n v="5"/>
    <b v="0"/>
    <x v="6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n v="0"/>
    <x v="0"/>
    <s v="USD"/>
    <n v="1417800435"/>
    <n v="1415208435"/>
    <b v="0"/>
    <n v="4"/>
    <b v="0"/>
    <x v="6"/>
    <n v="46.25"/>
    <x v="1"/>
    <x v="6"/>
  </r>
  <r>
    <n v="2885"/>
    <s v="The Wedding"/>
    <s v="An historic and proud work of Polish nationalistic literature performed on stage."/>
    <n v="400"/>
    <n v="130"/>
    <x v="2"/>
    <n v="33"/>
    <x v="0"/>
    <s v="USD"/>
    <n v="1426294201"/>
    <n v="1423705801"/>
    <b v="0"/>
    <n v="5"/>
    <b v="0"/>
    <x v="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5"/>
    <x v="0"/>
    <s v="USD"/>
    <n v="1442635140"/>
    <n v="1442243484"/>
    <b v="0"/>
    <n v="1"/>
    <b v="0"/>
    <x v="6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0"/>
    <x v="0"/>
    <s v="USD"/>
    <n v="1420971324"/>
    <n v="1418379324"/>
    <b v="0"/>
    <n v="1"/>
    <b v="0"/>
    <x v="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x v="0"/>
    <s v="USD"/>
    <n v="1413608340"/>
    <n v="1412945440"/>
    <b v="0"/>
    <n v="0"/>
    <b v="0"/>
    <x v="6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n v="38"/>
    <x v="0"/>
    <s v="USD"/>
    <n v="1409344985"/>
    <n v="1406752985"/>
    <b v="0"/>
    <n v="14"/>
    <b v="0"/>
    <x v="6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n v="1"/>
    <x v="0"/>
    <s v="USD"/>
    <n v="1407553200"/>
    <n v="1405100992"/>
    <b v="0"/>
    <n v="3"/>
    <b v="0"/>
    <x v="6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3"/>
    <x v="0"/>
    <s v="USD"/>
    <n v="1460751128"/>
    <n v="1455570728"/>
    <b v="0"/>
    <n v="10"/>
    <b v="0"/>
    <x v="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n v="9"/>
    <x v="0"/>
    <s v="USD"/>
    <n v="1409000400"/>
    <n v="1408381704"/>
    <b v="0"/>
    <n v="17"/>
    <b v="0"/>
    <x v="6"/>
    <n v="29.41"/>
    <x v="1"/>
    <x v="6"/>
  </r>
  <r>
    <n v="2893"/>
    <s v="REDISCOVERING KIA THE PLAY"/>
    <s v="Fundraising for REDISCOVERING KIA THE PLAY"/>
    <n v="5000"/>
    <n v="25"/>
    <x v="2"/>
    <n v="1"/>
    <x v="0"/>
    <s v="USD"/>
    <n v="1420768800"/>
    <n v="1415644395"/>
    <b v="0"/>
    <n v="2"/>
    <b v="0"/>
    <x v="6"/>
    <n v="12.5"/>
    <x v="1"/>
    <x v="6"/>
  </r>
  <r>
    <n v="2894"/>
    <s v="How Could You Do This To Me (The Stage Play)"/>
    <s v="This Is A Story About A Woman A Man And A Woman"/>
    <n v="50000"/>
    <n v="0"/>
    <x v="2"/>
    <n v="0"/>
    <x v="0"/>
    <s v="USD"/>
    <n v="1428100815"/>
    <n v="1422920415"/>
    <b v="0"/>
    <n v="0"/>
    <b v="0"/>
    <x v="6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"/>
    <x v="0"/>
    <s v="USD"/>
    <n v="1403470800"/>
    <n v="1403356792"/>
    <b v="0"/>
    <n v="4"/>
    <b v="0"/>
    <x v="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21"/>
    <x v="0"/>
    <s v="USD"/>
    <n v="1481522400"/>
    <n v="1480283321"/>
    <b v="0"/>
    <n v="12"/>
    <b v="0"/>
    <x v="6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n v="5"/>
    <x v="0"/>
    <s v="USD"/>
    <n v="1444577345"/>
    <n v="1441985458"/>
    <b v="0"/>
    <n v="3"/>
    <b v="0"/>
    <x v="6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n v="4"/>
    <x v="0"/>
    <s v="USD"/>
    <n v="1446307053"/>
    <n v="1443715053"/>
    <b v="0"/>
    <n v="12"/>
    <b v="0"/>
    <x v="6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x v="0"/>
    <s v="USD"/>
    <n v="1469325158"/>
    <n v="1464141158"/>
    <b v="0"/>
    <n v="0"/>
    <b v="0"/>
    <x v="6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62"/>
    <x v="0"/>
    <s v="USD"/>
    <n v="1407562632"/>
    <n v="1404970632"/>
    <b v="0"/>
    <n v="7"/>
    <b v="0"/>
    <x v="6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n v="1"/>
    <x v="0"/>
    <s v="USD"/>
    <n v="1423345339"/>
    <n v="1418161339"/>
    <b v="0"/>
    <n v="2"/>
    <b v="0"/>
    <x v="6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0"/>
    <x v="0"/>
    <s v="USD"/>
    <n v="1440412396"/>
    <n v="1437820396"/>
    <b v="0"/>
    <n v="1"/>
    <b v="0"/>
    <x v="6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1"/>
    <x v="0"/>
    <s v="USD"/>
    <n v="1441771218"/>
    <n v="1436587218"/>
    <b v="0"/>
    <n v="4"/>
    <b v="0"/>
    <x v="6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n v="5"/>
    <x v="1"/>
    <s v="GBP"/>
    <n v="1415534400"/>
    <n v="1414538031"/>
    <b v="0"/>
    <n v="4"/>
    <b v="0"/>
    <x v="6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18"/>
    <x v="0"/>
    <s v="USD"/>
    <n v="1473211313"/>
    <n v="1472001713"/>
    <b v="0"/>
    <n v="17"/>
    <b v="0"/>
    <x v="6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9"/>
    <x v="0"/>
    <s v="USD"/>
    <n v="1438390800"/>
    <n v="1436888066"/>
    <b v="0"/>
    <n v="7"/>
    <b v="0"/>
    <x v="6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n v="0"/>
    <x v="0"/>
    <s v="USD"/>
    <n v="1463259837"/>
    <n v="1458075837"/>
    <b v="0"/>
    <n v="2"/>
    <b v="0"/>
    <x v="6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3"/>
    <x v="0"/>
    <s v="USD"/>
    <n v="1465407219"/>
    <n v="1462815219"/>
    <b v="0"/>
    <n v="5"/>
    <b v="0"/>
    <x v="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0"/>
    <x v="0"/>
    <s v="USD"/>
    <n v="1416944760"/>
    <n v="1413527001"/>
    <b v="0"/>
    <n v="1"/>
    <b v="0"/>
    <x v="6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n v="0"/>
    <x v="1"/>
    <s v="GBP"/>
    <n v="1434139887"/>
    <n v="1428955887"/>
    <b v="0"/>
    <n v="1"/>
    <b v="0"/>
    <x v="6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37"/>
    <x v="0"/>
    <s v="USD"/>
    <n v="1435429626"/>
    <n v="1431973626"/>
    <b v="0"/>
    <n v="14"/>
    <b v="0"/>
    <x v="6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n v="14"/>
    <x v="0"/>
    <s v="USD"/>
    <n v="1452827374"/>
    <n v="1450235374"/>
    <b v="0"/>
    <n v="26"/>
    <b v="0"/>
    <x v="6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n v="0"/>
    <x v="0"/>
    <s v="USD"/>
    <n v="1410041339"/>
    <n v="1404857339"/>
    <b v="0"/>
    <n v="2"/>
    <b v="0"/>
    <x v="6"/>
    <n v="1"/>
    <x v="1"/>
    <x v="6"/>
  </r>
  <r>
    <n v="2914"/>
    <s v="Hercules the Panto"/>
    <s v="Hercules must complete four challenges in order to meet the father he never knew"/>
    <n v="25000"/>
    <n v="1"/>
    <x v="2"/>
    <n v="0"/>
    <x v="1"/>
    <s v="GBP"/>
    <n v="1426365994"/>
    <n v="1421185594"/>
    <b v="0"/>
    <n v="1"/>
    <b v="0"/>
    <x v="6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n v="61"/>
    <x v="1"/>
    <s v="GBP"/>
    <n v="1458117190"/>
    <n v="1455528790"/>
    <b v="0"/>
    <n v="3"/>
    <b v="0"/>
    <x v="6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n v="8"/>
    <x v="1"/>
    <s v="GBP"/>
    <n v="1400498789"/>
    <n v="1398511589"/>
    <b v="0"/>
    <n v="7"/>
    <b v="0"/>
    <x v="6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n v="22"/>
    <x v="0"/>
    <s v="USD"/>
    <n v="1442381847"/>
    <n v="1440826647"/>
    <b v="0"/>
    <n v="9"/>
    <b v="0"/>
    <x v="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n v="27"/>
    <x v="0"/>
    <s v="USD"/>
    <n v="1446131207"/>
    <n v="1443712007"/>
    <b v="0"/>
    <n v="20"/>
    <b v="0"/>
    <x v="6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n v="9"/>
    <x v="0"/>
    <s v="USD"/>
    <n v="1407250329"/>
    <n v="1404658329"/>
    <b v="0"/>
    <n v="6"/>
    <b v="0"/>
    <x v="6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27"/>
    <x v="5"/>
    <s v="CAD"/>
    <n v="1427306470"/>
    <n v="1424718070"/>
    <b v="0"/>
    <n v="13"/>
    <b v="0"/>
    <x v="6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n v="129"/>
    <x v="0"/>
    <s v="USD"/>
    <n v="1411679804"/>
    <n v="1409087804"/>
    <b v="0"/>
    <n v="3"/>
    <b v="1"/>
    <x v="40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00"/>
    <x v="1"/>
    <s v="GBP"/>
    <n v="1431982727"/>
    <n v="1428094727"/>
    <b v="0"/>
    <n v="6"/>
    <b v="1"/>
    <x v="4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n v="100"/>
    <x v="0"/>
    <s v="USD"/>
    <n v="1422068400"/>
    <n v="1420774779"/>
    <b v="0"/>
    <n v="10"/>
    <b v="1"/>
    <x v="4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03"/>
    <x v="0"/>
    <s v="USD"/>
    <n v="1431143940"/>
    <n v="1428585710"/>
    <b v="0"/>
    <n v="147"/>
    <b v="1"/>
    <x v="40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02"/>
    <x v="0"/>
    <s v="USD"/>
    <n v="1410444068"/>
    <n v="1407852068"/>
    <b v="0"/>
    <n v="199"/>
    <b v="1"/>
    <x v="40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25"/>
    <x v="0"/>
    <s v="USD"/>
    <n v="1424715779"/>
    <n v="1423506179"/>
    <b v="0"/>
    <n v="50"/>
    <b v="1"/>
    <x v="4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31"/>
    <x v="0"/>
    <s v="USD"/>
    <n v="1405400400"/>
    <n v="1402934629"/>
    <b v="0"/>
    <n v="21"/>
    <b v="1"/>
    <x v="40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n v="100"/>
    <x v="0"/>
    <s v="USD"/>
    <n v="1457135846"/>
    <n v="1454543846"/>
    <b v="0"/>
    <n v="24"/>
    <b v="1"/>
    <x v="4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02"/>
    <x v="0"/>
    <s v="USD"/>
    <n v="1401024758"/>
    <n v="1398432758"/>
    <b v="0"/>
    <n v="32"/>
    <b v="1"/>
    <x v="40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n v="101"/>
    <x v="1"/>
    <s v="GBP"/>
    <n v="1431007264"/>
    <n v="1428415264"/>
    <b v="0"/>
    <n v="62"/>
    <b v="1"/>
    <x v="40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06"/>
    <x v="5"/>
    <s v="CAD"/>
    <n v="1410761280"/>
    <n v="1408604363"/>
    <b v="0"/>
    <n v="9"/>
    <b v="1"/>
    <x v="40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05"/>
    <x v="2"/>
    <s v="AUD"/>
    <n v="1424516400"/>
    <n v="1421812637"/>
    <b v="0"/>
    <n v="38"/>
    <b v="1"/>
    <x v="40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03"/>
    <x v="0"/>
    <s v="USD"/>
    <n v="1465081053"/>
    <n v="1462489053"/>
    <b v="0"/>
    <n v="54"/>
    <b v="1"/>
    <x v="40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n v="108"/>
    <x v="5"/>
    <s v="CAD"/>
    <n v="1402845364"/>
    <n v="1400253364"/>
    <b v="0"/>
    <n v="37"/>
    <b v="1"/>
    <x v="40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01"/>
    <x v="0"/>
    <s v="USD"/>
    <n v="1472490000"/>
    <n v="1467468008"/>
    <b v="0"/>
    <n v="39"/>
    <b v="1"/>
    <x v="40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28"/>
    <x v="0"/>
    <s v="USD"/>
    <n v="1413176340"/>
    <n v="1412091423"/>
    <b v="0"/>
    <n v="34"/>
    <b v="1"/>
    <x v="40"/>
    <n v="37.65"/>
    <x v="1"/>
    <x v="40"/>
  </r>
  <r>
    <n v="2937"/>
    <s v="UCAS"/>
    <s v="UCAS is a new British musical premiering at the Edinburgh Fringe Festival 2014."/>
    <n v="1500"/>
    <n v="2000"/>
    <x v="0"/>
    <n v="133"/>
    <x v="1"/>
    <s v="GBP"/>
    <n v="1405249113"/>
    <n v="1402657113"/>
    <b v="0"/>
    <n v="55"/>
    <b v="1"/>
    <x v="40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n v="101"/>
    <x v="0"/>
    <s v="USD"/>
    <n v="1422636814"/>
    <n v="1420044814"/>
    <b v="0"/>
    <n v="32"/>
    <b v="1"/>
    <x v="40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03"/>
    <x v="0"/>
    <s v="USD"/>
    <n v="1409187600"/>
    <n v="1406316312"/>
    <b v="0"/>
    <n v="25"/>
    <b v="1"/>
    <x v="4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07"/>
    <x v="0"/>
    <s v="USD"/>
    <n v="1421606018"/>
    <n v="1418150018"/>
    <b v="0"/>
    <n v="33"/>
    <b v="1"/>
    <x v="40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n v="0"/>
    <x v="0"/>
    <s v="USD"/>
    <n v="1425250955"/>
    <n v="1422658955"/>
    <b v="0"/>
    <n v="1"/>
    <b v="0"/>
    <x v="38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"/>
    <x v="5"/>
    <s v="CAD"/>
    <n v="1450297080"/>
    <n v="1448565459"/>
    <b v="0"/>
    <n v="202"/>
    <b v="0"/>
    <x v="3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x v="0"/>
    <s v="USD"/>
    <n v="1428894380"/>
    <n v="1426302380"/>
    <b v="0"/>
    <n v="0"/>
    <b v="0"/>
    <x v="38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n v="1"/>
    <x v="0"/>
    <s v="USD"/>
    <n v="1433714198"/>
    <n v="1431122198"/>
    <b v="0"/>
    <n v="1"/>
    <b v="0"/>
    <x v="38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x v="0"/>
    <s v="USD"/>
    <n v="1432437660"/>
    <n v="1429845660"/>
    <b v="0"/>
    <n v="0"/>
    <b v="0"/>
    <x v="38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n v="0"/>
    <x v="1"/>
    <s v="GBP"/>
    <n v="1471265092"/>
    <n v="1468673092"/>
    <b v="0"/>
    <n v="2"/>
    <b v="0"/>
    <x v="3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4"/>
    <x v="0"/>
    <s v="USD"/>
    <n v="1480007460"/>
    <n v="1475760567"/>
    <b v="0"/>
    <n v="13"/>
    <b v="0"/>
    <x v="38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n v="0"/>
    <x v="0"/>
    <s v="USD"/>
    <n v="1433259293"/>
    <n v="1428075293"/>
    <b v="0"/>
    <n v="9"/>
    <b v="0"/>
    <x v="38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3"/>
    <x v="0"/>
    <s v="USD"/>
    <n v="1447965917"/>
    <n v="1445370317"/>
    <b v="0"/>
    <n v="2"/>
    <b v="0"/>
    <x v="38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x v="0"/>
    <s v="USD"/>
    <n v="1453538752"/>
    <n v="1450946752"/>
    <b v="0"/>
    <n v="0"/>
    <b v="0"/>
    <x v="38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"/>
    <x v="0"/>
    <s v="USD"/>
    <n v="1412536573"/>
    <n v="1408648573"/>
    <b v="0"/>
    <n v="58"/>
    <b v="0"/>
    <x v="38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"/>
    <x v="0"/>
    <s v="USD"/>
    <n v="1476676800"/>
    <n v="1473957239"/>
    <b v="0"/>
    <n v="8"/>
    <b v="0"/>
    <x v="3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n v="0"/>
    <x v="0"/>
    <s v="USD"/>
    <n v="1444330821"/>
    <n v="1441738821"/>
    <b v="0"/>
    <n v="3"/>
    <b v="0"/>
    <x v="38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x v="0"/>
    <s v="USD"/>
    <n v="1489669203"/>
    <n v="1487944803"/>
    <b v="0"/>
    <n v="0"/>
    <b v="0"/>
    <x v="38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n v="60"/>
    <x v="0"/>
    <s v="USD"/>
    <n v="1434476849"/>
    <n v="1431884849"/>
    <b v="0"/>
    <n v="11"/>
    <b v="0"/>
    <x v="3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17"/>
    <x v="0"/>
    <s v="USD"/>
    <n v="1462402850"/>
    <n v="1459810850"/>
    <b v="0"/>
    <n v="20"/>
    <b v="0"/>
    <x v="3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n v="2"/>
    <x v="0"/>
    <s v="USD"/>
    <n v="1427498172"/>
    <n v="1422317772"/>
    <b v="0"/>
    <n v="3"/>
    <b v="0"/>
    <x v="38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n v="0"/>
    <x v="0"/>
    <s v="USD"/>
    <n v="1462729317"/>
    <n v="1457548917"/>
    <b v="0"/>
    <n v="0"/>
    <b v="0"/>
    <x v="38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x v="1"/>
    <s v="GBP"/>
    <n v="1465258325"/>
    <n v="1462666325"/>
    <b v="0"/>
    <n v="0"/>
    <b v="0"/>
    <x v="38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x v="0"/>
    <s v="USD"/>
    <n v="1410459023"/>
    <n v="1407867023"/>
    <b v="0"/>
    <n v="0"/>
    <b v="0"/>
    <x v="38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10"/>
    <x v="0"/>
    <s v="USD"/>
    <n v="1427342400"/>
    <n v="1424927159"/>
    <b v="0"/>
    <n v="108"/>
    <b v="1"/>
    <x v="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22"/>
    <x v="0"/>
    <s v="USD"/>
    <n v="1425193140"/>
    <n v="1422769906"/>
    <b v="0"/>
    <n v="20"/>
    <b v="1"/>
    <x v="6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7"/>
    <x v="0"/>
    <s v="USD"/>
    <n v="1435835824"/>
    <n v="1433243824"/>
    <b v="0"/>
    <n v="98"/>
    <b v="1"/>
    <x v="6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01"/>
    <x v="0"/>
    <s v="USD"/>
    <n v="1407360720"/>
    <n v="1404769819"/>
    <b v="0"/>
    <n v="196"/>
    <b v="1"/>
    <x v="6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09"/>
    <x v="0"/>
    <s v="USD"/>
    <n v="1436290233"/>
    <n v="1433698233"/>
    <b v="0"/>
    <n v="39"/>
    <b v="1"/>
    <x v="6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n v="114"/>
    <x v="0"/>
    <s v="USD"/>
    <n v="1442425412"/>
    <n v="1439833412"/>
    <b v="0"/>
    <n v="128"/>
    <b v="1"/>
    <x v="6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14"/>
    <x v="0"/>
    <s v="USD"/>
    <n v="1425872692"/>
    <n v="1423284292"/>
    <b v="0"/>
    <n v="71"/>
    <b v="1"/>
    <x v="6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n v="106"/>
    <x v="0"/>
    <s v="USD"/>
    <n v="1471406340"/>
    <n v="1470227660"/>
    <b v="0"/>
    <n v="47"/>
    <b v="1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63"/>
    <x v="5"/>
    <s v="CAD"/>
    <n v="1430693460"/>
    <n v="1428087153"/>
    <b v="0"/>
    <n v="17"/>
    <b v="1"/>
    <x v="6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06"/>
    <x v="0"/>
    <s v="USD"/>
    <n v="1405699451"/>
    <n v="1403107451"/>
    <b v="0"/>
    <n v="91"/>
    <b v="1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00"/>
    <x v="0"/>
    <s v="USD"/>
    <n v="1409500078"/>
    <n v="1406908078"/>
    <b v="0"/>
    <n v="43"/>
    <b v="1"/>
    <x v="6"/>
    <n v="74.53"/>
    <x v="1"/>
    <x v="6"/>
  </r>
  <r>
    <n v="2972"/>
    <s v="A Bad Plan"/>
    <s v="A group of artists. A mythical art piece. A harrowing quest. And some margaritas."/>
    <n v="2000"/>
    <n v="2107"/>
    <x v="0"/>
    <n v="105"/>
    <x v="0"/>
    <s v="USD"/>
    <n v="1480899600"/>
    <n v="1479609520"/>
    <b v="0"/>
    <n v="17"/>
    <b v="1"/>
    <x v="6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75"/>
    <x v="0"/>
    <s v="USD"/>
    <n v="1451620800"/>
    <n v="1449171508"/>
    <b v="0"/>
    <n v="33"/>
    <b v="1"/>
    <x v="6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02"/>
    <x v="0"/>
    <s v="USD"/>
    <n v="1411695300"/>
    <n v="1409275671"/>
    <b v="0"/>
    <n v="87"/>
    <b v="1"/>
    <x v="6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00"/>
    <x v="0"/>
    <s v="USD"/>
    <n v="1417057200"/>
    <n v="1414599886"/>
    <b v="0"/>
    <n v="113"/>
    <b v="1"/>
    <x v="6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n v="171"/>
    <x v="1"/>
    <s v="GBP"/>
    <n v="1457870400"/>
    <n v="1456421530"/>
    <b v="0"/>
    <n v="14"/>
    <b v="1"/>
    <x v="6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4"/>
    <x v="0"/>
    <s v="USD"/>
    <n v="1427076840"/>
    <n v="1421960934"/>
    <b v="0"/>
    <n v="30"/>
    <b v="1"/>
    <x v="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29"/>
    <x v="0"/>
    <s v="USD"/>
    <n v="1413784740"/>
    <n v="1412954547"/>
    <b v="0"/>
    <n v="16"/>
    <b v="1"/>
    <x v="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n v="101"/>
    <x v="0"/>
    <s v="USD"/>
    <n v="1420524000"/>
    <n v="1419104823"/>
    <b v="0"/>
    <n v="46"/>
    <b v="1"/>
    <x v="6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n v="109"/>
    <x v="0"/>
    <s v="USD"/>
    <n v="1440381600"/>
    <n v="1438639130"/>
    <b v="0"/>
    <n v="24"/>
    <b v="1"/>
    <x v="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29"/>
    <x v="17"/>
    <s v="EUR"/>
    <n v="1443014756"/>
    <n v="1439126756"/>
    <b v="1"/>
    <n v="97"/>
    <b v="1"/>
    <x v="38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n v="102"/>
    <x v="1"/>
    <s v="GBP"/>
    <n v="1455208143"/>
    <n v="1452616143"/>
    <b v="1"/>
    <n v="59"/>
    <b v="1"/>
    <x v="38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n v="147"/>
    <x v="0"/>
    <s v="USD"/>
    <n v="1415722236"/>
    <n v="1410534636"/>
    <b v="1"/>
    <n v="1095"/>
    <b v="1"/>
    <x v="38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00"/>
    <x v="0"/>
    <s v="USD"/>
    <n v="1472020881"/>
    <n v="1469428881"/>
    <b v="1"/>
    <n v="218"/>
    <b v="1"/>
    <x v="3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22"/>
    <x v="4"/>
    <s v="NZD"/>
    <n v="1477886400"/>
    <n v="1476228128"/>
    <b v="0"/>
    <n v="111"/>
    <b v="1"/>
    <x v="3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n v="106"/>
    <x v="1"/>
    <s v="GBP"/>
    <n v="1462100406"/>
    <n v="1456920006"/>
    <b v="0"/>
    <n v="56"/>
    <b v="1"/>
    <x v="38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10"/>
    <x v="0"/>
    <s v="USD"/>
    <n v="1476316800"/>
    <n v="1473837751"/>
    <b v="0"/>
    <n v="265"/>
    <b v="1"/>
    <x v="38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00"/>
    <x v="1"/>
    <s v="GBP"/>
    <n v="1466412081"/>
    <n v="1463820081"/>
    <b v="0"/>
    <n v="28"/>
    <b v="1"/>
    <x v="38"/>
    <n v="35.71"/>
    <x v="1"/>
    <x v="38"/>
  </r>
  <r>
    <n v="2989"/>
    <s v="Let's Light Up The Gem!"/>
    <s v="Bring the movies back to Bethel, Maine."/>
    <n v="20000"/>
    <n v="35307"/>
    <x v="0"/>
    <n v="177"/>
    <x v="0"/>
    <s v="USD"/>
    <n v="1450673940"/>
    <n v="1448756962"/>
    <b v="0"/>
    <n v="364"/>
    <b v="1"/>
    <x v="38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00"/>
    <x v="0"/>
    <s v="USD"/>
    <n v="1452174420"/>
    <n v="1449150420"/>
    <b v="0"/>
    <n v="27"/>
    <b v="1"/>
    <x v="3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03"/>
    <x v="0"/>
    <s v="USD"/>
    <n v="1485547530"/>
    <n v="1483646730"/>
    <b v="0"/>
    <n v="93"/>
    <b v="1"/>
    <x v="38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n v="105"/>
    <x v="0"/>
    <s v="USD"/>
    <n v="1476037510"/>
    <n v="1473445510"/>
    <b v="0"/>
    <n v="64"/>
    <b v="1"/>
    <x v="38"/>
    <n v="48.98"/>
    <x v="1"/>
    <x v="38"/>
  </r>
  <r>
    <n v="2993"/>
    <s v="TRUE WEST: Think, Dog! Productions"/>
    <s v="Help us build the Kitchen from Hell!"/>
    <n v="1000"/>
    <n v="1003"/>
    <x v="0"/>
    <n v="100"/>
    <x v="0"/>
    <s v="USD"/>
    <n v="1455998867"/>
    <n v="1453406867"/>
    <b v="0"/>
    <n v="22"/>
    <b v="1"/>
    <x v="3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58"/>
    <x v="1"/>
    <s v="GBP"/>
    <n v="1412335772"/>
    <n v="1409743772"/>
    <b v="0"/>
    <n v="59"/>
    <b v="1"/>
    <x v="3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05"/>
    <x v="0"/>
    <s v="USD"/>
    <n v="1484841471"/>
    <n v="1482249471"/>
    <b v="0"/>
    <n v="249"/>
    <b v="1"/>
    <x v="38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n v="172"/>
    <x v="0"/>
    <s v="USD"/>
    <n v="1432677240"/>
    <n v="1427493240"/>
    <b v="0"/>
    <n v="392"/>
    <b v="1"/>
    <x v="38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04"/>
    <x v="0"/>
    <s v="USD"/>
    <n v="1488171540"/>
    <n v="1486661793"/>
    <b v="0"/>
    <n v="115"/>
    <b v="1"/>
    <x v="38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03"/>
    <x v="0"/>
    <s v="USD"/>
    <n v="1402892700"/>
    <n v="1400474329"/>
    <b v="0"/>
    <n v="433"/>
    <b v="1"/>
    <x v="38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n v="119"/>
    <x v="0"/>
    <s v="USD"/>
    <n v="1488333600"/>
    <n v="1487094360"/>
    <b v="0"/>
    <n v="20"/>
    <b v="1"/>
    <x v="38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n v="100"/>
    <x v="0"/>
    <s v="USD"/>
    <n v="1485885600"/>
    <n v="1484682670"/>
    <b v="0"/>
    <n v="8"/>
    <b v="1"/>
    <x v="3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19"/>
    <x v="0"/>
    <s v="USD"/>
    <n v="1468445382"/>
    <n v="1465853382"/>
    <b v="0"/>
    <n v="175"/>
    <b v="1"/>
    <x v="38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n v="109"/>
    <x v="0"/>
    <s v="USD"/>
    <n v="1356552252"/>
    <n v="1353960252"/>
    <b v="0"/>
    <n v="104"/>
    <b v="1"/>
    <x v="38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01"/>
    <x v="0"/>
    <s v="USD"/>
    <n v="1456811940"/>
    <n v="1454098976"/>
    <b v="0"/>
    <n v="17"/>
    <b v="1"/>
    <x v="38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n v="113"/>
    <x v="0"/>
    <s v="USD"/>
    <n v="1416089324"/>
    <n v="1413493724"/>
    <b v="0"/>
    <n v="277"/>
    <b v="1"/>
    <x v="38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20"/>
    <x v="0"/>
    <s v="USD"/>
    <n v="1412611905"/>
    <n v="1410019905"/>
    <b v="0"/>
    <n v="118"/>
    <b v="1"/>
    <x v="3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n v="108"/>
    <x v="5"/>
    <s v="CAD"/>
    <n v="1418580591"/>
    <n v="1415988591"/>
    <b v="0"/>
    <n v="97"/>
    <b v="1"/>
    <x v="38"/>
    <n v="88.87"/>
    <x v="1"/>
    <x v="38"/>
  </r>
  <r>
    <n v="3007"/>
    <s v="Bethlem"/>
    <s v="Consuite for 2015 CoreCon.  An adventure into insanity."/>
    <n v="600"/>
    <n v="1080"/>
    <x v="0"/>
    <n v="180"/>
    <x v="0"/>
    <s v="USD"/>
    <n v="1429938683"/>
    <n v="1428124283"/>
    <b v="0"/>
    <n v="20"/>
    <b v="1"/>
    <x v="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01"/>
    <x v="0"/>
    <s v="USD"/>
    <n v="1453352719"/>
    <n v="1450760719"/>
    <b v="0"/>
    <n v="26"/>
    <b v="1"/>
    <x v="38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20"/>
    <x v="0"/>
    <s v="USD"/>
    <n v="1417012840"/>
    <n v="1414417240"/>
    <b v="0"/>
    <n v="128"/>
    <b v="1"/>
    <x v="3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x v="0"/>
    <s v="USD"/>
    <n v="1424548719"/>
    <n v="1419364719"/>
    <b v="0"/>
    <n v="15"/>
    <b v="1"/>
    <x v="3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n v="124"/>
    <x v="3"/>
    <s v="EUR"/>
    <n v="1450911540"/>
    <n v="1448536516"/>
    <b v="0"/>
    <n v="25"/>
    <b v="1"/>
    <x v="38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n v="117"/>
    <x v="0"/>
    <s v="USD"/>
    <n v="1423587130"/>
    <n v="1421772730"/>
    <b v="0"/>
    <n v="55"/>
    <b v="1"/>
    <x v="38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57"/>
    <x v="0"/>
    <s v="USD"/>
    <n v="1434917049"/>
    <n v="1432325049"/>
    <b v="0"/>
    <n v="107"/>
    <b v="1"/>
    <x v="38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13"/>
    <x v="0"/>
    <s v="USD"/>
    <n v="1415163600"/>
    <n v="1412737080"/>
    <b v="0"/>
    <n v="557"/>
    <b v="1"/>
    <x v="38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n v="103"/>
    <x v="0"/>
    <s v="USD"/>
    <n v="1402459200"/>
    <n v="1401125238"/>
    <b v="0"/>
    <n v="40"/>
    <b v="1"/>
    <x v="3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03"/>
    <x v="0"/>
    <s v="USD"/>
    <n v="1405688952"/>
    <n v="1400504952"/>
    <b v="0"/>
    <n v="36"/>
    <b v="1"/>
    <x v="38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06"/>
    <x v="0"/>
    <s v="USD"/>
    <n v="1408566243"/>
    <n v="1405974243"/>
    <b v="0"/>
    <n v="159"/>
    <b v="1"/>
    <x v="38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n v="101"/>
    <x v="6"/>
    <s v="EUR"/>
    <n v="1437429600"/>
    <n v="1433747376"/>
    <b v="0"/>
    <n v="41"/>
    <b v="1"/>
    <x v="38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21"/>
    <x v="0"/>
    <s v="USD"/>
    <n v="1401159600"/>
    <n v="1398801620"/>
    <b v="0"/>
    <n v="226"/>
    <b v="1"/>
    <x v="38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01"/>
    <x v="0"/>
    <s v="USD"/>
    <n v="1439583533"/>
    <n v="1434399533"/>
    <b v="0"/>
    <n v="30"/>
    <b v="1"/>
    <x v="3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16"/>
    <x v="0"/>
    <s v="USD"/>
    <n v="1479794340"/>
    <n v="1476715869"/>
    <b v="0"/>
    <n v="103"/>
    <b v="1"/>
    <x v="38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01"/>
    <x v="0"/>
    <s v="USD"/>
    <n v="1472338409"/>
    <n v="1468450409"/>
    <b v="0"/>
    <n v="62"/>
    <b v="1"/>
    <x v="3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n v="103"/>
    <x v="1"/>
    <s v="GBP"/>
    <n v="1434039186"/>
    <n v="1430151186"/>
    <b v="0"/>
    <n v="6"/>
    <b v="1"/>
    <x v="38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46"/>
    <x v="0"/>
    <s v="USD"/>
    <n v="1349567475"/>
    <n v="1346975475"/>
    <b v="0"/>
    <n v="182"/>
    <b v="1"/>
    <x v="38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02"/>
    <x v="1"/>
    <s v="GBP"/>
    <n v="1401465600"/>
    <n v="1399032813"/>
    <b v="0"/>
    <n v="145"/>
    <b v="1"/>
    <x v="3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43"/>
    <x v="1"/>
    <s v="GBP"/>
    <n v="1488538892"/>
    <n v="1487329292"/>
    <b v="0"/>
    <n v="25"/>
    <b v="1"/>
    <x v="38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31"/>
    <x v="0"/>
    <s v="USD"/>
    <n v="1426866851"/>
    <n v="1424278451"/>
    <b v="0"/>
    <n v="320"/>
    <b v="1"/>
    <x v="38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n v="168"/>
    <x v="0"/>
    <s v="USD"/>
    <n v="1471242025"/>
    <n v="1468650025"/>
    <b v="0"/>
    <n v="99"/>
    <b v="1"/>
    <x v="3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10"/>
    <x v="0"/>
    <s v="USD"/>
    <n v="1416285300"/>
    <n v="1413824447"/>
    <b v="0"/>
    <n v="348"/>
    <b v="1"/>
    <x v="38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07"/>
    <x v="0"/>
    <s v="USD"/>
    <n v="1442426171"/>
    <n v="1439834171"/>
    <b v="0"/>
    <n v="41"/>
    <b v="1"/>
    <x v="38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00"/>
    <x v="0"/>
    <s v="USD"/>
    <n v="1476479447"/>
    <n v="1471295447"/>
    <b v="0"/>
    <n v="29"/>
    <b v="1"/>
    <x v="3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n v="127"/>
    <x v="0"/>
    <s v="USD"/>
    <n v="1441933459"/>
    <n v="1439341459"/>
    <b v="0"/>
    <n v="25"/>
    <b v="1"/>
    <x v="3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47"/>
    <x v="0"/>
    <s v="USD"/>
    <n v="1471487925"/>
    <n v="1468895925"/>
    <b v="0"/>
    <n v="23"/>
    <b v="1"/>
    <x v="38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13"/>
    <x v="0"/>
    <s v="USD"/>
    <n v="1477972740"/>
    <n v="1475326255"/>
    <b v="0"/>
    <n v="1260"/>
    <b v="1"/>
    <x v="38"/>
    <n v="89.31"/>
    <x v="1"/>
    <x v="38"/>
  </r>
  <r>
    <n v="3035"/>
    <s v="The Coalition Theater"/>
    <s v="Help create a permanent home for live comedy shows and classes in Downtown RVA."/>
    <n v="25000"/>
    <n v="27196.71"/>
    <x v="0"/>
    <n v="109"/>
    <x v="0"/>
    <s v="USD"/>
    <n v="1367674009"/>
    <n v="1365082009"/>
    <b v="0"/>
    <n v="307"/>
    <b v="1"/>
    <x v="38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n v="127"/>
    <x v="0"/>
    <s v="USD"/>
    <n v="1376654340"/>
    <n v="1373568644"/>
    <b v="0"/>
    <n v="329"/>
    <b v="1"/>
    <x v="38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13"/>
    <x v="0"/>
    <s v="USD"/>
    <n v="1285995540"/>
    <n v="1279574773"/>
    <b v="0"/>
    <n v="32"/>
    <b v="1"/>
    <x v="38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n v="101"/>
    <x v="0"/>
    <s v="USD"/>
    <n v="1457071397"/>
    <n v="1451887397"/>
    <b v="0"/>
    <n v="27"/>
    <b v="1"/>
    <x v="38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09"/>
    <x v="0"/>
    <s v="USD"/>
    <n v="1388303940"/>
    <n v="1386011038"/>
    <b v="0"/>
    <n v="236"/>
    <b v="1"/>
    <x v="38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n v="108"/>
    <x v="0"/>
    <s v="USD"/>
    <n v="1435359600"/>
    <n v="1434999621"/>
    <b v="0"/>
    <n v="42"/>
    <b v="1"/>
    <x v="3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n v="110"/>
    <x v="0"/>
    <s v="USD"/>
    <n v="1453323048"/>
    <n v="1450731048"/>
    <b v="0"/>
    <n v="95"/>
    <b v="1"/>
    <x v="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28"/>
    <x v="1"/>
    <s v="GBP"/>
    <n v="1444149047"/>
    <n v="1441557047"/>
    <b v="0"/>
    <n v="37"/>
    <b v="1"/>
    <x v="3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10"/>
    <x v="5"/>
    <s v="CAD"/>
    <n v="1429152600"/>
    <n v="1426815699"/>
    <b v="0"/>
    <n v="128"/>
    <b v="1"/>
    <x v="38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09"/>
    <x v="0"/>
    <s v="USD"/>
    <n v="1454433998"/>
    <n v="1453137998"/>
    <b v="0"/>
    <n v="156"/>
    <b v="1"/>
    <x v="38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33"/>
    <x v="0"/>
    <s v="USD"/>
    <n v="1408679055"/>
    <n v="1406087055"/>
    <b v="0"/>
    <n v="64"/>
    <b v="1"/>
    <x v="3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91"/>
    <x v="0"/>
    <s v="USD"/>
    <n v="1410324720"/>
    <n v="1407784586"/>
    <b v="0"/>
    <n v="58"/>
    <b v="1"/>
    <x v="3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n v="149"/>
    <x v="0"/>
    <s v="USD"/>
    <n v="1461762960"/>
    <n v="1457999054"/>
    <b v="0"/>
    <n v="20"/>
    <b v="1"/>
    <x v="3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66"/>
    <x v="0"/>
    <s v="USD"/>
    <n v="1420060920"/>
    <n v="1417556262"/>
    <b v="0"/>
    <n v="47"/>
    <b v="1"/>
    <x v="38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07"/>
    <x v="0"/>
    <s v="USD"/>
    <n v="1434241255"/>
    <n v="1431649255"/>
    <b v="0"/>
    <n v="54"/>
    <b v="1"/>
    <x v="38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n v="106"/>
    <x v="0"/>
    <s v="USD"/>
    <n v="1462420960"/>
    <n v="1459828960"/>
    <b v="0"/>
    <n v="9"/>
    <b v="1"/>
    <x v="38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n v="24"/>
    <x v="1"/>
    <s v="GBP"/>
    <n v="1486547945"/>
    <n v="1483955945"/>
    <b v="1"/>
    <n v="35"/>
    <b v="0"/>
    <x v="3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n v="0"/>
    <x v="0"/>
    <s v="USD"/>
    <n v="1432828740"/>
    <n v="1430237094"/>
    <b v="0"/>
    <n v="2"/>
    <b v="0"/>
    <x v="38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n v="0"/>
    <x v="0"/>
    <s v="USD"/>
    <n v="1412222340"/>
    <n v="1407781013"/>
    <b v="0"/>
    <n v="3"/>
    <b v="0"/>
    <x v="38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x v="0"/>
    <s v="USD"/>
    <n v="1425258240"/>
    <n v="1422043154"/>
    <b v="0"/>
    <n v="0"/>
    <b v="0"/>
    <x v="38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n v="0"/>
    <x v="0"/>
    <s v="USD"/>
    <n v="1420844390"/>
    <n v="1415660390"/>
    <b v="0"/>
    <n v="1"/>
    <b v="0"/>
    <x v="38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x v="0"/>
    <s v="USD"/>
    <n v="1412003784"/>
    <n v="1406819784"/>
    <b v="0"/>
    <n v="0"/>
    <b v="0"/>
    <x v="38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x v="1"/>
    <s v="GBP"/>
    <n v="1459694211"/>
    <n v="1457105811"/>
    <b v="0"/>
    <n v="0"/>
    <b v="0"/>
    <x v="38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0"/>
    <x v="13"/>
    <s v="EUR"/>
    <n v="1463734740"/>
    <n v="1459414740"/>
    <b v="0"/>
    <n v="3"/>
    <b v="0"/>
    <x v="38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"/>
    <x v="0"/>
    <s v="USD"/>
    <n v="1407536846"/>
    <n v="1404944846"/>
    <b v="0"/>
    <n v="11"/>
    <b v="0"/>
    <x v="3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n v="0"/>
    <x v="0"/>
    <s v="USD"/>
    <n v="1443422134"/>
    <n v="1440830134"/>
    <b v="0"/>
    <n v="6"/>
    <b v="0"/>
    <x v="38"/>
    <n v="55.83"/>
    <x v="1"/>
    <x v="38"/>
  </r>
  <r>
    <n v="3061"/>
    <s v="Help Save Parkway Cinemas!"/>
    <s v="Save a historic Local theater."/>
    <n v="1000000"/>
    <n v="0"/>
    <x v="2"/>
    <n v="0"/>
    <x v="0"/>
    <s v="USD"/>
    <n v="1407955748"/>
    <n v="1405363748"/>
    <b v="0"/>
    <n v="0"/>
    <b v="0"/>
    <x v="38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67"/>
    <x v="0"/>
    <s v="USD"/>
    <n v="1443636000"/>
    <n v="1441111892"/>
    <b v="0"/>
    <n v="67"/>
    <b v="0"/>
    <x v="38"/>
    <n v="99.76"/>
    <x v="1"/>
    <x v="38"/>
  </r>
  <r>
    <n v="3063"/>
    <s v="Spec Haus"/>
    <s v="Members of the local Miami music scene are putting together a venue/creative space in Kendall!"/>
    <n v="3000"/>
    <n v="587"/>
    <x v="2"/>
    <n v="20"/>
    <x v="0"/>
    <s v="USD"/>
    <n v="1477174138"/>
    <n v="1474150138"/>
    <b v="0"/>
    <n v="23"/>
    <b v="0"/>
    <x v="38"/>
    <n v="25.52"/>
    <x v="1"/>
    <x v="38"/>
  </r>
  <r>
    <n v="3064"/>
    <s v="Kickstart the Crossroads Community"/>
    <s v="An epicenter for connection, creation and expression of the community."/>
    <n v="75000"/>
    <n v="8471"/>
    <x v="2"/>
    <n v="11"/>
    <x v="0"/>
    <s v="USD"/>
    <n v="1448175540"/>
    <n v="1445483246"/>
    <b v="0"/>
    <n v="72"/>
    <b v="0"/>
    <x v="38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n v="0"/>
    <x v="0"/>
    <s v="USD"/>
    <n v="1406683172"/>
    <n v="1404523172"/>
    <b v="0"/>
    <n v="2"/>
    <b v="0"/>
    <x v="38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n v="12"/>
    <x v="2"/>
    <s v="AUD"/>
    <n v="1468128537"/>
    <n v="1465536537"/>
    <b v="0"/>
    <n v="15"/>
    <b v="0"/>
    <x v="38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3"/>
    <x v="4"/>
    <s v="NZD"/>
    <n v="1441837879"/>
    <n v="1439245879"/>
    <b v="0"/>
    <n v="1"/>
    <b v="0"/>
    <x v="38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0"/>
    <x v="0"/>
    <s v="USD"/>
    <n v="1445013352"/>
    <n v="1442421352"/>
    <b v="0"/>
    <n v="2"/>
    <b v="0"/>
    <x v="38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14"/>
    <x v="0"/>
    <s v="USD"/>
    <n v="1418587234"/>
    <n v="1415995234"/>
    <b v="0"/>
    <n v="7"/>
    <b v="0"/>
    <x v="38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"/>
    <x v="1"/>
    <s v="GBP"/>
    <n v="1481132169"/>
    <n v="1479317769"/>
    <b v="0"/>
    <n v="16"/>
    <b v="0"/>
    <x v="38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n v="60"/>
    <x v="0"/>
    <s v="USD"/>
    <n v="1429595940"/>
    <n v="1428082481"/>
    <b v="0"/>
    <n v="117"/>
    <b v="0"/>
    <x v="3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0"/>
    <x v="0"/>
    <s v="USD"/>
    <n v="1477791960"/>
    <n v="1476549262"/>
    <b v="0"/>
    <n v="2"/>
    <b v="0"/>
    <x v="3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0"/>
    <x v="0"/>
    <s v="USD"/>
    <n v="1434309540"/>
    <n v="1429287900"/>
    <b v="0"/>
    <n v="7"/>
    <b v="0"/>
    <x v="38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0"/>
    <x v="6"/>
    <s v="EUR"/>
    <n v="1457617359"/>
    <n v="1455025359"/>
    <b v="0"/>
    <n v="3"/>
    <b v="0"/>
    <x v="38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n v="9"/>
    <x v="0"/>
    <s v="USD"/>
    <n v="1471573640"/>
    <n v="1467253640"/>
    <b v="0"/>
    <n v="20"/>
    <b v="0"/>
    <x v="38"/>
    <n v="64.8"/>
    <x v="1"/>
    <x v="38"/>
  </r>
  <r>
    <n v="3076"/>
    <s v="10,000 Hours"/>
    <s v="Helping female comedians get in their 10,000 Hours of practice!"/>
    <n v="10000"/>
    <n v="1506"/>
    <x v="2"/>
    <n v="15"/>
    <x v="0"/>
    <s v="USD"/>
    <n v="1444405123"/>
    <n v="1439221123"/>
    <b v="0"/>
    <n v="50"/>
    <b v="0"/>
    <x v="3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0"/>
    <x v="5"/>
    <s v="CAD"/>
    <n v="1488495478"/>
    <n v="1485903478"/>
    <b v="0"/>
    <n v="2"/>
    <b v="0"/>
    <x v="3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0"/>
    <x v="0"/>
    <s v="USD"/>
    <n v="1424920795"/>
    <n v="1422328795"/>
    <b v="0"/>
    <n v="3"/>
    <b v="0"/>
    <x v="38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1"/>
    <x v="0"/>
    <s v="USD"/>
    <n v="1427040435"/>
    <n v="1424452035"/>
    <b v="0"/>
    <n v="27"/>
    <b v="0"/>
    <x v="38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0"/>
    <x v="0"/>
    <s v="USD"/>
    <n v="1419644444"/>
    <n v="1414456844"/>
    <b v="0"/>
    <n v="7"/>
    <b v="0"/>
    <x v="38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0"/>
    <x v="0"/>
    <s v="USD"/>
    <n v="1442722891"/>
    <n v="1440130891"/>
    <b v="0"/>
    <n v="5"/>
    <b v="0"/>
    <x v="38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x v="0"/>
    <s v="USD"/>
    <n v="1447628946"/>
    <n v="1445033346"/>
    <b v="0"/>
    <n v="0"/>
    <b v="0"/>
    <x v="38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0"/>
    <x v="0"/>
    <s v="USD"/>
    <n v="1409547600"/>
    <n v="1406986278"/>
    <b v="0"/>
    <n v="3"/>
    <b v="0"/>
    <x v="38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12"/>
    <x v="0"/>
    <s v="USD"/>
    <n v="1430851680"/>
    <n v="1428340931"/>
    <b v="0"/>
    <n v="6"/>
    <b v="0"/>
    <x v="38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2"/>
    <x v="0"/>
    <s v="USD"/>
    <n v="1443561159"/>
    <n v="1440969159"/>
    <b v="0"/>
    <n v="9"/>
    <b v="0"/>
    <x v="38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0"/>
    <x v="13"/>
    <s v="EUR"/>
    <n v="1439827559"/>
    <n v="1434643559"/>
    <b v="0"/>
    <n v="3"/>
    <b v="0"/>
    <x v="38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1"/>
    <x v="0"/>
    <s v="USD"/>
    <n v="1482294990"/>
    <n v="1477107390"/>
    <b v="0"/>
    <n v="2"/>
    <b v="0"/>
    <x v="38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0"/>
    <x v="0"/>
    <s v="USD"/>
    <n v="1420724460"/>
    <n v="1418046247"/>
    <b v="0"/>
    <n v="3"/>
    <b v="0"/>
    <x v="38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23"/>
    <x v="0"/>
    <s v="USD"/>
    <n v="1468029540"/>
    <n v="1465304483"/>
    <b v="0"/>
    <n v="45"/>
    <b v="0"/>
    <x v="38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n v="5"/>
    <x v="0"/>
    <s v="USD"/>
    <n v="1430505545"/>
    <n v="1425325145"/>
    <b v="0"/>
    <n v="9"/>
    <b v="0"/>
    <x v="38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n v="16"/>
    <x v="0"/>
    <s v="USD"/>
    <n v="1471214743"/>
    <n v="1468622743"/>
    <b v="0"/>
    <n v="9"/>
    <b v="0"/>
    <x v="38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1"/>
    <x v="0"/>
    <s v="USD"/>
    <n v="1444946400"/>
    <n v="1441723912"/>
    <b v="0"/>
    <n v="21"/>
    <b v="0"/>
    <x v="38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23"/>
    <x v="5"/>
    <s v="CAD"/>
    <n v="1401595140"/>
    <n v="1398980941"/>
    <b v="0"/>
    <n v="17"/>
    <b v="0"/>
    <x v="38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n v="0"/>
    <x v="0"/>
    <s v="USD"/>
    <n v="1442775956"/>
    <n v="1437591956"/>
    <b v="0"/>
    <n v="1"/>
    <b v="0"/>
    <x v="38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n v="0"/>
    <x v="0"/>
    <s v="USD"/>
    <n v="1470011780"/>
    <n v="1464827780"/>
    <b v="0"/>
    <n v="1"/>
    <b v="0"/>
    <x v="38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4"/>
    <x v="0"/>
    <s v="USD"/>
    <n v="1432151326"/>
    <n v="1429559326"/>
    <b v="0"/>
    <n v="14"/>
    <b v="0"/>
    <x v="38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17"/>
    <x v="1"/>
    <s v="GBP"/>
    <n v="1475848800"/>
    <n v="1474027501"/>
    <b v="0"/>
    <n v="42"/>
    <b v="0"/>
    <x v="38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n v="4"/>
    <x v="0"/>
    <s v="USD"/>
    <n v="1454890620"/>
    <n v="1450724449"/>
    <b v="0"/>
    <n v="27"/>
    <b v="0"/>
    <x v="38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14"/>
    <x v="0"/>
    <s v="USD"/>
    <n v="1455251591"/>
    <n v="1452659591"/>
    <b v="0"/>
    <n v="5"/>
    <b v="0"/>
    <x v="38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5"/>
    <x v="0"/>
    <s v="USD"/>
    <n v="1413816975"/>
    <n v="1411224975"/>
    <b v="0"/>
    <n v="13"/>
    <b v="0"/>
    <x v="38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12"/>
    <x v="6"/>
    <s v="EUR"/>
    <n v="1437033360"/>
    <n v="1434445937"/>
    <b v="0"/>
    <n v="12"/>
    <b v="0"/>
    <x v="38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n v="39"/>
    <x v="1"/>
    <s v="GBP"/>
    <n v="1471939818"/>
    <n v="1467619818"/>
    <b v="0"/>
    <n v="90"/>
    <b v="0"/>
    <x v="38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n v="0"/>
    <x v="0"/>
    <s v="USD"/>
    <n v="1434080706"/>
    <n v="1428896706"/>
    <b v="0"/>
    <n v="2"/>
    <b v="0"/>
    <x v="3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30"/>
    <x v="2"/>
    <s v="AUD"/>
    <n v="1422928800"/>
    <n v="1420235311"/>
    <b v="0"/>
    <n v="5"/>
    <b v="0"/>
    <x v="38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n v="42"/>
    <x v="0"/>
    <s v="USD"/>
    <n v="1413694800"/>
    <n v="1408986916"/>
    <b v="0"/>
    <n v="31"/>
    <b v="0"/>
    <x v="38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4"/>
    <x v="1"/>
    <s v="GBP"/>
    <n v="1442440800"/>
    <n v="1440497876"/>
    <b v="0"/>
    <n v="4"/>
    <b v="0"/>
    <x v="38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n v="20"/>
    <x v="0"/>
    <s v="USD"/>
    <n v="1431372751"/>
    <n v="1430767951"/>
    <b v="0"/>
    <n v="29"/>
    <b v="0"/>
    <x v="38"/>
    <n v="272.58999999999997"/>
    <x v="1"/>
    <x v="38"/>
  </r>
  <r>
    <n v="3108"/>
    <s v="Funding a home for our Children's Theater"/>
    <s v="We need a permanent home for the theater!"/>
    <n v="50000"/>
    <n v="26"/>
    <x v="2"/>
    <n v="0"/>
    <x v="0"/>
    <s v="USD"/>
    <n v="1430234394"/>
    <n v="1425053994"/>
    <b v="0"/>
    <n v="2"/>
    <b v="0"/>
    <x v="38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25"/>
    <x v="0"/>
    <s v="USD"/>
    <n v="1409194810"/>
    <n v="1406170810"/>
    <b v="0"/>
    <n v="114"/>
    <b v="0"/>
    <x v="3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n v="0"/>
    <x v="0"/>
    <s v="USD"/>
    <n v="1487465119"/>
    <n v="1484009119"/>
    <b v="0"/>
    <n v="1"/>
    <b v="0"/>
    <x v="38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n v="27"/>
    <x v="0"/>
    <s v="USD"/>
    <n v="1412432220"/>
    <n v="1409753820"/>
    <b v="0"/>
    <n v="76"/>
    <b v="0"/>
    <x v="38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n v="5"/>
    <x v="0"/>
    <s v="USD"/>
    <n v="1477968934"/>
    <n v="1472784934"/>
    <b v="0"/>
    <n v="9"/>
    <b v="0"/>
    <x v="38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4"/>
    <x v="0"/>
    <s v="USD"/>
    <n v="1429291982"/>
    <n v="1426699982"/>
    <b v="0"/>
    <n v="37"/>
    <b v="0"/>
    <x v="38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x v="0"/>
    <s v="USD"/>
    <n v="1411312250"/>
    <n v="1406128250"/>
    <b v="0"/>
    <n v="0"/>
    <b v="0"/>
    <x v="38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n v="3"/>
    <x v="11"/>
    <s v="SEK"/>
    <n v="1465123427"/>
    <n v="1462531427"/>
    <b v="0"/>
    <n v="1"/>
    <b v="0"/>
    <x v="38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n v="57"/>
    <x v="0"/>
    <s v="USD"/>
    <n v="1427890925"/>
    <n v="1426681325"/>
    <b v="0"/>
    <n v="10"/>
    <b v="0"/>
    <x v="3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n v="0"/>
    <x v="1"/>
    <s v="GBP"/>
    <n v="1464354720"/>
    <n v="1463648360"/>
    <b v="0"/>
    <n v="1"/>
    <b v="0"/>
    <x v="38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n v="0"/>
    <x v="11"/>
    <s v="SEK"/>
    <n v="1467473723"/>
    <n v="1465832123"/>
    <b v="0"/>
    <n v="2"/>
    <b v="0"/>
    <x v="38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0"/>
    <x v="0"/>
    <s v="USD"/>
    <n v="1427414732"/>
    <n v="1424826332"/>
    <b v="0"/>
    <n v="1"/>
    <b v="0"/>
    <x v="38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n v="0"/>
    <x v="9"/>
    <s v="EUR"/>
    <n v="1462484196"/>
    <n v="1457303796"/>
    <b v="0"/>
    <n v="10"/>
    <b v="0"/>
    <x v="38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n v="1"/>
    <x v="5"/>
    <s v="CAD"/>
    <n v="1411748335"/>
    <n v="1406564335"/>
    <b v="0"/>
    <n v="1"/>
    <b v="0"/>
    <x v="38"/>
    <n v="10"/>
    <x v="1"/>
    <x v="38"/>
  </r>
  <r>
    <n v="3122"/>
    <s v="be back soon (Canceled)"/>
    <s v="cancelled until further notice"/>
    <n v="199"/>
    <n v="116"/>
    <x v="1"/>
    <n v="58"/>
    <x v="0"/>
    <s v="USD"/>
    <n v="1478733732"/>
    <n v="1478298132"/>
    <b v="0"/>
    <n v="2"/>
    <b v="0"/>
    <x v="3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68"/>
    <x v="0"/>
    <s v="USD"/>
    <n v="1468108198"/>
    <n v="1465516198"/>
    <b v="0"/>
    <n v="348"/>
    <b v="0"/>
    <x v="3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n v="0"/>
    <x v="0"/>
    <s v="USD"/>
    <n v="1422902601"/>
    <n v="1417718601"/>
    <b v="0"/>
    <n v="4"/>
    <b v="0"/>
    <x v="38"/>
    <n v="6.5"/>
    <x v="1"/>
    <x v="38"/>
  </r>
  <r>
    <n v="3125"/>
    <s v="N/A (Canceled)"/>
    <s v="N/A"/>
    <n v="1500000"/>
    <n v="0"/>
    <x v="1"/>
    <n v="0"/>
    <x v="0"/>
    <s v="USD"/>
    <n v="1452142672"/>
    <n v="1449550672"/>
    <b v="0"/>
    <n v="0"/>
    <b v="0"/>
    <x v="38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"/>
    <x v="0"/>
    <s v="USD"/>
    <n v="1459121162"/>
    <n v="1456532762"/>
    <b v="0"/>
    <n v="17"/>
    <b v="0"/>
    <x v="38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x v="0"/>
    <s v="USD"/>
    <n v="1425242029"/>
    <n v="1422650029"/>
    <b v="0"/>
    <n v="0"/>
    <b v="0"/>
    <x v="38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09"/>
    <x v="0"/>
    <s v="USD"/>
    <n v="1489690141"/>
    <n v="1487101741"/>
    <b v="0"/>
    <n v="117"/>
    <b v="0"/>
    <x v="6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"/>
    <x v="0"/>
    <s v="USD"/>
    <n v="1492542819"/>
    <n v="1489090419"/>
    <b v="0"/>
    <n v="1"/>
    <b v="0"/>
    <x v="6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n v="4"/>
    <x v="0"/>
    <s v="USD"/>
    <n v="1492145940"/>
    <n v="1489504916"/>
    <b v="0"/>
    <n v="4"/>
    <b v="0"/>
    <x v="6"/>
    <n v="93.75"/>
    <x v="1"/>
    <x v="6"/>
  </r>
  <r>
    <n v="3131"/>
    <s v="SNAKE EYES"/>
    <s v="A Staged Reading of &quot;Snake Eyes,&quot; a new play by Alex Rafala"/>
    <n v="4100"/>
    <n v="645"/>
    <x v="3"/>
    <n v="16"/>
    <x v="0"/>
    <s v="USD"/>
    <n v="1491656045"/>
    <n v="1489067645"/>
    <b v="0"/>
    <n v="12"/>
    <b v="0"/>
    <x v="6"/>
    <n v="53.75"/>
    <x v="1"/>
    <x v="6"/>
  </r>
  <r>
    <n v="3132"/>
    <s v="A Bite of a Snake Play"/>
    <s v="Smells Like Money, Drips Like Honey, Taste Like Mocha, Better Run AWAY"/>
    <n v="30000"/>
    <n v="10"/>
    <x v="3"/>
    <n v="0"/>
    <x v="0"/>
    <s v="USD"/>
    <n v="1492759460"/>
    <n v="1487579060"/>
    <b v="0"/>
    <n v="1"/>
    <b v="0"/>
    <x v="6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08"/>
    <x v="1"/>
    <s v="GBP"/>
    <n v="1490358834"/>
    <n v="1487770434"/>
    <b v="0"/>
    <n v="16"/>
    <b v="0"/>
    <x v="6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23"/>
    <x v="1"/>
    <s v="GBP"/>
    <n v="1490631419"/>
    <n v="1488820619"/>
    <b v="0"/>
    <n v="12"/>
    <b v="0"/>
    <x v="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1"/>
    <x v="0"/>
    <s v="USD"/>
    <n v="1491277121"/>
    <n v="1489376321"/>
    <b v="0"/>
    <n v="7"/>
    <b v="0"/>
    <x v="6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n v="128"/>
    <x v="1"/>
    <s v="GBP"/>
    <n v="1491001140"/>
    <n v="1487847954"/>
    <b v="0"/>
    <n v="22"/>
    <b v="0"/>
    <x v="6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n v="3"/>
    <x v="0"/>
    <s v="USD"/>
    <n v="1493838720"/>
    <n v="1489439669"/>
    <b v="0"/>
    <n v="1"/>
    <b v="0"/>
    <x v="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x v="1"/>
    <s v="GBP"/>
    <n v="1491233407"/>
    <n v="1489591807"/>
    <b v="0"/>
    <n v="0"/>
    <b v="0"/>
    <x v="6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"/>
    <x v="14"/>
    <s v="MXN"/>
    <n v="1490416380"/>
    <n v="1487485760"/>
    <b v="0"/>
    <n v="6"/>
    <b v="0"/>
    <x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1"/>
    <x v="6"/>
    <s v="EUR"/>
    <n v="1491581703"/>
    <n v="1488993303"/>
    <b v="0"/>
    <n v="4"/>
    <b v="0"/>
    <x v="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52"/>
    <x v="9"/>
    <s v="EUR"/>
    <n v="1492372800"/>
    <n v="1488823488"/>
    <b v="0"/>
    <n v="8"/>
    <b v="0"/>
    <x v="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n v="2"/>
    <x v="1"/>
    <s v="GBP"/>
    <n v="1489922339"/>
    <n v="1487333939"/>
    <b v="0"/>
    <n v="3"/>
    <b v="0"/>
    <x v="6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x v="1"/>
    <s v="GBP"/>
    <n v="1491726956"/>
    <n v="1489480556"/>
    <b v="0"/>
    <n v="0"/>
    <b v="0"/>
    <x v="6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75"/>
    <x v="0"/>
    <s v="USD"/>
    <n v="1489903200"/>
    <n v="1488459307"/>
    <b v="0"/>
    <n v="30"/>
    <b v="0"/>
    <x v="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n v="0"/>
    <x v="0"/>
    <s v="USD"/>
    <n v="1490659134"/>
    <n v="1485478734"/>
    <b v="0"/>
    <n v="0"/>
    <b v="0"/>
    <x v="6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n v="11"/>
    <x v="14"/>
    <s v="MXN"/>
    <n v="1492356166"/>
    <n v="1488471766"/>
    <b v="0"/>
    <n v="12"/>
    <b v="0"/>
    <x v="6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8"/>
    <x v="0"/>
    <s v="USD"/>
    <n v="1415319355"/>
    <n v="1411859755"/>
    <b v="1"/>
    <n v="213"/>
    <b v="1"/>
    <x v="6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n v="131"/>
    <x v="0"/>
    <s v="USD"/>
    <n v="1412136000"/>
    <n v="1410278284"/>
    <b v="1"/>
    <n v="57"/>
    <b v="1"/>
    <x v="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n v="104"/>
    <x v="0"/>
    <s v="USD"/>
    <n v="1354845600"/>
    <n v="1352766300"/>
    <b v="1"/>
    <n v="25"/>
    <b v="1"/>
    <x v="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01"/>
    <x v="0"/>
    <s v="USD"/>
    <n v="1295928000"/>
    <n v="1288160403"/>
    <b v="1"/>
    <n v="104"/>
    <b v="1"/>
    <x v="6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n v="100"/>
    <x v="0"/>
    <s v="USD"/>
    <n v="1410379774"/>
    <n v="1407787774"/>
    <b v="1"/>
    <n v="34"/>
    <b v="1"/>
    <x v="6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n v="106"/>
    <x v="1"/>
    <s v="GBP"/>
    <n v="1383425367"/>
    <n v="1380833367"/>
    <b v="1"/>
    <n v="67"/>
    <b v="1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n v="336"/>
    <x v="0"/>
    <s v="USD"/>
    <n v="1304225940"/>
    <n v="1301542937"/>
    <b v="1"/>
    <n v="241"/>
    <b v="1"/>
    <x v="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13"/>
    <x v="0"/>
    <s v="USD"/>
    <n v="1333310458"/>
    <n v="1330722058"/>
    <b v="1"/>
    <n v="123"/>
    <b v="1"/>
    <x v="6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89"/>
    <x v="1"/>
    <s v="GBP"/>
    <n v="1356004725"/>
    <n v="1353412725"/>
    <b v="1"/>
    <n v="302"/>
    <b v="1"/>
    <x v="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02"/>
    <x v="0"/>
    <s v="USD"/>
    <n v="1338591144"/>
    <n v="1335567144"/>
    <b v="1"/>
    <n v="89"/>
    <b v="1"/>
    <x v="6"/>
    <n v="62.92"/>
    <x v="1"/>
    <x v="6"/>
  </r>
  <r>
    <n v="3157"/>
    <s v="Summer FourPlay"/>
    <s v="Four Directors.  Four One Acts.  Four Genres.  For You."/>
    <n v="4000"/>
    <n v="4040"/>
    <x v="0"/>
    <n v="101"/>
    <x v="0"/>
    <s v="USD"/>
    <n v="1405746000"/>
    <n v="1404932105"/>
    <b v="1"/>
    <n v="41"/>
    <b v="1"/>
    <x v="6"/>
    <n v="98.54"/>
    <x v="1"/>
    <x v="6"/>
  </r>
  <r>
    <n v="3158"/>
    <s v="Nursery Crimes"/>
    <s v="A 40s crime-noir play using nursery rhyme characters."/>
    <n v="5000"/>
    <n v="5700"/>
    <x v="0"/>
    <n v="114"/>
    <x v="0"/>
    <s v="USD"/>
    <n v="1374523752"/>
    <n v="1371931752"/>
    <b v="1"/>
    <n v="69"/>
    <b v="1"/>
    <x v="6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n v="133"/>
    <x v="0"/>
    <s v="USD"/>
    <n v="1326927600"/>
    <n v="1323221761"/>
    <b v="1"/>
    <n v="52"/>
    <b v="1"/>
    <x v="6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n v="102"/>
    <x v="0"/>
    <s v="USD"/>
    <n v="1407905940"/>
    <n v="1405923687"/>
    <b v="1"/>
    <n v="57"/>
    <b v="1"/>
    <x v="6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n v="105"/>
    <x v="1"/>
    <s v="GBP"/>
    <n v="1413377522"/>
    <n v="1410785522"/>
    <b v="1"/>
    <n v="74"/>
    <b v="1"/>
    <x v="6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n v="127"/>
    <x v="0"/>
    <s v="USD"/>
    <n v="1404698400"/>
    <n v="1402331262"/>
    <b v="1"/>
    <n v="63"/>
    <b v="1"/>
    <x v="6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11"/>
    <x v="0"/>
    <s v="USD"/>
    <n v="1402855525"/>
    <n v="1400263525"/>
    <b v="1"/>
    <n v="72"/>
    <b v="1"/>
    <x v="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07"/>
    <x v="0"/>
    <s v="USD"/>
    <n v="1402341615"/>
    <n v="1399490415"/>
    <b v="1"/>
    <n v="71"/>
    <b v="1"/>
    <x v="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n v="163"/>
    <x v="0"/>
    <s v="USD"/>
    <n v="1304395140"/>
    <n v="1302493760"/>
    <b v="1"/>
    <n v="21"/>
    <b v="1"/>
    <x v="6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60"/>
    <x v="0"/>
    <s v="USD"/>
    <n v="1416988740"/>
    <n v="1414514153"/>
    <b v="1"/>
    <n v="930"/>
    <b v="1"/>
    <x v="6"/>
    <n v="60.3"/>
    <x v="1"/>
    <x v="6"/>
  </r>
  <r>
    <n v="3167"/>
    <s v="Destiny is Judd Nelson: a new play at FringeNYC"/>
    <s v="What is destiny? Explore it with us this August at FringeNYC."/>
    <n v="3000"/>
    <n v="3485"/>
    <x v="0"/>
    <n v="116"/>
    <x v="0"/>
    <s v="USD"/>
    <n v="1406952781"/>
    <n v="1405743181"/>
    <b v="1"/>
    <n v="55"/>
    <b v="1"/>
    <x v="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n v="124"/>
    <x v="0"/>
    <s v="USD"/>
    <n v="1402696800"/>
    <n v="1399948353"/>
    <b v="1"/>
    <n v="61"/>
    <b v="1"/>
    <x v="6"/>
    <n v="50.9"/>
    <x v="1"/>
    <x v="6"/>
  </r>
  <r>
    <n v="3169"/>
    <s v="The Window"/>
    <s v="We're bringing The Window to the Cherry Lane Theater in January 2014."/>
    <n v="8000"/>
    <n v="8241"/>
    <x v="0"/>
    <n v="103"/>
    <x v="0"/>
    <s v="USD"/>
    <n v="1386910740"/>
    <n v="1384364561"/>
    <b v="1"/>
    <n v="82"/>
    <b v="1"/>
    <x v="6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n v="112"/>
    <x v="0"/>
    <s v="USD"/>
    <n v="1404273600"/>
    <n v="1401414944"/>
    <b v="1"/>
    <n v="71"/>
    <b v="1"/>
    <x v="6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09"/>
    <x v="1"/>
    <s v="GBP"/>
    <n v="1462545358"/>
    <n v="1459953358"/>
    <b v="1"/>
    <n v="117"/>
    <b v="1"/>
    <x v="6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15"/>
    <x v="0"/>
    <s v="USD"/>
    <n v="1329240668"/>
    <n v="1326648668"/>
    <b v="1"/>
    <n v="29"/>
    <b v="1"/>
    <x v="6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03"/>
    <x v="0"/>
    <s v="USD"/>
    <n v="1411765492"/>
    <n v="1409173492"/>
    <b v="1"/>
    <n v="74"/>
    <b v="1"/>
    <x v="6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n v="101"/>
    <x v="0"/>
    <s v="USD"/>
    <n v="1408999508"/>
    <n v="1407789908"/>
    <b v="1"/>
    <n v="23"/>
    <b v="1"/>
    <x v="6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n v="110"/>
    <x v="0"/>
    <s v="USD"/>
    <n v="1297977427"/>
    <n v="1292793427"/>
    <b v="1"/>
    <n v="60"/>
    <b v="1"/>
    <x v="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15"/>
    <x v="0"/>
    <s v="USD"/>
    <n v="1376838000"/>
    <n v="1374531631"/>
    <b v="1"/>
    <n v="55"/>
    <b v="1"/>
    <x v="6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17"/>
    <x v="0"/>
    <s v="USD"/>
    <n v="1403366409"/>
    <n v="1400774409"/>
    <b v="1"/>
    <n v="51"/>
    <b v="1"/>
    <x v="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72"/>
    <x v="1"/>
    <s v="GBP"/>
    <n v="1405521075"/>
    <n v="1402929075"/>
    <b v="1"/>
    <n v="78"/>
    <b v="1"/>
    <x v="6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n v="114"/>
    <x v="0"/>
    <s v="USD"/>
    <n v="1367859071"/>
    <n v="1365699071"/>
    <b v="1"/>
    <n v="62"/>
    <b v="1"/>
    <x v="6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n v="120"/>
    <x v="1"/>
    <s v="GBP"/>
    <n v="1403258049"/>
    <n v="1400666049"/>
    <b v="1"/>
    <n v="45"/>
    <b v="1"/>
    <x v="6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n v="109"/>
    <x v="1"/>
    <s v="GBP"/>
    <n v="1402848000"/>
    <n v="1400570787"/>
    <b v="1"/>
    <n v="15"/>
    <b v="1"/>
    <x v="6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01"/>
    <x v="0"/>
    <s v="USD"/>
    <n v="1328029200"/>
    <n v="1323211621"/>
    <b v="1"/>
    <n v="151"/>
    <b v="1"/>
    <x v="6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n v="109"/>
    <x v="0"/>
    <s v="USD"/>
    <n v="1377284669"/>
    <n v="1375729469"/>
    <b v="1"/>
    <n v="68"/>
    <b v="1"/>
    <x v="6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n v="107"/>
    <x v="0"/>
    <s v="USD"/>
    <n v="1404258631"/>
    <n v="1401666631"/>
    <b v="1"/>
    <n v="46"/>
    <b v="1"/>
    <x v="6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00"/>
    <x v="1"/>
    <s v="GBP"/>
    <n v="1405553241"/>
    <n v="1404948441"/>
    <b v="1"/>
    <n v="24"/>
    <b v="1"/>
    <x v="6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n v="102"/>
    <x v="1"/>
    <s v="GBP"/>
    <n v="1410901200"/>
    <n v="1408313438"/>
    <b v="1"/>
    <n v="70"/>
    <b v="1"/>
    <x v="6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16"/>
    <x v="0"/>
    <s v="USD"/>
    <n v="1407167973"/>
    <n v="1405439973"/>
    <b v="1"/>
    <n v="244"/>
    <b v="1"/>
    <x v="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65"/>
    <x v="1"/>
    <s v="GBP"/>
    <n v="1433930302"/>
    <n v="1432115902"/>
    <b v="0"/>
    <n v="9"/>
    <b v="0"/>
    <x v="40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12"/>
    <x v="11"/>
    <s v="SEK"/>
    <n v="1432455532"/>
    <n v="1429863532"/>
    <b v="0"/>
    <n v="19"/>
    <b v="0"/>
    <x v="40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n v="0"/>
    <x v="5"/>
    <s v="CAD"/>
    <n v="1481258275"/>
    <n v="1478662675"/>
    <b v="0"/>
    <n v="0"/>
    <b v="0"/>
    <x v="4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n v="4"/>
    <x v="0"/>
    <s v="USD"/>
    <n v="1471370869"/>
    <n v="1466186869"/>
    <b v="0"/>
    <n v="4"/>
    <b v="0"/>
    <x v="40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n v="1"/>
    <x v="1"/>
    <s v="GBP"/>
    <n v="1425160800"/>
    <n v="1421274859"/>
    <b v="0"/>
    <n v="8"/>
    <b v="0"/>
    <x v="4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12"/>
    <x v="1"/>
    <s v="GBP"/>
    <n v="1424474056"/>
    <n v="1420586056"/>
    <b v="0"/>
    <n v="24"/>
    <b v="0"/>
    <x v="40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x v="0"/>
    <s v="USD"/>
    <n v="1437960598"/>
    <n v="1435368598"/>
    <b v="0"/>
    <n v="0"/>
    <b v="0"/>
    <x v="4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n v="59"/>
    <x v="0"/>
    <s v="USD"/>
    <n v="1423750542"/>
    <n v="1421158542"/>
    <b v="0"/>
    <n v="39"/>
    <b v="0"/>
    <x v="40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n v="0"/>
    <x v="0"/>
    <s v="USD"/>
    <n v="1438437600"/>
    <n v="1433254875"/>
    <b v="0"/>
    <n v="6"/>
    <b v="0"/>
    <x v="4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n v="11"/>
    <x v="10"/>
    <s v="NOK"/>
    <n v="1423050618"/>
    <n v="1420458618"/>
    <b v="0"/>
    <n v="4"/>
    <b v="0"/>
    <x v="4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0"/>
    <x v="8"/>
    <s v="DKK"/>
    <n v="1424081477"/>
    <n v="1420798277"/>
    <b v="0"/>
    <n v="3"/>
    <b v="0"/>
    <x v="4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52"/>
    <x v="0"/>
    <s v="USD"/>
    <n v="1410037200"/>
    <n v="1407435418"/>
    <b v="0"/>
    <n v="53"/>
    <b v="0"/>
    <x v="40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n v="0"/>
    <x v="0"/>
    <s v="USD"/>
    <n v="1461994440"/>
    <n v="1459410101"/>
    <b v="0"/>
    <n v="1"/>
    <b v="0"/>
    <x v="4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"/>
    <x v="1"/>
    <s v="GBP"/>
    <n v="1409509477"/>
    <n v="1407695077"/>
    <b v="0"/>
    <n v="2"/>
    <b v="0"/>
    <x v="4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55"/>
    <x v="0"/>
    <s v="USD"/>
    <n v="1450072740"/>
    <n v="1445027346"/>
    <b v="0"/>
    <n v="25"/>
    <b v="0"/>
    <x v="4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25"/>
    <x v="0"/>
    <s v="USD"/>
    <n v="1443224622"/>
    <n v="1440632622"/>
    <b v="0"/>
    <n v="6"/>
    <b v="0"/>
    <x v="40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x v="0"/>
    <s v="USD"/>
    <n v="1437149640"/>
    <n v="1434558479"/>
    <b v="0"/>
    <n v="0"/>
    <b v="0"/>
    <x v="4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"/>
    <x v="1"/>
    <s v="GBP"/>
    <n v="1430470772"/>
    <n v="1427878772"/>
    <b v="0"/>
    <n v="12"/>
    <b v="0"/>
    <x v="40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x v="0"/>
    <s v="USD"/>
    <n v="1442644651"/>
    <n v="1440052651"/>
    <b v="0"/>
    <n v="0"/>
    <b v="0"/>
    <x v="4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46"/>
    <x v="0"/>
    <s v="USD"/>
    <n v="1429767607"/>
    <n v="1424587207"/>
    <b v="0"/>
    <n v="36"/>
    <b v="0"/>
    <x v="40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04"/>
    <x v="0"/>
    <s v="USD"/>
    <n v="1406557877"/>
    <n v="1404743477"/>
    <b v="1"/>
    <n v="82"/>
    <b v="1"/>
    <x v="6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19"/>
    <x v="0"/>
    <s v="USD"/>
    <n v="1403305200"/>
    <n v="1400512658"/>
    <b v="1"/>
    <n v="226"/>
    <b v="1"/>
    <x v="6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26"/>
    <x v="0"/>
    <s v="USD"/>
    <n v="1338523140"/>
    <n v="1334442519"/>
    <b v="1"/>
    <n v="60"/>
    <b v="1"/>
    <x v="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20"/>
    <x v="0"/>
    <s v="USD"/>
    <n v="1408068000"/>
    <n v="1405346680"/>
    <b v="1"/>
    <n v="322"/>
    <b v="1"/>
    <x v="6"/>
    <n v="85.53"/>
    <x v="1"/>
    <x v="6"/>
  </r>
  <r>
    <n v="3212"/>
    <s v="Campo Maldito"/>
    <s v="Help us bring our production of Campo Maldito to New York AND San Francisco!"/>
    <n v="4000"/>
    <n v="5050"/>
    <x v="0"/>
    <n v="126"/>
    <x v="0"/>
    <s v="USD"/>
    <n v="1407524751"/>
    <n v="1404932751"/>
    <b v="1"/>
    <n v="94"/>
    <b v="1"/>
    <x v="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00"/>
    <x v="1"/>
    <s v="GBP"/>
    <n v="1437934759"/>
    <n v="1434478759"/>
    <b v="1"/>
    <n v="47"/>
    <b v="1"/>
    <x v="6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2"/>
    <x v="1"/>
    <s v="GBP"/>
    <n v="1452038100"/>
    <n v="1448823673"/>
    <b v="1"/>
    <n v="115"/>
    <b v="1"/>
    <x v="6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00"/>
    <x v="0"/>
    <s v="USD"/>
    <n v="1441857540"/>
    <n v="1438617471"/>
    <b v="1"/>
    <n v="134"/>
    <b v="1"/>
    <x v="6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n v="100"/>
    <x v="1"/>
    <s v="GBP"/>
    <n v="1436625000"/>
    <n v="1433934371"/>
    <b v="1"/>
    <n v="35"/>
    <b v="1"/>
    <x v="6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n v="116"/>
    <x v="0"/>
    <s v="USD"/>
    <n v="1478264784"/>
    <n v="1475672784"/>
    <b v="1"/>
    <n v="104"/>
    <b v="1"/>
    <x v="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02"/>
    <x v="1"/>
    <s v="GBP"/>
    <n v="1419984000"/>
    <n v="1417132986"/>
    <b v="1"/>
    <n v="184"/>
    <b v="1"/>
    <x v="6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n v="100"/>
    <x v="0"/>
    <s v="USD"/>
    <n v="1427063747"/>
    <n v="1424043347"/>
    <b v="1"/>
    <n v="119"/>
    <b v="1"/>
    <x v="6"/>
    <n v="168.25"/>
    <x v="1"/>
    <x v="6"/>
  </r>
  <r>
    <n v="3220"/>
    <s v="Burners"/>
    <s v="A sci-fi thriller for the stage opening March 10 in Los Angeles."/>
    <n v="15000"/>
    <n v="15126"/>
    <x v="0"/>
    <n v="101"/>
    <x v="0"/>
    <s v="USD"/>
    <n v="1489352400"/>
    <n v="1486411204"/>
    <b v="1"/>
    <n v="59"/>
    <b v="1"/>
    <x v="6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03"/>
    <x v="1"/>
    <s v="GBP"/>
    <n v="1436114603"/>
    <n v="1433090603"/>
    <b v="1"/>
    <n v="113"/>
    <b v="1"/>
    <x v="6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n v="125"/>
    <x v="0"/>
    <s v="USD"/>
    <n v="1445722140"/>
    <n v="1443016697"/>
    <b v="1"/>
    <n v="84"/>
    <b v="1"/>
    <x v="6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n v="110"/>
    <x v="0"/>
    <s v="USD"/>
    <n v="1440100976"/>
    <n v="1437508976"/>
    <b v="1"/>
    <n v="74"/>
    <b v="1"/>
    <x v="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02"/>
    <x v="0"/>
    <s v="USD"/>
    <n v="1484024400"/>
    <n v="1479932713"/>
    <b v="1"/>
    <n v="216"/>
    <b v="1"/>
    <x v="6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02"/>
    <x v="0"/>
    <s v="USD"/>
    <n v="1464987600"/>
    <n v="1463145938"/>
    <b v="1"/>
    <n v="39"/>
    <b v="1"/>
    <x v="6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04"/>
    <x v="1"/>
    <s v="GBP"/>
    <n v="1446213612"/>
    <n v="1443621612"/>
    <b v="1"/>
    <n v="21"/>
    <b v="1"/>
    <x v="6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25"/>
    <x v="1"/>
    <s v="GBP"/>
    <n v="1484687436"/>
    <n v="1482095436"/>
    <b v="0"/>
    <n v="30"/>
    <b v="1"/>
    <x v="6"/>
    <n v="50"/>
    <x v="1"/>
    <x v="6"/>
  </r>
  <r>
    <n v="3228"/>
    <s v="Hear Me Roar: A Season of Powerful Women"/>
    <s v="A Season of Powerful Women. A Season of Defiance."/>
    <n v="7000"/>
    <n v="7164"/>
    <x v="0"/>
    <n v="102"/>
    <x v="0"/>
    <s v="USD"/>
    <n v="1450328340"/>
    <n v="1447606884"/>
    <b v="1"/>
    <n v="37"/>
    <b v="1"/>
    <x v="6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8"/>
    <x v="0"/>
    <s v="USD"/>
    <n v="1416470398"/>
    <n v="1413874798"/>
    <b v="1"/>
    <n v="202"/>
    <b v="1"/>
    <x v="6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10"/>
    <x v="0"/>
    <s v="USD"/>
    <n v="1412135940"/>
    <n v="1410840126"/>
    <b v="1"/>
    <n v="37"/>
    <b v="1"/>
    <x v="6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61"/>
    <x v="0"/>
    <s v="USD"/>
    <n v="1460846347"/>
    <n v="1458254347"/>
    <b v="0"/>
    <n v="28"/>
    <b v="1"/>
    <x v="6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31"/>
    <x v="0"/>
    <s v="USD"/>
    <n v="1462334340"/>
    <n v="1459711917"/>
    <b v="1"/>
    <n v="26"/>
    <b v="1"/>
    <x v="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n v="119"/>
    <x v="0"/>
    <s v="USD"/>
    <n v="1488482355"/>
    <n v="1485890355"/>
    <b v="0"/>
    <n v="61"/>
    <b v="1"/>
    <x v="6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00"/>
    <x v="1"/>
    <s v="GBP"/>
    <n v="1485991860"/>
    <n v="1483124208"/>
    <b v="0"/>
    <n v="115"/>
    <b v="1"/>
    <x v="6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03"/>
    <x v="0"/>
    <s v="USD"/>
    <n v="1467361251"/>
    <n v="1464769251"/>
    <b v="1"/>
    <n v="181"/>
    <b v="1"/>
    <x v="6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01"/>
    <x v="0"/>
    <s v="USD"/>
    <n v="1482962433"/>
    <n v="1480370433"/>
    <b v="0"/>
    <n v="110"/>
    <b v="1"/>
    <x v="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n v="101"/>
    <x v="0"/>
    <s v="USD"/>
    <n v="1443499140"/>
    <n v="1441452184"/>
    <b v="1"/>
    <n v="269"/>
    <b v="1"/>
    <x v="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12"/>
    <x v="1"/>
    <s v="GBP"/>
    <n v="1435752898"/>
    <n v="1433160898"/>
    <b v="1"/>
    <n v="79"/>
    <b v="1"/>
    <x v="6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06"/>
    <x v="1"/>
    <s v="GBP"/>
    <n v="1445817540"/>
    <n v="1443665293"/>
    <b v="1"/>
    <n v="104"/>
    <b v="1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01"/>
    <x v="1"/>
    <s v="GBP"/>
    <n v="1487286000"/>
    <n v="1484843948"/>
    <b v="0"/>
    <n v="34"/>
    <b v="1"/>
    <x v="6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15"/>
    <x v="0"/>
    <s v="USD"/>
    <n v="1413269940"/>
    <n v="1410421670"/>
    <b v="1"/>
    <n v="167"/>
    <b v="1"/>
    <x v="6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n v="127"/>
    <x v="0"/>
    <s v="USD"/>
    <n v="1411150092"/>
    <n v="1408558092"/>
    <b v="1"/>
    <n v="183"/>
    <b v="1"/>
    <x v="6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n v="103"/>
    <x v="0"/>
    <s v="USD"/>
    <n v="1444348800"/>
    <n v="1442283562"/>
    <b v="1"/>
    <n v="71"/>
    <b v="1"/>
    <x v="6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n v="103"/>
    <x v="1"/>
    <s v="GBP"/>
    <n v="1480613982"/>
    <n v="1478018382"/>
    <b v="0"/>
    <n v="69"/>
    <b v="1"/>
    <x v="6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04"/>
    <x v="0"/>
    <s v="USD"/>
    <n v="1434074400"/>
    <n v="1431354258"/>
    <b v="0"/>
    <n v="270"/>
    <b v="1"/>
    <x v="6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n v="111"/>
    <x v="0"/>
    <s v="USD"/>
    <n v="1442030340"/>
    <n v="1439551200"/>
    <b v="1"/>
    <n v="193"/>
    <b v="1"/>
    <x v="6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06"/>
    <x v="1"/>
    <s v="GBP"/>
    <n v="1436696712"/>
    <n v="1434104712"/>
    <b v="1"/>
    <n v="57"/>
    <b v="1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n v="101"/>
    <x v="0"/>
    <s v="USD"/>
    <n v="1428178757"/>
    <n v="1425590357"/>
    <b v="1"/>
    <n v="200"/>
    <b v="1"/>
    <x v="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05"/>
    <x v="0"/>
    <s v="USD"/>
    <n v="1434822914"/>
    <n v="1432230914"/>
    <b v="1"/>
    <n v="88"/>
    <b v="1"/>
    <x v="6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02"/>
    <x v="0"/>
    <s v="USD"/>
    <n v="1415213324"/>
    <n v="1412617724"/>
    <b v="1"/>
    <n v="213"/>
    <b v="1"/>
    <x v="6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n v="111"/>
    <x v="0"/>
    <s v="USD"/>
    <n v="1434907966"/>
    <n v="1432315966"/>
    <b v="1"/>
    <n v="20"/>
    <b v="1"/>
    <x v="6"/>
    <n v="83.05"/>
    <x v="1"/>
    <x v="6"/>
  </r>
  <r>
    <n v="3252"/>
    <s v="Modern Love"/>
    <s v="How do we navigate the boundaries between friendship, sexual intimacy and obsessive desire?"/>
    <n v="2250"/>
    <n v="2876"/>
    <x v="0"/>
    <n v="128"/>
    <x v="1"/>
    <s v="GBP"/>
    <n v="1473247240"/>
    <n v="1470655240"/>
    <b v="1"/>
    <n v="50"/>
    <b v="1"/>
    <x v="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n v="102"/>
    <x v="0"/>
    <s v="USD"/>
    <n v="1473306300"/>
    <n v="1471701028"/>
    <b v="1"/>
    <n v="115"/>
    <b v="1"/>
    <x v="6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01"/>
    <x v="1"/>
    <s v="GBP"/>
    <n v="1427331809"/>
    <n v="1424743409"/>
    <b v="1"/>
    <n v="186"/>
    <b v="1"/>
    <x v="6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n v="175"/>
    <x v="1"/>
    <s v="GBP"/>
    <n v="1412706375"/>
    <n v="1410114375"/>
    <b v="1"/>
    <n v="18"/>
    <b v="1"/>
    <x v="6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28"/>
    <x v="0"/>
    <s v="USD"/>
    <n v="1433995140"/>
    <n v="1432129577"/>
    <b v="1"/>
    <n v="176"/>
    <b v="1"/>
    <x v="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06"/>
    <x v="1"/>
    <s v="GBP"/>
    <n v="1487769952"/>
    <n v="1485177952"/>
    <b v="0"/>
    <n v="41"/>
    <b v="1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n v="105"/>
    <x v="0"/>
    <s v="USD"/>
    <n v="1420751861"/>
    <n v="1418159861"/>
    <b v="1"/>
    <n v="75"/>
    <b v="1"/>
    <x v="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06"/>
    <x v="0"/>
    <s v="USD"/>
    <n v="1475294340"/>
    <n v="1472753745"/>
    <b v="1"/>
    <n v="97"/>
    <b v="1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09"/>
    <x v="0"/>
    <s v="USD"/>
    <n v="1448903318"/>
    <n v="1445875718"/>
    <b v="1"/>
    <n v="73"/>
    <b v="1"/>
    <x v="6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00"/>
    <x v="0"/>
    <s v="USD"/>
    <n v="1437067476"/>
    <n v="1434475476"/>
    <b v="1"/>
    <n v="49"/>
    <b v="1"/>
    <x v="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n v="103"/>
    <x v="0"/>
    <s v="USD"/>
    <n v="1419220800"/>
    <n v="1416555262"/>
    <b v="1"/>
    <n v="134"/>
    <b v="1"/>
    <x v="6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n v="112"/>
    <x v="0"/>
    <s v="USD"/>
    <n v="1446238800"/>
    <n v="1444220588"/>
    <b v="1"/>
    <n v="68"/>
    <b v="1"/>
    <x v="6"/>
    <n v="41.24"/>
    <x v="1"/>
    <x v="6"/>
  </r>
  <r>
    <n v="3264"/>
    <s v="Kapow-i GoGo at The PIT"/>
    <s v="The three part comedic saga of Kapow-i GoGo, who saves the world.  Again.  And again."/>
    <n v="2500"/>
    <n v="2575"/>
    <x v="0"/>
    <n v="103"/>
    <x v="0"/>
    <s v="USD"/>
    <n v="1422482400"/>
    <n v="1421089938"/>
    <b v="1"/>
    <n v="49"/>
    <b v="1"/>
    <x v="6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64"/>
    <x v="17"/>
    <s v="EUR"/>
    <n v="1449162000"/>
    <n v="1446570315"/>
    <b v="1"/>
    <n v="63"/>
    <b v="1"/>
    <x v="6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n v="131"/>
    <x v="0"/>
    <s v="USD"/>
    <n v="1434142800"/>
    <n v="1431435122"/>
    <b v="1"/>
    <n v="163"/>
    <b v="1"/>
    <x v="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02"/>
    <x v="0"/>
    <s v="USD"/>
    <n v="1437156660"/>
    <n v="1434564660"/>
    <b v="1"/>
    <n v="288"/>
    <b v="1"/>
    <x v="6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28"/>
    <x v="0"/>
    <s v="USD"/>
    <n v="1472074928"/>
    <n v="1470692528"/>
    <b v="1"/>
    <n v="42"/>
    <b v="1"/>
    <x v="6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02"/>
    <x v="1"/>
    <s v="GBP"/>
    <n v="1434452400"/>
    <n v="1431509397"/>
    <b v="1"/>
    <n v="70"/>
    <b v="1"/>
    <x v="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02"/>
    <x v="1"/>
    <s v="GBP"/>
    <n v="1436705265"/>
    <n v="1434113265"/>
    <b v="1"/>
    <n v="30"/>
    <b v="1"/>
    <x v="6"/>
    <n v="61"/>
    <x v="1"/>
    <x v="6"/>
  </r>
  <r>
    <n v="3271"/>
    <s v="Saxon Court at Southwark Playhouse"/>
    <s v="A razor sharp satire to darken your Christmas."/>
    <n v="1500"/>
    <n v="1950"/>
    <x v="0"/>
    <n v="130"/>
    <x v="1"/>
    <s v="GBP"/>
    <n v="1414927775"/>
    <n v="1412332175"/>
    <b v="1"/>
    <n v="51"/>
    <b v="1"/>
    <x v="6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54"/>
    <x v="0"/>
    <s v="USD"/>
    <n v="1446814809"/>
    <n v="1444219209"/>
    <b v="1"/>
    <n v="145"/>
    <b v="1"/>
    <x v="6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07"/>
    <x v="0"/>
    <s v="USD"/>
    <n v="1473879600"/>
    <n v="1472498042"/>
    <b v="1"/>
    <n v="21"/>
    <b v="1"/>
    <x v="6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01"/>
    <x v="0"/>
    <s v="USD"/>
    <n v="1458075600"/>
    <n v="1454259272"/>
    <b v="1"/>
    <n v="286"/>
    <b v="1"/>
    <x v="6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00"/>
    <x v="0"/>
    <s v="USD"/>
    <n v="1423456200"/>
    <n v="1421183271"/>
    <b v="1"/>
    <n v="12"/>
    <b v="1"/>
    <x v="6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n v="117"/>
    <x v="5"/>
    <s v="CAD"/>
    <n v="1459483140"/>
    <n v="1456526879"/>
    <b v="1"/>
    <n v="100"/>
    <b v="1"/>
    <x v="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09"/>
    <x v="1"/>
    <s v="GBP"/>
    <n v="1416331406"/>
    <n v="1413735806"/>
    <b v="1"/>
    <n v="100"/>
    <b v="1"/>
    <x v="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03"/>
    <x v="1"/>
    <s v="GBP"/>
    <n v="1433017303"/>
    <n v="1430425303"/>
    <b v="1"/>
    <n v="34"/>
    <b v="1"/>
    <x v="6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14"/>
    <x v="0"/>
    <s v="USD"/>
    <n v="1459474059"/>
    <n v="1456885659"/>
    <b v="0"/>
    <n v="63"/>
    <b v="1"/>
    <x v="6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03"/>
    <x v="0"/>
    <s v="USD"/>
    <n v="1433134800"/>
    <n v="1430158198"/>
    <b v="0"/>
    <n v="30"/>
    <b v="1"/>
    <x v="6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2"/>
    <x v="0"/>
    <s v="USD"/>
    <n v="1441153705"/>
    <n v="1438561705"/>
    <b v="0"/>
    <n v="47"/>
    <b v="1"/>
    <x v="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03"/>
    <x v="0"/>
    <s v="USD"/>
    <n v="1461904788"/>
    <n v="1458103188"/>
    <b v="0"/>
    <n v="237"/>
    <b v="1"/>
    <x v="6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05"/>
    <x v="1"/>
    <s v="GBP"/>
    <n v="1455138000"/>
    <n v="1452448298"/>
    <b v="0"/>
    <n v="47"/>
    <b v="1"/>
    <x v="6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n v="102"/>
    <x v="0"/>
    <s v="USD"/>
    <n v="1454047140"/>
    <n v="1452546853"/>
    <b v="0"/>
    <n v="15"/>
    <b v="1"/>
    <x v="6"/>
    <n v="203.2"/>
    <x v="1"/>
    <x v="6"/>
  </r>
  <r>
    <n v="3285"/>
    <s v="By Morning"/>
    <s v="A new play by Matthew Gasda"/>
    <n v="4999"/>
    <n v="5604"/>
    <x v="0"/>
    <n v="112"/>
    <x v="0"/>
    <s v="USD"/>
    <n v="1488258000"/>
    <n v="1485556626"/>
    <b v="0"/>
    <n v="81"/>
    <b v="1"/>
    <x v="6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02"/>
    <x v="0"/>
    <s v="USD"/>
    <n v="1471291782"/>
    <n v="1468699782"/>
    <b v="0"/>
    <n v="122"/>
    <b v="1"/>
    <x v="6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n v="100"/>
    <x v="5"/>
    <s v="CAD"/>
    <n v="1448733628"/>
    <n v="1446573628"/>
    <b v="0"/>
    <n v="34"/>
    <b v="1"/>
    <x v="6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00"/>
    <x v="1"/>
    <s v="GBP"/>
    <n v="1466463600"/>
    <n v="1463337315"/>
    <b v="0"/>
    <n v="207"/>
    <b v="1"/>
    <x v="6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33"/>
    <x v="1"/>
    <s v="GBP"/>
    <n v="1487580602"/>
    <n v="1485161402"/>
    <b v="0"/>
    <n v="25"/>
    <b v="1"/>
    <x v="6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21"/>
    <x v="1"/>
    <s v="GBP"/>
    <n v="1489234891"/>
    <n v="1486642891"/>
    <b v="0"/>
    <n v="72"/>
    <b v="1"/>
    <x v="6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14"/>
    <x v="0"/>
    <s v="USD"/>
    <n v="1442462340"/>
    <n v="1439743900"/>
    <b v="0"/>
    <n v="14"/>
    <b v="1"/>
    <x v="6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n v="286"/>
    <x v="1"/>
    <s v="GBP"/>
    <n v="1449257348"/>
    <n v="1444069748"/>
    <b v="0"/>
    <n v="15"/>
    <b v="1"/>
    <x v="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70"/>
    <x v="4"/>
    <s v="NZD"/>
    <n v="1488622352"/>
    <n v="1486030352"/>
    <b v="0"/>
    <n v="91"/>
    <b v="1"/>
    <x v="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18"/>
    <x v="1"/>
    <s v="GBP"/>
    <n v="1434459554"/>
    <n v="1431867554"/>
    <b v="0"/>
    <n v="24"/>
    <b v="1"/>
    <x v="6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n v="103"/>
    <x v="1"/>
    <s v="GBP"/>
    <n v="1474886229"/>
    <n v="1472294229"/>
    <b v="0"/>
    <n v="27"/>
    <b v="1"/>
    <x v="6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n v="144"/>
    <x v="1"/>
    <s v="GBP"/>
    <n v="1448229600"/>
    <n v="1446401372"/>
    <b v="0"/>
    <n v="47"/>
    <b v="1"/>
    <x v="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n v="100"/>
    <x v="1"/>
    <s v="GBP"/>
    <n v="1438037940"/>
    <n v="1436380256"/>
    <b v="0"/>
    <n v="44"/>
    <b v="1"/>
    <x v="6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02"/>
    <x v="0"/>
    <s v="USD"/>
    <n v="1442102400"/>
    <n v="1440370768"/>
    <b v="0"/>
    <n v="72"/>
    <b v="1"/>
    <x v="6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16"/>
    <x v="0"/>
    <s v="USD"/>
    <n v="1444860063"/>
    <n v="1442268063"/>
    <b v="0"/>
    <n v="63"/>
    <b v="1"/>
    <x v="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n v="136"/>
    <x v="0"/>
    <s v="USD"/>
    <n v="1430329862"/>
    <n v="1428515462"/>
    <b v="0"/>
    <n v="88"/>
    <b v="1"/>
    <x v="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33"/>
    <x v="0"/>
    <s v="USD"/>
    <n v="1470034740"/>
    <n v="1466185176"/>
    <b v="0"/>
    <n v="70"/>
    <b v="1"/>
    <x v="6"/>
    <n v="57.2"/>
    <x v="1"/>
    <x v="6"/>
  </r>
  <r>
    <n v="3302"/>
    <s v="El muro de BorÃ­s KiÃ©n"/>
    <s v="FilosofÃ­a de los anÃ³nimos"/>
    <n v="8400"/>
    <n v="8685"/>
    <x v="0"/>
    <n v="103"/>
    <x v="3"/>
    <s v="EUR"/>
    <n v="1481099176"/>
    <n v="1478507176"/>
    <b v="0"/>
    <n v="50"/>
    <b v="1"/>
    <x v="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n v="116"/>
    <x v="0"/>
    <s v="USD"/>
    <n v="1427553484"/>
    <n v="1424533084"/>
    <b v="0"/>
    <n v="35"/>
    <b v="1"/>
    <x v="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n v="105"/>
    <x v="0"/>
    <s v="USD"/>
    <n v="1482418752"/>
    <n v="1479826752"/>
    <b v="0"/>
    <n v="175"/>
    <b v="1"/>
    <x v="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02"/>
    <x v="0"/>
    <s v="USD"/>
    <n v="1438374748"/>
    <n v="1435782748"/>
    <b v="0"/>
    <n v="20"/>
    <b v="1"/>
    <x v="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75"/>
    <x v="0"/>
    <s v="USD"/>
    <n v="1465527600"/>
    <n v="1462252542"/>
    <b v="0"/>
    <n v="54"/>
    <b v="1"/>
    <x v="6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07"/>
    <x v="0"/>
    <s v="USD"/>
    <n v="1463275339"/>
    <n v="1460683339"/>
    <b v="0"/>
    <n v="20"/>
    <b v="1"/>
    <x v="6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n v="122"/>
    <x v="0"/>
    <s v="USD"/>
    <n v="1460581365"/>
    <n v="1458766965"/>
    <b v="0"/>
    <n v="57"/>
    <b v="1"/>
    <x v="6"/>
    <n v="75.09"/>
    <x v="1"/>
    <x v="6"/>
  </r>
  <r>
    <n v="3309"/>
    <s v="Collision Course"/>
    <s v="Two unlikely friends, a garage, tinned beans &amp; the end of the world."/>
    <n v="350"/>
    <n v="558"/>
    <x v="0"/>
    <n v="159"/>
    <x v="1"/>
    <s v="GBP"/>
    <n v="1476632178"/>
    <n v="1473953778"/>
    <b v="0"/>
    <n v="31"/>
    <b v="1"/>
    <x v="6"/>
    <n v="18"/>
    <x v="1"/>
    <x v="6"/>
  </r>
  <r>
    <n v="3310"/>
    <s v="The Island Boys: A New Play"/>
    <s v="A new play about coming coming home, recovery, and trying to find God in the process."/>
    <n v="6500"/>
    <n v="6505"/>
    <x v="0"/>
    <n v="100"/>
    <x v="0"/>
    <s v="USD"/>
    <n v="1444169825"/>
    <n v="1441577825"/>
    <b v="0"/>
    <n v="31"/>
    <b v="1"/>
    <x v="6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10"/>
    <x v="0"/>
    <s v="USD"/>
    <n v="1445065210"/>
    <n v="1442473210"/>
    <b v="0"/>
    <n v="45"/>
    <b v="1"/>
    <x v="6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n v="100"/>
    <x v="0"/>
    <s v="USD"/>
    <n v="1478901600"/>
    <n v="1477077946"/>
    <b v="0"/>
    <n v="41"/>
    <b v="1"/>
    <x v="6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n v="116"/>
    <x v="0"/>
    <s v="USD"/>
    <n v="1453856400"/>
    <n v="1452664317"/>
    <b v="0"/>
    <n v="29"/>
    <b v="1"/>
    <x v="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n v="211"/>
    <x v="1"/>
    <s v="GBP"/>
    <n v="1431115500"/>
    <n v="1428733511"/>
    <b v="0"/>
    <n v="58"/>
    <b v="1"/>
    <x v="6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10"/>
    <x v="1"/>
    <s v="GBP"/>
    <n v="1462519041"/>
    <n v="1459927041"/>
    <b v="0"/>
    <n v="89"/>
    <b v="1"/>
    <x v="6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00"/>
    <x v="0"/>
    <s v="USD"/>
    <n v="1407506040"/>
    <n v="1404680075"/>
    <b v="0"/>
    <n v="125"/>
    <b v="1"/>
    <x v="6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n v="106"/>
    <x v="0"/>
    <s v="USD"/>
    <n v="1465347424"/>
    <n v="1462755424"/>
    <b v="0"/>
    <n v="18"/>
    <b v="1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n v="126"/>
    <x v="5"/>
    <s v="CAD"/>
    <n v="1460341800"/>
    <n v="1456902893"/>
    <b v="0"/>
    <n v="32"/>
    <b v="1"/>
    <x v="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n v="108"/>
    <x v="1"/>
    <s v="GBP"/>
    <n v="1422712986"/>
    <n v="1418824986"/>
    <b v="0"/>
    <n v="16"/>
    <b v="1"/>
    <x v="6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n v="101"/>
    <x v="0"/>
    <s v="USD"/>
    <n v="1466557557"/>
    <n v="1463965557"/>
    <b v="0"/>
    <n v="38"/>
    <b v="1"/>
    <x v="6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07"/>
    <x v="0"/>
    <s v="USD"/>
    <n v="1413431940"/>
    <n v="1412216665"/>
    <b v="0"/>
    <n v="15"/>
    <b v="1"/>
    <x v="6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02"/>
    <x v="0"/>
    <s v="USD"/>
    <n v="1466567700"/>
    <n v="1464653696"/>
    <b v="0"/>
    <n v="23"/>
    <b v="1"/>
    <x v="6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n v="126"/>
    <x v="1"/>
    <s v="GBP"/>
    <n v="1474793208"/>
    <n v="1472201208"/>
    <b v="0"/>
    <n v="49"/>
    <b v="1"/>
    <x v="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n v="102"/>
    <x v="17"/>
    <s v="EUR"/>
    <n v="1465135190"/>
    <n v="1463925590"/>
    <b v="0"/>
    <n v="10"/>
    <b v="1"/>
    <x v="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13"/>
    <x v="1"/>
    <s v="GBP"/>
    <n v="1428256277"/>
    <n v="1425235877"/>
    <b v="0"/>
    <n v="15"/>
    <b v="1"/>
    <x v="6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n v="101"/>
    <x v="0"/>
    <s v="USD"/>
    <n v="1425830905"/>
    <n v="1423242505"/>
    <b v="0"/>
    <n v="57"/>
    <b v="1"/>
    <x v="6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01"/>
    <x v="1"/>
    <s v="GBP"/>
    <n v="1462697966"/>
    <n v="1460105966"/>
    <b v="0"/>
    <n v="33"/>
    <b v="1"/>
    <x v="6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46"/>
    <x v="0"/>
    <s v="USD"/>
    <n v="1404522000"/>
    <n v="1404308883"/>
    <b v="0"/>
    <n v="9"/>
    <b v="1"/>
    <x v="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n v="117"/>
    <x v="1"/>
    <s v="GBP"/>
    <n v="1406502000"/>
    <n v="1405583108"/>
    <b v="0"/>
    <n v="26"/>
    <b v="1"/>
    <x v="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06"/>
    <x v="1"/>
    <s v="GBP"/>
    <n v="1427919468"/>
    <n v="1425331068"/>
    <b v="0"/>
    <n v="69"/>
    <b v="1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05"/>
    <x v="0"/>
    <s v="USD"/>
    <n v="1444149886"/>
    <n v="1441125886"/>
    <b v="0"/>
    <n v="65"/>
    <b v="1"/>
    <x v="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n v="100"/>
    <x v="0"/>
    <s v="USD"/>
    <n v="1405802330"/>
    <n v="1403210330"/>
    <b v="0"/>
    <n v="83"/>
    <b v="1"/>
    <x v="6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05"/>
    <x v="0"/>
    <s v="USD"/>
    <n v="1434384880"/>
    <n v="1432484080"/>
    <b v="0"/>
    <n v="111"/>
    <b v="1"/>
    <x v="6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n v="139"/>
    <x v="0"/>
    <s v="USD"/>
    <n v="1438259422"/>
    <n v="1435667422"/>
    <b v="0"/>
    <n v="46"/>
    <b v="1"/>
    <x v="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00"/>
    <x v="1"/>
    <s v="GBP"/>
    <n v="1407106800"/>
    <n v="1404749446"/>
    <b v="0"/>
    <n v="63"/>
    <b v="1"/>
    <x v="6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n v="100"/>
    <x v="1"/>
    <s v="GBP"/>
    <n v="1459845246"/>
    <n v="1457429646"/>
    <b v="0"/>
    <n v="9"/>
    <b v="1"/>
    <x v="6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10"/>
    <x v="1"/>
    <s v="GBP"/>
    <n v="1412974800"/>
    <n v="1411109167"/>
    <b v="0"/>
    <n v="34"/>
    <b v="1"/>
    <x v="6"/>
    <n v="81.03"/>
    <x v="1"/>
    <x v="6"/>
  </r>
  <r>
    <n v="3338"/>
    <s v="The Last Days of Judas Iscariot"/>
    <s v="Join Estelle Parsons in support of Theater That Looks and Sounds Like America"/>
    <n v="15000"/>
    <n v="15327"/>
    <x v="0"/>
    <n v="102"/>
    <x v="0"/>
    <s v="USD"/>
    <n v="1487944080"/>
    <n v="1486129680"/>
    <b v="0"/>
    <n v="112"/>
    <b v="1"/>
    <x v="6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n v="104"/>
    <x v="0"/>
    <s v="USD"/>
    <n v="1469721518"/>
    <n v="1467129518"/>
    <b v="0"/>
    <n v="47"/>
    <b v="1"/>
    <x v="6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n v="138"/>
    <x v="0"/>
    <s v="USD"/>
    <n v="1481066554"/>
    <n v="1478906554"/>
    <b v="0"/>
    <n v="38"/>
    <b v="1"/>
    <x v="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n v="100"/>
    <x v="1"/>
    <s v="GBP"/>
    <n v="1465750800"/>
    <n v="1463771421"/>
    <b v="0"/>
    <n v="28"/>
    <b v="1"/>
    <x v="6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n v="102"/>
    <x v="0"/>
    <s v="USD"/>
    <n v="1427864340"/>
    <n v="1425020810"/>
    <b v="0"/>
    <n v="78"/>
    <b v="1"/>
    <x v="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n v="171"/>
    <x v="1"/>
    <s v="GBP"/>
    <n v="1460553480"/>
    <n v="1458770384"/>
    <b v="0"/>
    <n v="23"/>
    <b v="1"/>
    <x v="6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01"/>
    <x v="0"/>
    <s v="USD"/>
    <n v="1409374093"/>
    <n v="1406782093"/>
    <b v="0"/>
    <n v="40"/>
    <b v="1"/>
    <x v="6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30"/>
    <x v="0"/>
    <s v="USD"/>
    <n v="1429317420"/>
    <n v="1424226768"/>
    <b v="0"/>
    <n v="13"/>
    <b v="1"/>
    <x v="6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10"/>
    <x v="0"/>
    <s v="USD"/>
    <n v="1424910910"/>
    <n v="1424306110"/>
    <b v="0"/>
    <n v="18"/>
    <b v="1"/>
    <x v="6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19"/>
    <x v="1"/>
    <s v="GBP"/>
    <n v="1462741200"/>
    <n v="1461503654"/>
    <b v="0"/>
    <n v="22"/>
    <b v="1"/>
    <x v="6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n v="100"/>
    <x v="0"/>
    <s v="USD"/>
    <n v="1461988740"/>
    <n v="1459949080"/>
    <b v="0"/>
    <n v="79"/>
    <b v="1"/>
    <x v="6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53"/>
    <x v="0"/>
    <s v="USD"/>
    <n v="1465837200"/>
    <n v="1463971172"/>
    <b v="0"/>
    <n v="14"/>
    <b v="1"/>
    <x v="6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n v="104"/>
    <x v="19"/>
    <s v="EUR"/>
    <n v="1448838000"/>
    <n v="1445791811"/>
    <b v="0"/>
    <n v="51"/>
    <b v="1"/>
    <x v="6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01"/>
    <x v="1"/>
    <s v="GBP"/>
    <n v="1406113200"/>
    <n v="1402910965"/>
    <b v="0"/>
    <n v="54"/>
    <b v="1"/>
    <x v="6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08"/>
    <x v="1"/>
    <s v="GBP"/>
    <n v="1467414000"/>
    <n v="1462492178"/>
    <b v="0"/>
    <n v="70"/>
    <b v="1"/>
    <x v="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n v="315"/>
    <x v="1"/>
    <s v="GBP"/>
    <n v="1462230000"/>
    <n v="1461061350"/>
    <b v="0"/>
    <n v="44"/>
    <b v="1"/>
    <x v="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n v="102"/>
    <x v="0"/>
    <s v="USD"/>
    <n v="1446091260"/>
    <n v="1443029206"/>
    <b v="0"/>
    <n v="55"/>
    <b v="1"/>
    <x v="6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n v="126"/>
    <x v="1"/>
    <s v="GBP"/>
    <n v="1462879020"/>
    <n v="1461941527"/>
    <b v="0"/>
    <n v="15"/>
    <b v="1"/>
    <x v="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01"/>
    <x v="1"/>
    <s v="GBP"/>
    <n v="1468611272"/>
    <n v="1466019272"/>
    <b v="0"/>
    <n v="27"/>
    <b v="1"/>
    <x v="6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01"/>
    <x v="1"/>
    <s v="GBP"/>
    <n v="1406887310"/>
    <n v="1404295310"/>
    <b v="0"/>
    <n v="21"/>
    <b v="1"/>
    <x v="6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03"/>
    <x v="0"/>
    <s v="USD"/>
    <n v="1416385679"/>
    <n v="1413790079"/>
    <b v="0"/>
    <n v="162"/>
    <b v="1"/>
    <x v="6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n v="106"/>
    <x v="0"/>
    <s v="USD"/>
    <n v="1487985734"/>
    <n v="1484097734"/>
    <b v="0"/>
    <n v="23"/>
    <b v="1"/>
    <x v="6"/>
    <n v="184.78"/>
    <x v="1"/>
    <x v="6"/>
  </r>
  <r>
    <n v="3360"/>
    <s v="Pretty Butch"/>
    <s v="World Premiere, an M1 Singapore Fringe Festival 2017 commission."/>
    <n v="9000"/>
    <n v="9124"/>
    <x v="0"/>
    <n v="101"/>
    <x v="20"/>
    <s v="SGD"/>
    <n v="1481731140"/>
    <n v="1479866343"/>
    <b v="0"/>
    <n v="72"/>
    <b v="1"/>
    <x v="6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13"/>
    <x v="0"/>
    <s v="USD"/>
    <n v="1409587140"/>
    <n v="1408062990"/>
    <b v="0"/>
    <n v="68"/>
    <b v="1"/>
    <x v="6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18"/>
    <x v="0"/>
    <s v="USD"/>
    <n v="1425704100"/>
    <n v="1424484717"/>
    <b v="0"/>
    <n v="20"/>
    <b v="1"/>
    <x v="6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01"/>
    <x v="0"/>
    <s v="USD"/>
    <n v="1408464000"/>
    <n v="1406831445"/>
    <b v="0"/>
    <n v="26"/>
    <b v="1"/>
    <x v="6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n v="106"/>
    <x v="1"/>
    <s v="GBP"/>
    <n v="1458075600"/>
    <n v="1456183649"/>
    <b v="0"/>
    <n v="72"/>
    <b v="1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04"/>
    <x v="0"/>
    <s v="USD"/>
    <n v="1449973592"/>
    <n v="1447381592"/>
    <b v="0"/>
    <n v="3"/>
    <b v="1"/>
    <x v="6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21"/>
    <x v="0"/>
    <s v="USD"/>
    <n v="1431481037"/>
    <n v="1428889037"/>
    <b v="0"/>
    <n v="18"/>
    <b v="1"/>
    <x v="6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19"/>
    <x v="1"/>
    <s v="GBP"/>
    <n v="1438467894"/>
    <n v="1436307894"/>
    <b v="0"/>
    <n v="30"/>
    <b v="1"/>
    <x v="6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n v="105"/>
    <x v="0"/>
    <s v="USD"/>
    <n v="1420088400"/>
    <n v="1416977259"/>
    <b v="0"/>
    <n v="23"/>
    <b v="1"/>
    <x v="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n v="104"/>
    <x v="17"/>
    <s v="EUR"/>
    <n v="1484441980"/>
    <n v="1479257980"/>
    <b v="0"/>
    <n v="54"/>
    <b v="1"/>
    <x v="6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n v="118"/>
    <x v="0"/>
    <s v="USD"/>
    <n v="1481961600"/>
    <n v="1479283285"/>
    <b v="0"/>
    <n v="26"/>
    <b v="1"/>
    <x v="6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n v="139"/>
    <x v="0"/>
    <s v="USD"/>
    <n v="1449089965"/>
    <n v="1446670765"/>
    <b v="0"/>
    <n v="9"/>
    <b v="1"/>
    <x v="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n v="104"/>
    <x v="0"/>
    <s v="USD"/>
    <n v="1408942740"/>
    <n v="1407157756"/>
    <b v="0"/>
    <n v="27"/>
    <b v="1"/>
    <x v="6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00"/>
    <x v="1"/>
    <s v="GBP"/>
    <n v="1437235200"/>
    <n v="1435177840"/>
    <b v="0"/>
    <n v="30"/>
    <b v="1"/>
    <x v="6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n v="107"/>
    <x v="5"/>
    <s v="CAD"/>
    <n v="1446053616"/>
    <n v="1443461616"/>
    <b v="0"/>
    <n v="52"/>
    <b v="1"/>
    <x v="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n v="100"/>
    <x v="1"/>
    <s v="GBP"/>
    <n v="1400423973"/>
    <n v="1399387173"/>
    <b v="0"/>
    <n v="17"/>
    <b v="1"/>
    <x v="6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n v="100"/>
    <x v="0"/>
    <s v="USD"/>
    <n v="1429976994"/>
    <n v="1424796594"/>
    <b v="0"/>
    <n v="19"/>
    <b v="1"/>
    <x v="6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n v="101"/>
    <x v="1"/>
    <s v="GBP"/>
    <n v="1426870560"/>
    <n v="1424280899"/>
    <b v="0"/>
    <n v="77"/>
    <b v="1"/>
    <x v="6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n v="108"/>
    <x v="1"/>
    <s v="GBP"/>
    <n v="1409490480"/>
    <n v="1407400306"/>
    <b v="0"/>
    <n v="21"/>
    <b v="1"/>
    <x v="6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n v="104"/>
    <x v="1"/>
    <s v="GBP"/>
    <n v="1440630000"/>
    <n v="1439122800"/>
    <b v="0"/>
    <n v="38"/>
    <b v="1"/>
    <x v="6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04"/>
    <x v="0"/>
    <s v="USD"/>
    <n v="1417305178"/>
    <n v="1414277578"/>
    <b v="0"/>
    <n v="28"/>
    <b v="1"/>
    <x v="6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02"/>
    <x v="0"/>
    <s v="USD"/>
    <n v="1426044383"/>
    <n v="1423455983"/>
    <b v="0"/>
    <n v="48"/>
    <b v="1"/>
    <x v="6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01"/>
    <x v="1"/>
    <s v="GBP"/>
    <n v="1470092340"/>
    <n v="1467973256"/>
    <b v="0"/>
    <n v="46"/>
    <b v="1"/>
    <x v="6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12"/>
    <x v="0"/>
    <s v="USD"/>
    <n v="1466707620"/>
    <n v="1464979620"/>
    <b v="0"/>
    <n v="30"/>
    <b v="1"/>
    <x v="6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n v="100"/>
    <x v="0"/>
    <s v="USD"/>
    <n v="1448074800"/>
    <n v="1444874768"/>
    <b v="0"/>
    <n v="64"/>
    <b v="1"/>
    <x v="6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00"/>
    <x v="0"/>
    <s v="USD"/>
    <n v="1418244552"/>
    <n v="1415652552"/>
    <b v="0"/>
    <n v="15"/>
    <b v="1"/>
    <x v="6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n v="105"/>
    <x v="0"/>
    <s v="USD"/>
    <n v="1417620506"/>
    <n v="1415028506"/>
    <b v="0"/>
    <n v="41"/>
    <b v="1"/>
    <x v="6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17"/>
    <x v="0"/>
    <s v="USD"/>
    <n v="1418581088"/>
    <n v="1415125088"/>
    <b v="0"/>
    <n v="35"/>
    <b v="1"/>
    <x v="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n v="104"/>
    <x v="1"/>
    <s v="GBP"/>
    <n v="1434625441"/>
    <n v="1432033441"/>
    <b v="0"/>
    <n v="45"/>
    <b v="1"/>
    <x v="6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n v="115"/>
    <x v="0"/>
    <s v="USD"/>
    <n v="1464960682"/>
    <n v="1462368682"/>
    <b v="0"/>
    <n v="62"/>
    <b v="1"/>
    <x v="6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02"/>
    <x v="0"/>
    <s v="USD"/>
    <n v="1405017345"/>
    <n v="1403721345"/>
    <b v="0"/>
    <n v="22"/>
    <b v="1"/>
    <x v="6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n v="223"/>
    <x v="0"/>
    <s v="USD"/>
    <n v="1407536880"/>
    <n v="1404997548"/>
    <b v="0"/>
    <n v="18"/>
    <b v="1"/>
    <x v="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n v="100"/>
    <x v="1"/>
    <s v="GBP"/>
    <n v="1462565855"/>
    <n v="1458245855"/>
    <b v="0"/>
    <n v="12"/>
    <b v="1"/>
    <x v="6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n v="106"/>
    <x v="0"/>
    <s v="USD"/>
    <n v="1415234760"/>
    <n v="1413065230"/>
    <b v="0"/>
    <n v="44"/>
    <b v="1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n v="142"/>
    <x v="1"/>
    <s v="GBP"/>
    <n v="1406470645"/>
    <n v="1403878645"/>
    <b v="0"/>
    <n v="27"/>
    <b v="1"/>
    <x v="6"/>
    <n v="29"/>
    <x v="1"/>
    <x v="6"/>
  </r>
  <r>
    <n v="3395"/>
    <s v="MIRAMAR"/>
    <s v="Miramar is a a darkly funny play exploring what it is we call â€˜homeâ€™."/>
    <n v="500"/>
    <n v="920"/>
    <x v="0"/>
    <n v="184"/>
    <x v="1"/>
    <s v="GBP"/>
    <n v="1433009400"/>
    <n v="1431795944"/>
    <b v="0"/>
    <n v="38"/>
    <b v="1"/>
    <x v="6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n v="104"/>
    <x v="0"/>
    <s v="USD"/>
    <n v="1401595140"/>
    <n v="1399286589"/>
    <b v="0"/>
    <n v="28"/>
    <b v="1"/>
    <x v="6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n v="112"/>
    <x v="1"/>
    <s v="GBP"/>
    <n v="1455832800"/>
    <n v="1452338929"/>
    <b v="0"/>
    <n v="24"/>
    <b v="1"/>
    <x v="6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11"/>
    <x v="0"/>
    <s v="USD"/>
    <n v="1416589200"/>
    <n v="1414605776"/>
    <b v="0"/>
    <n v="65"/>
    <b v="1"/>
    <x v="6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n v="104"/>
    <x v="1"/>
    <s v="GBP"/>
    <n v="1424556325"/>
    <n v="1421964325"/>
    <b v="0"/>
    <n v="46"/>
    <b v="1"/>
    <x v="6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00"/>
    <x v="0"/>
    <s v="USD"/>
    <n v="1409266414"/>
    <n v="1405378414"/>
    <b v="0"/>
    <n v="85"/>
    <b v="1"/>
    <x v="6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02"/>
    <x v="1"/>
    <s v="GBP"/>
    <n v="1438968146"/>
    <n v="1436376146"/>
    <b v="0"/>
    <n v="66"/>
    <b v="1"/>
    <x v="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10"/>
    <x v="0"/>
    <s v="USD"/>
    <n v="1447295460"/>
    <n v="1444747843"/>
    <b v="0"/>
    <n v="165"/>
    <b v="1"/>
    <x v="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00"/>
    <x v="1"/>
    <s v="GBP"/>
    <n v="1435230324"/>
    <n v="1432638324"/>
    <b v="0"/>
    <n v="17"/>
    <b v="1"/>
    <x v="6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22"/>
    <x v="0"/>
    <s v="USD"/>
    <n v="1434542702"/>
    <n v="1432814702"/>
    <b v="0"/>
    <n v="3"/>
    <b v="1"/>
    <x v="6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38"/>
    <x v="1"/>
    <s v="GBP"/>
    <n v="1456876740"/>
    <n v="1455063886"/>
    <b v="0"/>
    <n v="17"/>
    <b v="1"/>
    <x v="6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n v="100"/>
    <x v="0"/>
    <s v="USD"/>
    <n v="1405511376"/>
    <n v="1401623376"/>
    <b v="0"/>
    <n v="91"/>
    <b v="1"/>
    <x v="6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07"/>
    <x v="1"/>
    <s v="GBP"/>
    <n v="1404641289"/>
    <n v="1402049289"/>
    <b v="0"/>
    <n v="67"/>
    <b v="1"/>
    <x v="6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11"/>
    <x v="0"/>
    <s v="USD"/>
    <n v="1405727304"/>
    <n v="1403135304"/>
    <b v="0"/>
    <n v="18"/>
    <b v="1"/>
    <x v="6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n v="124"/>
    <x v="1"/>
    <s v="GBP"/>
    <n v="1469998680"/>
    <n v="1466710358"/>
    <b v="0"/>
    <n v="21"/>
    <b v="1"/>
    <x v="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09"/>
    <x v="0"/>
    <s v="USD"/>
    <n v="1465196400"/>
    <n v="1462841990"/>
    <b v="0"/>
    <n v="40"/>
    <b v="1"/>
    <x v="6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04"/>
    <x v="0"/>
    <s v="USD"/>
    <n v="1444264372"/>
    <n v="1442536372"/>
    <b v="0"/>
    <n v="78"/>
    <b v="1"/>
    <x v="6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00"/>
    <x v="1"/>
    <s v="GBP"/>
    <n v="1411858862"/>
    <n v="1409266862"/>
    <b v="0"/>
    <n v="26"/>
    <b v="1"/>
    <x v="6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30"/>
    <x v="0"/>
    <s v="USD"/>
    <n v="1425099540"/>
    <n v="1424280938"/>
    <b v="0"/>
    <n v="14"/>
    <b v="1"/>
    <x v="6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n v="104"/>
    <x v="0"/>
    <s v="USD"/>
    <n v="1480579140"/>
    <n v="1478030325"/>
    <b v="0"/>
    <n v="44"/>
    <b v="1"/>
    <x v="6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n v="100"/>
    <x v="0"/>
    <s v="USD"/>
    <n v="1460935800"/>
    <n v="1459999656"/>
    <b v="0"/>
    <n v="9"/>
    <b v="1"/>
    <x v="6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20"/>
    <x v="1"/>
    <s v="GBP"/>
    <n v="1429813800"/>
    <n v="1427363645"/>
    <b v="0"/>
    <n v="30"/>
    <b v="1"/>
    <x v="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00"/>
    <x v="0"/>
    <s v="USD"/>
    <n v="1414284180"/>
    <n v="1410558948"/>
    <b v="0"/>
    <n v="45"/>
    <b v="1"/>
    <x v="6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01"/>
    <x v="0"/>
    <s v="USD"/>
    <n v="1400875307"/>
    <n v="1398283307"/>
    <b v="0"/>
    <n v="56"/>
    <b v="1"/>
    <x v="6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07"/>
    <x v="17"/>
    <s v="EUR"/>
    <n v="1459978200"/>
    <n v="1458416585"/>
    <b v="0"/>
    <n v="46"/>
    <b v="1"/>
    <x v="6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n v="138"/>
    <x v="1"/>
    <s v="GBP"/>
    <n v="1455408000"/>
    <n v="1454638202"/>
    <b v="0"/>
    <n v="34"/>
    <b v="1"/>
    <x v="6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1"/>
    <x v="0"/>
    <s v="USD"/>
    <n v="1425495563"/>
    <n v="1422903563"/>
    <b v="0"/>
    <n v="98"/>
    <b v="1"/>
    <x v="6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09"/>
    <x v="1"/>
    <s v="GBP"/>
    <n v="1450051200"/>
    <n v="1447594176"/>
    <b v="0"/>
    <n v="46"/>
    <b v="1"/>
    <x v="6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n v="140"/>
    <x v="0"/>
    <s v="USD"/>
    <n v="1429912341"/>
    <n v="1427320341"/>
    <b v="0"/>
    <n v="10"/>
    <b v="1"/>
    <x v="6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04"/>
    <x v="0"/>
    <s v="USD"/>
    <n v="1423119540"/>
    <n v="1421252084"/>
    <b v="0"/>
    <n v="76"/>
    <b v="1"/>
    <x v="6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n v="103"/>
    <x v="0"/>
    <s v="USD"/>
    <n v="1412434136"/>
    <n v="1409669336"/>
    <b v="0"/>
    <n v="104"/>
    <b v="1"/>
    <x v="6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n v="108"/>
    <x v="0"/>
    <s v="USD"/>
    <n v="1411264800"/>
    <n v="1409620903"/>
    <b v="0"/>
    <n v="87"/>
    <b v="1"/>
    <x v="6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n v="100"/>
    <x v="1"/>
    <s v="GBP"/>
    <n v="1404314952"/>
    <n v="1401722952"/>
    <b v="0"/>
    <n v="29"/>
    <b v="1"/>
    <x v="6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03"/>
    <x v="1"/>
    <s v="GBP"/>
    <n v="1425142800"/>
    <n v="1422983847"/>
    <b v="0"/>
    <n v="51"/>
    <b v="1"/>
    <x v="6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30"/>
    <x v="1"/>
    <s v="GBP"/>
    <n v="1478046661"/>
    <n v="1476837061"/>
    <b v="0"/>
    <n v="12"/>
    <b v="1"/>
    <x v="6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09"/>
    <x v="1"/>
    <s v="GBP"/>
    <n v="1406760101"/>
    <n v="1404168101"/>
    <b v="0"/>
    <n v="72"/>
    <b v="1"/>
    <x v="6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00"/>
    <x v="0"/>
    <s v="USD"/>
    <n v="1408383153"/>
    <n v="1405791153"/>
    <b v="0"/>
    <n v="21"/>
    <b v="1"/>
    <x v="6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n v="110"/>
    <x v="0"/>
    <s v="USD"/>
    <n v="1454709600"/>
    <n v="1452520614"/>
    <b v="0"/>
    <n v="42"/>
    <b v="1"/>
    <x v="6"/>
    <n v="52.21"/>
    <x v="1"/>
    <x v="6"/>
  </r>
  <r>
    <n v="3433"/>
    <s v="The Dybbuk"/>
    <s v="death&amp;pretzels presents their first Chicago based project:_x000a_The Dybbuk by S. Ansky"/>
    <n v="9500"/>
    <n v="9525"/>
    <x v="0"/>
    <n v="100"/>
    <x v="0"/>
    <s v="USD"/>
    <n v="1402974000"/>
    <n v="1400290255"/>
    <b v="0"/>
    <n v="71"/>
    <b v="1"/>
    <x v="6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n v="106"/>
    <x v="0"/>
    <s v="USD"/>
    <n v="1404983269"/>
    <n v="1402391269"/>
    <b v="0"/>
    <n v="168"/>
    <b v="1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12"/>
    <x v="0"/>
    <s v="USD"/>
    <n v="1470538800"/>
    <n v="1469112493"/>
    <b v="0"/>
    <n v="19"/>
    <b v="1"/>
    <x v="6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06"/>
    <x v="0"/>
    <s v="USD"/>
    <n v="1408638480"/>
    <n v="1406811593"/>
    <b v="0"/>
    <n v="37"/>
    <b v="1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01"/>
    <x v="0"/>
    <s v="USD"/>
    <n v="1440003820"/>
    <n v="1437411820"/>
    <b v="0"/>
    <n v="36"/>
    <b v="1"/>
    <x v="6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n v="104"/>
    <x v="1"/>
    <s v="GBP"/>
    <n v="1430600400"/>
    <n v="1428358567"/>
    <b v="0"/>
    <n v="14"/>
    <b v="1"/>
    <x v="6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n v="135"/>
    <x v="0"/>
    <s v="USD"/>
    <n v="1453179540"/>
    <n v="1452030730"/>
    <b v="0"/>
    <n v="18"/>
    <b v="1"/>
    <x v="6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05"/>
    <x v="0"/>
    <s v="USD"/>
    <n v="1405095300"/>
    <n v="1403146628"/>
    <b v="0"/>
    <n v="82"/>
    <b v="1"/>
    <x v="6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03"/>
    <x v="0"/>
    <s v="USD"/>
    <n v="1447445820"/>
    <n v="1445077121"/>
    <b v="0"/>
    <n v="43"/>
    <b v="1"/>
    <x v="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n v="100"/>
    <x v="0"/>
    <s v="USD"/>
    <n v="1433016672"/>
    <n v="1430424672"/>
    <b v="0"/>
    <n v="8"/>
    <b v="1"/>
    <x v="6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86"/>
    <x v="0"/>
    <s v="USD"/>
    <n v="1410266146"/>
    <n v="1407674146"/>
    <b v="0"/>
    <n v="45"/>
    <b v="1"/>
    <x v="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89"/>
    <x v="2"/>
    <s v="AUD"/>
    <n v="1465394340"/>
    <n v="1464677986"/>
    <b v="0"/>
    <n v="20"/>
    <b v="1"/>
    <x v="6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n v="100"/>
    <x v="1"/>
    <s v="GBP"/>
    <n v="1445604236"/>
    <n v="1443185036"/>
    <b v="0"/>
    <n v="31"/>
    <b v="1"/>
    <x v="6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08"/>
    <x v="1"/>
    <s v="GBP"/>
    <n v="1423138800"/>
    <n v="1421092725"/>
    <b v="0"/>
    <n v="25"/>
    <b v="1"/>
    <x v="6"/>
    <n v="43.28"/>
    <x v="1"/>
    <x v="6"/>
  </r>
  <r>
    <n v="3447"/>
    <s v="The Vagabond Halfback"/>
    <s v="&quot;He was a poet, a vagrant, a philosopher, a lady's man and a hard drinker&quot;"/>
    <n v="1000"/>
    <n v="1078"/>
    <x v="0"/>
    <n v="108"/>
    <x v="0"/>
    <s v="USD"/>
    <n v="1458332412"/>
    <n v="1454448012"/>
    <b v="0"/>
    <n v="14"/>
    <b v="1"/>
    <x v="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10"/>
    <x v="0"/>
    <s v="USD"/>
    <n v="1418784689"/>
    <n v="1416192689"/>
    <b v="0"/>
    <n v="45"/>
    <b v="1"/>
    <x v="6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71"/>
    <x v="0"/>
    <s v="USD"/>
    <n v="1468036800"/>
    <n v="1465607738"/>
    <b v="0"/>
    <n v="20"/>
    <b v="1"/>
    <x v="6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n v="152"/>
    <x v="1"/>
    <s v="GBP"/>
    <n v="1427990071"/>
    <n v="1422809671"/>
    <b v="0"/>
    <n v="39"/>
    <b v="1"/>
    <x v="6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01"/>
    <x v="0"/>
    <s v="USD"/>
    <n v="1429636927"/>
    <n v="1427304127"/>
    <b v="0"/>
    <n v="16"/>
    <b v="1"/>
    <x v="6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53"/>
    <x v="0"/>
    <s v="USD"/>
    <n v="1406087940"/>
    <n v="1404141626"/>
    <b v="0"/>
    <n v="37"/>
    <b v="1"/>
    <x v="6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n v="128"/>
    <x v="1"/>
    <s v="GBP"/>
    <n v="1471130956"/>
    <n v="1465946956"/>
    <b v="0"/>
    <n v="14"/>
    <b v="1"/>
    <x v="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01"/>
    <x v="1"/>
    <s v="GBP"/>
    <n v="1406825159"/>
    <n v="1404233159"/>
    <b v="0"/>
    <n v="21"/>
    <b v="1"/>
    <x v="6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01"/>
    <x v="0"/>
    <s v="USD"/>
    <n v="1476381627"/>
    <n v="1473789627"/>
    <b v="0"/>
    <n v="69"/>
    <b v="1"/>
    <x v="6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n v="191"/>
    <x v="0"/>
    <s v="USD"/>
    <n v="1406876340"/>
    <n v="1404190567"/>
    <b v="0"/>
    <n v="16"/>
    <b v="1"/>
    <x v="6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n v="140"/>
    <x v="0"/>
    <s v="USD"/>
    <n v="1423720740"/>
    <n v="1421081857"/>
    <b v="0"/>
    <n v="55"/>
    <b v="1"/>
    <x v="6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24"/>
    <x v="0"/>
    <s v="USD"/>
    <n v="1422937620"/>
    <n v="1420606303"/>
    <b v="0"/>
    <n v="27"/>
    <b v="1"/>
    <x v="6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26"/>
    <x v="1"/>
    <s v="GBP"/>
    <n v="1463743860"/>
    <n v="1461151860"/>
    <b v="0"/>
    <n v="36"/>
    <b v="1"/>
    <x v="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n v="190"/>
    <x v="1"/>
    <s v="GBP"/>
    <n v="1408106352"/>
    <n v="1406896752"/>
    <b v="0"/>
    <n v="19"/>
    <b v="1"/>
    <x v="6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39"/>
    <x v="0"/>
    <s v="USD"/>
    <n v="1477710000"/>
    <n v="1475248279"/>
    <b v="0"/>
    <n v="12"/>
    <b v="1"/>
    <x v="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n v="202"/>
    <x v="0"/>
    <s v="USD"/>
    <n v="1436551200"/>
    <n v="1435181628"/>
    <b v="0"/>
    <n v="17"/>
    <b v="1"/>
    <x v="6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03"/>
    <x v="5"/>
    <s v="CAD"/>
    <n v="1476158340"/>
    <n v="1472594585"/>
    <b v="0"/>
    <n v="114"/>
    <b v="1"/>
    <x v="6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n v="102"/>
    <x v="0"/>
    <s v="USD"/>
    <n v="1471921637"/>
    <n v="1469329637"/>
    <b v="0"/>
    <n v="93"/>
    <b v="1"/>
    <x v="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03"/>
    <x v="1"/>
    <s v="GBP"/>
    <n v="1439136000"/>
    <n v="1436972472"/>
    <b v="0"/>
    <n v="36"/>
    <b v="1"/>
    <x v="6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n v="127"/>
    <x v="0"/>
    <s v="USD"/>
    <n v="1461108450"/>
    <n v="1455928050"/>
    <b v="0"/>
    <n v="61"/>
    <b v="1"/>
    <x v="6"/>
    <n v="72.95"/>
    <x v="1"/>
    <x v="6"/>
  </r>
  <r>
    <n v="3467"/>
    <s v="Venus in Fur, Los Angeles."/>
    <s v="Venus in Fur, By David Ives."/>
    <n v="3000"/>
    <n v="3030"/>
    <x v="0"/>
    <n v="101"/>
    <x v="0"/>
    <s v="USD"/>
    <n v="1426864032"/>
    <n v="1424275632"/>
    <b v="0"/>
    <n v="47"/>
    <b v="1"/>
    <x v="6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22"/>
    <x v="0"/>
    <s v="USD"/>
    <n v="1474426800"/>
    <n v="1471976529"/>
    <b v="0"/>
    <n v="17"/>
    <b v="1"/>
    <x v="6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13"/>
    <x v="0"/>
    <s v="USD"/>
    <n v="1461857045"/>
    <n v="1459265045"/>
    <b v="0"/>
    <n v="63"/>
    <b v="1"/>
    <x v="6"/>
    <n v="50.4"/>
    <x v="1"/>
    <x v="6"/>
  </r>
  <r>
    <n v="3470"/>
    <s v="She Kills Monsters"/>
    <s v="The New Artist's Circle is a theatre company dedicated to bringing the arts to young people."/>
    <n v="250"/>
    <n v="375"/>
    <x v="0"/>
    <n v="150"/>
    <x v="0"/>
    <s v="USD"/>
    <n v="1468618680"/>
    <n v="1465345902"/>
    <b v="0"/>
    <n v="9"/>
    <b v="1"/>
    <x v="6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n v="215"/>
    <x v="1"/>
    <s v="GBP"/>
    <n v="1409515200"/>
    <n v="1405971690"/>
    <b v="0"/>
    <n v="30"/>
    <b v="1"/>
    <x v="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02"/>
    <x v="0"/>
    <s v="USD"/>
    <n v="1415253540"/>
    <n v="1413432331"/>
    <b v="0"/>
    <n v="23"/>
    <b v="1"/>
    <x v="6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n v="100"/>
    <x v="0"/>
    <s v="USD"/>
    <n v="1426883220"/>
    <n v="1425067296"/>
    <b v="0"/>
    <n v="33"/>
    <b v="1"/>
    <x v="6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n v="101"/>
    <x v="1"/>
    <s v="GBP"/>
    <n v="1469016131"/>
    <n v="1466424131"/>
    <b v="0"/>
    <n v="39"/>
    <b v="1"/>
    <x v="6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n v="113"/>
    <x v="1"/>
    <s v="GBP"/>
    <n v="1414972800"/>
    <n v="1412629704"/>
    <b v="0"/>
    <n v="17"/>
    <b v="1"/>
    <x v="6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04"/>
    <x v="0"/>
    <s v="USD"/>
    <n v="1414378800"/>
    <n v="1412836990"/>
    <b v="0"/>
    <n v="6"/>
    <b v="1"/>
    <x v="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n v="115"/>
    <x v="0"/>
    <s v="USD"/>
    <n v="1431831600"/>
    <n v="1430761243"/>
    <b v="0"/>
    <n v="39"/>
    <b v="1"/>
    <x v="6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13"/>
    <x v="0"/>
    <s v="USD"/>
    <n v="1426539600"/>
    <n v="1424296822"/>
    <b v="0"/>
    <n v="57"/>
    <b v="1"/>
    <x v="6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n v="128"/>
    <x v="1"/>
    <s v="GBP"/>
    <n v="1403382680"/>
    <n v="1400790680"/>
    <b v="0"/>
    <n v="56"/>
    <b v="1"/>
    <x v="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43"/>
    <x v="0"/>
    <s v="USD"/>
    <n v="1436562000"/>
    <n v="1434440227"/>
    <b v="0"/>
    <n v="13"/>
    <b v="1"/>
    <x v="6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n v="119"/>
    <x v="2"/>
    <s v="AUD"/>
    <n v="1420178188"/>
    <n v="1418709388"/>
    <b v="0"/>
    <n v="95"/>
    <b v="1"/>
    <x v="6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n v="138"/>
    <x v="1"/>
    <s v="GBP"/>
    <n v="1404671466"/>
    <n v="1402079466"/>
    <b v="0"/>
    <n v="80"/>
    <b v="1"/>
    <x v="6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n v="160"/>
    <x v="0"/>
    <s v="USD"/>
    <n v="1404403381"/>
    <n v="1401811381"/>
    <b v="0"/>
    <n v="133"/>
    <b v="1"/>
    <x v="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14"/>
    <x v="0"/>
    <s v="USD"/>
    <n v="1466014499"/>
    <n v="1463422499"/>
    <b v="0"/>
    <n v="44"/>
    <b v="1"/>
    <x v="6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01"/>
    <x v="0"/>
    <s v="USD"/>
    <n v="1454431080"/>
    <n v="1451839080"/>
    <b v="0"/>
    <n v="30"/>
    <b v="1"/>
    <x v="6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55"/>
    <x v="0"/>
    <s v="USD"/>
    <n v="1433314740"/>
    <n v="1430600401"/>
    <b v="0"/>
    <n v="56"/>
    <b v="1"/>
    <x v="6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n v="128"/>
    <x v="1"/>
    <s v="GBP"/>
    <n v="1435185252"/>
    <n v="1432593252"/>
    <b v="0"/>
    <n v="66"/>
    <b v="1"/>
    <x v="6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1"/>
    <x v="0"/>
    <s v="USD"/>
    <n v="1429286400"/>
    <n v="1427221560"/>
    <b v="0"/>
    <n v="29"/>
    <b v="1"/>
    <x v="6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13"/>
    <x v="1"/>
    <s v="GBP"/>
    <n v="1400965200"/>
    <n v="1398352531"/>
    <b v="0"/>
    <n v="72"/>
    <b v="1"/>
    <x v="6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28"/>
    <x v="0"/>
    <s v="USD"/>
    <n v="1460574924"/>
    <n v="1457982924"/>
    <b v="0"/>
    <n v="27"/>
    <b v="1"/>
    <x v="6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58"/>
    <x v="0"/>
    <s v="USD"/>
    <n v="1431928784"/>
    <n v="1430114384"/>
    <b v="0"/>
    <n v="10"/>
    <b v="1"/>
    <x v="6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05"/>
    <x v="0"/>
    <s v="USD"/>
    <n v="1445818397"/>
    <n v="1442794397"/>
    <b v="0"/>
    <n v="35"/>
    <b v="1"/>
    <x v="6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00"/>
    <x v="0"/>
    <s v="USD"/>
    <n v="1408252260"/>
    <n v="1406580436"/>
    <b v="0"/>
    <n v="29"/>
    <b v="1"/>
    <x v="6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00"/>
    <x v="0"/>
    <s v="USD"/>
    <n v="1480140000"/>
    <n v="1479186575"/>
    <b v="0"/>
    <n v="13"/>
    <b v="1"/>
    <x v="6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07"/>
    <x v="5"/>
    <s v="CAD"/>
    <n v="1414862280"/>
    <n v="1412360309"/>
    <b v="0"/>
    <n v="72"/>
    <b v="1"/>
    <x v="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24"/>
    <x v="0"/>
    <s v="USD"/>
    <n v="1473625166"/>
    <n v="1470169166"/>
    <b v="0"/>
    <n v="78"/>
    <b v="1"/>
    <x v="6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09"/>
    <x v="0"/>
    <s v="USD"/>
    <n v="1464904800"/>
    <n v="1463852904"/>
    <b v="0"/>
    <n v="49"/>
    <b v="1"/>
    <x v="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02"/>
    <x v="5"/>
    <s v="CAD"/>
    <n v="1464471840"/>
    <n v="1459309704"/>
    <b v="0"/>
    <n v="42"/>
    <b v="1"/>
    <x v="6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n v="106"/>
    <x v="0"/>
    <s v="USD"/>
    <n v="1435733940"/>
    <n v="1431046325"/>
    <b v="0"/>
    <n v="35"/>
    <b v="1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06"/>
    <x v="0"/>
    <s v="USD"/>
    <n v="1457326740"/>
    <n v="1455919438"/>
    <b v="0"/>
    <n v="42"/>
    <b v="1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01"/>
    <x v="1"/>
    <s v="GBP"/>
    <n v="1441995595"/>
    <n v="1439835595"/>
    <b v="0"/>
    <n v="42"/>
    <b v="1"/>
    <x v="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n v="105"/>
    <x v="0"/>
    <s v="USD"/>
    <n v="1458100740"/>
    <n v="1456862924"/>
    <b v="0"/>
    <n v="31"/>
    <b v="1"/>
    <x v="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n v="108"/>
    <x v="1"/>
    <s v="GBP"/>
    <n v="1469359728"/>
    <n v="1466767728"/>
    <b v="0"/>
    <n v="38"/>
    <b v="1"/>
    <x v="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00"/>
    <x v="0"/>
    <s v="USD"/>
    <n v="1447959491"/>
    <n v="1445363891"/>
    <b v="0"/>
    <n v="8"/>
    <b v="1"/>
    <x v="6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04"/>
    <x v="0"/>
    <s v="USD"/>
    <n v="1399953600"/>
    <n v="1398983245"/>
    <b v="0"/>
    <n v="39"/>
    <b v="1"/>
    <x v="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2"/>
    <x v="0"/>
    <s v="USD"/>
    <n v="1408815440"/>
    <n v="1404927440"/>
    <b v="0"/>
    <n v="29"/>
    <b v="1"/>
    <x v="6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n v="104"/>
    <x v="0"/>
    <s v="USD"/>
    <n v="1464732537"/>
    <n v="1462140537"/>
    <b v="0"/>
    <n v="72"/>
    <b v="1"/>
    <x v="6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n v="180"/>
    <x v="1"/>
    <s v="GBP"/>
    <n v="1462914000"/>
    <n v="1460914253"/>
    <b v="0"/>
    <n v="15"/>
    <b v="1"/>
    <x v="6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06"/>
    <x v="0"/>
    <s v="USD"/>
    <n v="1416545700"/>
    <n v="1415392666"/>
    <b v="0"/>
    <n v="33"/>
    <b v="1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01"/>
    <x v="0"/>
    <s v="USD"/>
    <n v="1404312846"/>
    <n v="1402584846"/>
    <b v="0"/>
    <n v="15"/>
    <b v="1"/>
    <x v="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n v="101"/>
    <x v="1"/>
    <s v="GBP"/>
    <n v="1415385000"/>
    <n v="1413406695"/>
    <b v="0"/>
    <n v="19"/>
    <b v="1"/>
    <x v="6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n v="100"/>
    <x v="1"/>
    <s v="GBP"/>
    <n v="1429789992"/>
    <n v="1424609592"/>
    <b v="0"/>
    <n v="17"/>
    <b v="1"/>
    <x v="6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18"/>
    <x v="0"/>
    <s v="USD"/>
    <n v="1401857940"/>
    <n v="1400725112"/>
    <b v="0"/>
    <n v="44"/>
    <b v="1"/>
    <x v="6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10"/>
    <x v="0"/>
    <s v="USD"/>
    <n v="1422853140"/>
    <n v="1421439552"/>
    <b v="0"/>
    <n v="10"/>
    <b v="1"/>
    <x v="6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n v="103"/>
    <x v="0"/>
    <s v="USD"/>
    <n v="1433097171"/>
    <n v="1430505171"/>
    <b v="0"/>
    <n v="46"/>
    <b v="1"/>
    <x v="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n v="100"/>
    <x v="0"/>
    <s v="USD"/>
    <n v="1410145200"/>
    <n v="1407197670"/>
    <b v="0"/>
    <n v="11"/>
    <b v="1"/>
    <x v="6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n v="100"/>
    <x v="1"/>
    <s v="GBP"/>
    <n v="1404471600"/>
    <n v="1401910634"/>
    <b v="0"/>
    <n v="13"/>
    <b v="1"/>
    <x v="6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n v="110"/>
    <x v="0"/>
    <s v="USD"/>
    <n v="1412259660"/>
    <n v="1410461299"/>
    <b v="0"/>
    <n v="33"/>
    <b v="1"/>
    <x v="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n v="101"/>
    <x v="1"/>
    <s v="GBP"/>
    <n v="1425478950"/>
    <n v="1422886950"/>
    <b v="0"/>
    <n v="28"/>
    <b v="1"/>
    <x v="6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n v="101"/>
    <x v="1"/>
    <s v="GBP"/>
    <n v="1441547220"/>
    <n v="1439322412"/>
    <b v="0"/>
    <n v="21"/>
    <b v="1"/>
    <x v="6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69"/>
    <x v="0"/>
    <s v="USD"/>
    <n v="1411980020"/>
    <n v="1409388020"/>
    <b v="0"/>
    <n v="13"/>
    <b v="1"/>
    <x v="6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00"/>
    <x v="1"/>
    <s v="GBP"/>
    <n v="1442311560"/>
    <n v="1439924246"/>
    <b v="0"/>
    <n v="34"/>
    <b v="1"/>
    <x v="6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n v="114"/>
    <x v="1"/>
    <s v="GBP"/>
    <n v="1474844400"/>
    <n v="1469871148"/>
    <b v="0"/>
    <n v="80"/>
    <b v="1"/>
    <x v="6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n v="102"/>
    <x v="0"/>
    <s v="USD"/>
    <n v="1410580800"/>
    <n v="1409336373"/>
    <b v="0"/>
    <n v="74"/>
    <b v="1"/>
    <x v="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06"/>
    <x v="0"/>
    <s v="USD"/>
    <n v="1439136000"/>
    <n v="1438188106"/>
    <b v="0"/>
    <n v="7"/>
    <b v="1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02"/>
    <x v="0"/>
    <s v="USD"/>
    <n v="1461823140"/>
    <n v="1459411371"/>
    <b v="0"/>
    <n v="34"/>
    <b v="1"/>
    <x v="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17"/>
    <x v="0"/>
    <s v="USD"/>
    <n v="1436587140"/>
    <n v="1434069205"/>
    <b v="0"/>
    <n v="86"/>
    <b v="1"/>
    <x v="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01"/>
    <x v="1"/>
    <s v="GBP"/>
    <n v="1484740918"/>
    <n v="1483012918"/>
    <b v="0"/>
    <n v="37"/>
    <b v="1"/>
    <x v="6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32"/>
    <x v="0"/>
    <s v="USD"/>
    <n v="1436749200"/>
    <n v="1434997018"/>
    <b v="0"/>
    <n v="18"/>
    <b v="1"/>
    <x v="6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00"/>
    <x v="1"/>
    <s v="GBP"/>
    <n v="1460318400"/>
    <n v="1457881057"/>
    <b v="0"/>
    <n v="22"/>
    <b v="1"/>
    <x v="6"/>
    <n v="125"/>
    <x v="1"/>
    <x v="6"/>
  </r>
  <r>
    <n v="3531"/>
    <s v="The Reinvention of Lily Johnson"/>
    <s v="A political comedy for a crazy election year"/>
    <n v="1000"/>
    <n v="1280"/>
    <x v="0"/>
    <n v="128"/>
    <x v="0"/>
    <s v="USD"/>
    <n v="1467301334"/>
    <n v="1464709334"/>
    <b v="0"/>
    <n v="26"/>
    <b v="1"/>
    <x v="6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19"/>
    <x v="0"/>
    <s v="USD"/>
    <n v="1411012740"/>
    <n v="1409667827"/>
    <b v="0"/>
    <n v="27"/>
    <b v="1"/>
    <x v="6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26"/>
    <x v="0"/>
    <s v="USD"/>
    <n v="1447269367"/>
    <n v="1444673767"/>
    <b v="0"/>
    <n v="8"/>
    <b v="1"/>
    <x v="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n v="156"/>
    <x v="0"/>
    <s v="USD"/>
    <n v="1443711623"/>
    <n v="1440687623"/>
    <b v="0"/>
    <n v="204"/>
    <b v="1"/>
    <x v="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n v="103"/>
    <x v="1"/>
    <s v="GBP"/>
    <n v="1443808800"/>
    <n v="1441120910"/>
    <b v="0"/>
    <n v="46"/>
    <b v="1"/>
    <x v="6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53"/>
    <x v="1"/>
    <s v="GBP"/>
    <n v="1450612740"/>
    <n v="1448040425"/>
    <b v="0"/>
    <n v="17"/>
    <b v="1"/>
    <x v="6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80"/>
    <x v="5"/>
    <s v="CAD"/>
    <n v="1416211140"/>
    <n v="1413016216"/>
    <b v="0"/>
    <n v="28"/>
    <b v="1"/>
    <x v="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28"/>
    <x v="1"/>
    <s v="GBP"/>
    <n v="1471428340"/>
    <n v="1469009140"/>
    <b v="0"/>
    <n v="83"/>
    <b v="1"/>
    <x v="6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n v="120"/>
    <x v="0"/>
    <s v="USD"/>
    <n v="1473358122"/>
    <n v="1471543722"/>
    <b v="0"/>
    <n v="13"/>
    <b v="1"/>
    <x v="6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23"/>
    <x v="1"/>
    <s v="GBP"/>
    <n v="1466899491"/>
    <n v="1464307491"/>
    <b v="0"/>
    <n v="8"/>
    <b v="1"/>
    <x v="6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05"/>
    <x v="1"/>
    <s v="GBP"/>
    <n v="1441042275"/>
    <n v="1438882275"/>
    <b v="0"/>
    <n v="32"/>
    <b v="1"/>
    <x v="6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n v="102"/>
    <x v="0"/>
    <s v="USD"/>
    <n v="1410099822"/>
    <n v="1404915822"/>
    <b v="0"/>
    <n v="85"/>
    <b v="1"/>
    <x v="6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05"/>
    <x v="12"/>
    <s v="EUR"/>
    <n v="1435255659"/>
    <n v="1432663659"/>
    <b v="0"/>
    <n v="29"/>
    <b v="1"/>
    <x v="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n v="100"/>
    <x v="0"/>
    <s v="USD"/>
    <n v="1425758257"/>
    <n v="1423166257"/>
    <b v="0"/>
    <n v="24"/>
    <b v="1"/>
    <x v="6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00"/>
    <x v="0"/>
    <s v="USD"/>
    <n v="1428780159"/>
    <n v="1426188159"/>
    <b v="0"/>
    <n v="8"/>
    <b v="1"/>
    <x v="6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02"/>
    <x v="0"/>
    <s v="USD"/>
    <n v="1427860740"/>
    <n v="1426002684"/>
    <b v="0"/>
    <n v="19"/>
    <b v="1"/>
    <x v="6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4"/>
    <x v="0"/>
    <s v="USD"/>
    <n v="1463198340"/>
    <n v="1461117201"/>
    <b v="0"/>
    <n v="336"/>
    <b v="1"/>
    <x v="6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n v="102"/>
    <x v="0"/>
    <s v="USD"/>
    <n v="1457139600"/>
    <n v="1455230214"/>
    <b v="0"/>
    <n v="13"/>
    <b v="1"/>
    <x v="6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n v="102"/>
    <x v="1"/>
    <s v="GBP"/>
    <n v="1441358873"/>
    <n v="1438939673"/>
    <b v="0"/>
    <n v="42"/>
    <b v="1"/>
    <x v="6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n v="105"/>
    <x v="1"/>
    <s v="GBP"/>
    <n v="1462224398"/>
    <n v="1459632398"/>
    <b v="0"/>
    <n v="64"/>
    <b v="1"/>
    <x v="6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02"/>
    <x v="0"/>
    <s v="USD"/>
    <n v="1400796420"/>
    <n v="1398342170"/>
    <b v="0"/>
    <n v="25"/>
    <b v="1"/>
    <x v="6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00"/>
    <x v="1"/>
    <s v="GBP"/>
    <n v="1403964324"/>
    <n v="1401372324"/>
    <b v="0"/>
    <n v="20"/>
    <b v="1"/>
    <x v="6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n v="106"/>
    <x v="0"/>
    <s v="USD"/>
    <n v="1439337600"/>
    <n v="1436575280"/>
    <b v="0"/>
    <n v="104"/>
    <b v="1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n v="113"/>
    <x v="0"/>
    <s v="USD"/>
    <n v="1423674000"/>
    <n v="1421025159"/>
    <b v="0"/>
    <n v="53"/>
    <b v="1"/>
    <x v="6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00"/>
    <x v="13"/>
    <s v="EUR"/>
    <n v="1479382594"/>
    <n v="1476786994"/>
    <b v="0"/>
    <n v="14"/>
    <b v="1"/>
    <x v="6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n v="100"/>
    <x v="1"/>
    <s v="GBP"/>
    <n v="1408289724"/>
    <n v="1403105724"/>
    <b v="0"/>
    <n v="20"/>
    <b v="1"/>
    <x v="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00"/>
    <x v="0"/>
    <s v="USD"/>
    <n v="1399271911"/>
    <n v="1396334311"/>
    <b v="0"/>
    <n v="558"/>
    <b v="1"/>
    <x v="6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n v="144"/>
    <x v="1"/>
    <s v="GBP"/>
    <n v="1435352400"/>
    <n v="1431718575"/>
    <b v="0"/>
    <n v="22"/>
    <b v="1"/>
    <x v="6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04"/>
    <x v="2"/>
    <s v="AUD"/>
    <n v="1438333080"/>
    <n v="1436408308"/>
    <b v="0"/>
    <n v="24"/>
    <b v="1"/>
    <x v="6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08"/>
    <x v="5"/>
    <s v="CAD"/>
    <n v="1432694700"/>
    <n v="1429651266"/>
    <b v="0"/>
    <n v="74"/>
    <b v="1"/>
    <x v="6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02"/>
    <x v="0"/>
    <s v="USD"/>
    <n v="1438799760"/>
    <n v="1437236378"/>
    <b v="0"/>
    <n v="54"/>
    <b v="1"/>
    <x v="6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49"/>
    <x v="1"/>
    <s v="GBP"/>
    <n v="1457906400"/>
    <n v="1457115427"/>
    <b v="0"/>
    <n v="31"/>
    <b v="1"/>
    <x v="6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05"/>
    <x v="1"/>
    <s v="GBP"/>
    <n v="1470078000"/>
    <n v="1467648456"/>
    <b v="0"/>
    <n v="25"/>
    <b v="1"/>
    <x v="6"/>
    <n v="21.1"/>
    <x v="1"/>
    <x v="6"/>
  </r>
  <r>
    <n v="3564"/>
    <s v="The Pillowman Aberdeen"/>
    <s v="Multi Award-Winng play THE PILLOWMAN coming to the Arts Centre Theatre, Aberdeen"/>
    <n v="1000"/>
    <n v="1005"/>
    <x v="0"/>
    <n v="101"/>
    <x v="1"/>
    <s v="GBP"/>
    <n v="1444060800"/>
    <n v="1440082649"/>
    <b v="0"/>
    <n v="17"/>
    <b v="1"/>
    <x v="6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31"/>
    <x v="0"/>
    <s v="USD"/>
    <n v="1420048208"/>
    <n v="1417456208"/>
    <b v="0"/>
    <n v="12"/>
    <b v="1"/>
    <x v="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05"/>
    <x v="1"/>
    <s v="GBP"/>
    <n v="1422015083"/>
    <n v="1419423083"/>
    <b v="0"/>
    <n v="38"/>
    <b v="1"/>
    <x v="6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09"/>
    <x v="1"/>
    <s v="GBP"/>
    <n v="1433964444"/>
    <n v="1431372444"/>
    <b v="0"/>
    <n v="41"/>
    <b v="1"/>
    <x v="6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11"/>
    <x v="0"/>
    <s v="USD"/>
    <n v="1410975994"/>
    <n v="1408383994"/>
    <b v="0"/>
    <n v="19"/>
    <b v="1"/>
    <x v="6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00"/>
    <x v="0"/>
    <s v="USD"/>
    <n v="1420734696"/>
    <n v="1418142696"/>
    <b v="0"/>
    <n v="41"/>
    <b v="1"/>
    <x v="6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n v="114"/>
    <x v="0"/>
    <s v="USD"/>
    <n v="1420009200"/>
    <n v="1417593483"/>
    <b v="0"/>
    <n v="26"/>
    <b v="1"/>
    <x v="6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n v="122"/>
    <x v="1"/>
    <s v="GBP"/>
    <n v="1414701413"/>
    <n v="1412109413"/>
    <b v="0"/>
    <n v="25"/>
    <b v="1"/>
    <x v="6"/>
    <n v="73.239999999999995"/>
    <x v="1"/>
    <x v="6"/>
  </r>
  <r>
    <n v="3572"/>
    <s v="Monster"/>
    <s v="A darkly comic one woman show by Abram Rooney as part of The Camden Fringe 2015."/>
    <n v="500"/>
    <n v="500"/>
    <x v="0"/>
    <n v="100"/>
    <x v="1"/>
    <s v="GBP"/>
    <n v="1434894082"/>
    <n v="1432302082"/>
    <b v="0"/>
    <n v="9"/>
    <b v="1"/>
    <x v="6"/>
    <n v="55.56"/>
    <x v="1"/>
    <x v="6"/>
  </r>
  <r>
    <n v="3573"/>
    <s v="Licensed To Ill"/>
    <s v="London based theatre makers collaborating to create a new show about the history of HipHop."/>
    <n v="3000"/>
    <n v="3084"/>
    <x v="0"/>
    <n v="103"/>
    <x v="1"/>
    <s v="GBP"/>
    <n v="1415440846"/>
    <n v="1412845246"/>
    <b v="0"/>
    <n v="78"/>
    <b v="1"/>
    <x v="6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06"/>
    <x v="0"/>
    <s v="USD"/>
    <n v="1415921848"/>
    <n v="1413326248"/>
    <b v="0"/>
    <n v="45"/>
    <b v="1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01"/>
    <x v="0"/>
    <s v="USD"/>
    <n v="1470887940"/>
    <n v="1468176527"/>
    <b v="0"/>
    <n v="102"/>
    <b v="1"/>
    <x v="6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n v="100"/>
    <x v="0"/>
    <s v="USD"/>
    <n v="1480947054"/>
    <n v="1475759454"/>
    <b v="0"/>
    <n v="5"/>
    <b v="1"/>
    <x v="6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n v="130"/>
    <x v="0"/>
    <s v="USD"/>
    <n v="1430029680"/>
    <n v="1427741583"/>
    <b v="0"/>
    <n v="27"/>
    <b v="1"/>
    <x v="6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n v="100"/>
    <x v="1"/>
    <s v="GBP"/>
    <n v="1462037777"/>
    <n v="1459445777"/>
    <b v="0"/>
    <n v="37"/>
    <b v="1"/>
    <x v="6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00"/>
    <x v="1"/>
    <s v="GBP"/>
    <n v="1459444656"/>
    <n v="1456856256"/>
    <b v="0"/>
    <n v="14"/>
    <b v="1"/>
    <x v="6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n v="114"/>
    <x v="0"/>
    <s v="USD"/>
    <n v="1425185940"/>
    <n v="1421900022"/>
    <b v="0"/>
    <n v="27"/>
    <b v="1"/>
    <x v="6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00"/>
    <x v="1"/>
    <s v="GBP"/>
    <n v="1406719110"/>
    <n v="1405509510"/>
    <b v="0"/>
    <n v="45"/>
    <b v="1"/>
    <x v="6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n v="287"/>
    <x v="0"/>
    <s v="USD"/>
    <n v="1459822682"/>
    <n v="1458613082"/>
    <b v="0"/>
    <n v="49"/>
    <b v="1"/>
    <x v="6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09"/>
    <x v="0"/>
    <s v="USD"/>
    <n v="1460970805"/>
    <n v="1455790405"/>
    <b v="0"/>
    <n v="24"/>
    <b v="1"/>
    <x v="6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16"/>
    <x v="1"/>
    <s v="GBP"/>
    <n v="1436772944"/>
    <n v="1434180944"/>
    <b v="0"/>
    <n v="112"/>
    <b v="1"/>
    <x v="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n v="119"/>
    <x v="0"/>
    <s v="USD"/>
    <n v="1419181890"/>
    <n v="1416589890"/>
    <b v="0"/>
    <n v="23"/>
    <b v="1"/>
    <x v="6"/>
    <n v="176.09"/>
    <x v="1"/>
    <x v="6"/>
  </r>
  <r>
    <n v="3586"/>
    <s v="Actors &amp; Musicians who are Blind or Autistic"/>
    <s v="See Theatre In A New Light"/>
    <n v="7500"/>
    <n v="8207"/>
    <x v="0"/>
    <n v="109"/>
    <x v="0"/>
    <s v="USD"/>
    <n v="1474649070"/>
    <n v="1469465070"/>
    <b v="0"/>
    <n v="54"/>
    <b v="1"/>
    <x v="6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n v="127"/>
    <x v="1"/>
    <s v="GBP"/>
    <n v="1467054000"/>
    <n v="1463144254"/>
    <b v="0"/>
    <n v="28"/>
    <b v="1"/>
    <x v="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n v="101"/>
    <x v="1"/>
    <s v="GBP"/>
    <n v="1430348400"/>
    <n v="1428436410"/>
    <b v="0"/>
    <n v="11"/>
    <b v="1"/>
    <x v="6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28"/>
    <x v="0"/>
    <s v="USD"/>
    <n v="1432654347"/>
    <n v="1430494347"/>
    <b v="0"/>
    <n v="62"/>
    <b v="1"/>
    <x v="6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n v="100"/>
    <x v="1"/>
    <s v="GBP"/>
    <n v="1413792034"/>
    <n v="1411200034"/>
    <b v="0"/>
    <n v="73"/>
    <b v="1"/>
    <x v="6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75"/>
    <x v="0"/>
    <s v="USD"/>
    <n v="1422075540"/>
    <n v="1419979544"/>
    <b v="0"/>
    <n v="18"/>
    <b v="1"/>
    <x v="6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n v="127"/>
    <x v="0"/>
    <s v="USD"/>
    <n v="1423630740"/>
    <n v="1418673307"/>
    <b v="0"/>
    <n v="35"/>
    <b v="1"/>
    <x v="6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11"/>
    <x v="0"/>
    <s v="USD"/>
    <n v="1420489560"/>
    <n v="1417469639"/>
    <b v="0"/>
    <n v="43"/>
    <b v="1"/>
    <x v="6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n v="126"/>
    <x v="0"/>
    <s v="USD"/>
    <n v="1472952982"/>
    <n v="1470792982"/>
    <b v="0"/>
    <n v="36"/>
    <b v="1"/>
    <x v="6"/>
    <n v="55.97"/>
    <x v="1"/>
    <x v="6"/>
  </r>
  <r>
    <n v="3595"/>
    <s v="The Flu Season"/>
    <s v="A new theatre company staging Will Eno's The Flu Season in Seattle"/>
    <n v="2600"/>
    <n v="3081"/>
    <x v="0"/>
    <n v="119"/>
    <x v="0"/>
    <s v="USD"/>
    <n v="1426229940"/>
    <n v="1423959123"/>
    <b v="0"/>
    <n v="62"/>
    <b v="1"/>
    <x v="6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08"/>
    <x v="5"/>
    <s v="CAD"/>
    <n v="1409072982"/>
    <n v="1407258582"/>
    <b v="0"/>
    <n v="15"/>
    <b v="1"/>
    <x v="6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n v="103"/>
    <x v="0"/>
    <s v="USD"/>
    <n v="1456984740"/>
    <n v="1455717790"/>
    <b v="0"/>
    <n v="33"/>
    <b v="1"/>
    <x v="6"/>
    <n v="77.73"/>
    <x v="1"/>
    <x v="6"/>
  </r>
  <r>
    <n v="3598"/>
    <s v="Cinderella"/>
    <s v="River City Theatre Company needs your support as we embark on our thirteenth production, CINDERELLA!"/>
    <n v="1000"/>
    <n v="1101"/>
    <x v="0"/>
    <n v="110"/>
    <x v="0"/>
    <s v="USD"/>
    <n v="1409720340"/>
    <n v="1408129822"/>
    <b v="0"/>
    <n v="27"/>
    <b v="1"/>
    <x v="6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n v="202"/>
    <x v="0"/>
    <s v="USD"/>
    <n v="1440892800"/>
    <n v="1438715077"/>
    <b v="0"/>
    <n v="17"/>
    <b v="1"/>
    <x v="6"/>
    <n v="59.41"/>
    <x v="1"/>
    <x v="6"/>
  </r>
  <r>
    <n v="3600"/>
    <s v="Pariah"/>
    <s v="The First Play From The Man Who Brought You The Black James Bond!"/>
    <n v="10"/>
    <n v="13"/>
    <x v="0"/>
    <n v="130"/>
    <x v="0"/>
    <s v="USD"/>
    <n v="1476390164"/>
    <n v="1473970964"/>
    <b v="0"/>
    <n v="4"/>
    <b v="1"/>
    <x v="6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04"/>
    <x v="1"/>
    <s v="GBP"/>
    <n v="1421452682"/>
    <n v="1418860682"/>
    <b v="0"/>
    <n v="53"/>
    <b v="1"/>
    <x v="6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00"/>
    <x v="0"/>
    <s v="USD"/>
    <n v="1463520479"/>
    <n v="1458336479"/>
    <b v="0"/>
    <n v="49"/>
    <b v="1"/>
    <x v="6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71"/>
    <x v="0"/>
    <s v="USD"/>
    <n v="1446759880"/>
    <n v="1444164280"/>
    <b v="0"/>
    <n v="57"/>
    <b v="1"/>
    <x v="6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13"/>
    <x v="0"/>
    <s v="USD"/>
    <n v="1461913140"/>
    <n v="1461370956"/>
    <b v="0"/>
    <n v="69"/>
    <b v="1"/>
    <x v="6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84"/>
    <x v="1"/>
    <s v="GBP"/>
    <n v="1455390126"/>
    <n v="1452798126"/>
    <b v="0"/>
    <n v="15"/>
    <b v="1"/>
    <x v="6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30"/>
    <x v="1"/>
    <s v="GBP"/>
    <n v="1471185057"/>
    <n v="1468593057"/>
    <b v="0"/>
    <n v="64"/>
    <b v="1"/>
    <x v="6"/>
    <n v="61.06"/>
    <x v="1"/>
    <x v="6"/>
  </r>
  <r>
    <n v="3607"/>
    <s v="E15 at The Pleasance and CPT"/>
    <s v="'E15' is a verbatim project that looks at the story of the Focus E15 Campaign"/>
    <n v="550"/>
    <n v="580"/>
    <x v="0"/>
    <n v="105"/>
    <x v="1"/>
    <s v="GBP"/>
    <n v="1450137600"/>
    <n v="1448924882"/>
    <b v="0"/>
    <n v="20"/>
    <b v="1"/>
    <x v="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n v="100"/>
    <x v="1"/>
    <s v="GBP"/>
    <n v="1466172000"/>
    <n v="1463418090"/>
    <b v="0"/>
    <n v="27"/>
    <b v="1"/>
    <x v="6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53"/>
    <x v="1"/>
    <s v="GBP"/>
    <n v="1459378085"/>
    <n v="1456789685"/>
    <b v="0"/>
    <n v="21"/>
    <b v="1"/>
    <x v="6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62"/>
    <x v="1"/>
    <s v="GBP"/>
    <n v="1439806936"/>
    <n v="1437214936"/>
    <b v="0"/>
    <n v="31"/>
    <b v="1"/>
    <x v="6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36"/>
    <x v="1"/>
    <s v="GBP"/>
    <n v="1428483201"/>
    <n v="1425891201"/>
    <b v="0"/>
    <n v="51"/>
    <b v="1"/>
    <x v="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44"/>
    <x v="5"/>
    <s v="CAD"/>
    <n v="1402334811"/>
    <n v="1401470811"/>
    <b v="0"/>
    <n v="57"/>
    <b v="1"/>
    <x v="6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n v="100"/>
    <x v="0"/>
    <s v="USD"/>
    <n v="1403964574"/>
    <n v="1401372574"/>
    <b v="0"/>
    <n v="20"/>
    <b v="1"/>
    <x v="6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n v="101"/>
    <x v="0"/>
    <s v="USD"/>
    <n v="1434675616"/>
    <n v="1432083616"/>
    <b v="0"/>
    <n v="71"/>
    <b v="1"/>
    <x v="6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07"/>
    <x v="1"/>
    <s v="GBP"/>
    <n v="1449756896"/>
    <n v="1447164896"/>
    <b v="0"/>
    <n v="72"/>
    <b v="1"/>
    <x v="6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25"/>
    <x v="1"/>
    <s v="GBP"/>
    <n v="1426801664"/>
    <n v="1424213264"/>
    <b v="0"/>
    <n v="45"/>
    <b v="1"/>
    <x v="6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19"/>
    <x v="1"/>
    <s v="GBP"/>
    <n v="1488240000"/>
    <n v="1486996729"/>
    <b v="0"/>
    <n v="51"/>
    <b v="1"/>
    <x v="6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01"/>
    <x v="1"/>
    <s v="GBP"/>
    <n v="1433343850"/>
    <n v="1430751850"/>
    <b v="0"/>
    <n v="56"/>
    <b v="1"/>
    <x v="6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13"/>
    <x v="0"/>
    <s v="USD"/>
    <n v="1479592800"/>
    <n v="1476760226"/>
    <b v="0"/>
    <n v="17"/>
    <b v="1"/>
    <x v="6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05"/>
    <x v="0"/>
    <s v="USD"/>
    <n v="1425528000"/>
    <n v="1422916261"/>
    <b v="0"/>
    <n v="197"/>
    <b v="1"/>
    <x v="6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n v="110"/>
    <x v="0"/>
    <s v="USD"/>
    <n v="1475269200"/>
    <n v="1473200844"/>
    <b v="0"/>
    <n v="70"/>
    <b v="1"/>
    <x v="6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n v="100"/>
    <x v="0"/>
    <s v="USD"/>
    <n v="1411874580"/>
    <n v="1409030371"/>
    <b v="0"/>
    <n v="21"/>
    <b v="1"/>
    <x v="6"/>
    <n v="47.67"/>
    <x v="1"/>
    <x v="6"/>
  </r>
  <r>
    <n v="3623"/>
    <s v="Since I've Been Here"/>
    <s v="An original play exploring the complications of romantic relationships in all forms."/>
    <n v="2500"/>
    <n v="3000"/>
    <x v="0"/>
    <n v="120"/>
    <x v="0"/>
    <s v="USD"/>
    <n v="1406358000"/>
    <n v="1404841270"/>
    <b v="0"/>
    <n v="34"/>
    <b v="1"/>
    <x v="6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05"/>
    <x v="0"/>
    <s v="USD"/>
    <n v="1471977290"/>
    <n v="1466793290"/>
    <b v="0"/>
    <n v="39"/>
    <b v="1"/>
    <x v="6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03"/>
    <x v="1"/>
    <s v="GBP"/>
    <n v="1435851577"/>
    <n v="1433259577"/>
    <b v="0"/>
    <n v="78"/>
    <b v="1"/>
    <x v="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n v="102"/>
    <x v="1"/>
    <s v="GBP"/>
    <n v="1408204857"/>
    <n v="1406390457"/>
    <b v="0"/>
    <n v="48"/>
    <b v="1"/>
    <x v="6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00"/>
    <x v="0"/>
    <s v="USD"/>
    <n v="1463803140"/>
    <n v="1459446487"/>
    <b v="0"/>
    <n v="29"/>
    <b v="1"/>
    <x v="6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x v="0"/>
    <s v="USD"/>
    <n v="1450040396"/>
    <n v="1444852796"/>
    <b v="0"/>
    <n v="0"/>
    <b v="0"/>
    <x v="4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0"/>
    <x v="0"/>
    <s v="USD"/>
    <n v="1462467600"/>
    <n v="1457403364"/>
    <b v="0"/>
    <n v="2"/>
    <b v="0"/>
    <x v="4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n v="0"/>
    <x v="1"/>
    <s v="GBP"/>
    <n v="1417295990"/>
    <n v="1414700390"/>
    <b v="0"/>
    <n v="1"/>
    <b v="0"/>
    <x v="4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51"/>
    <x v="0"/>
    <s v="USD"/>
    <n v="1411444740"/>
    <n v="1409335497"/>
    <b v="0"/>
    <n v="59"/>
    <b v="0"/>
    <x v="40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20"/>
    <x v="1"/>
    <s v="GBP"/>
    <n v="1416781749"/>
    <n v="1415053749"/>
    <b v="0"/>
    <n v="1"/>
    <b v="0"/>
    <x v="4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n v="35"/>
    <x v="0"/>
    <s v="USD"/>
    <n v="1479517200"/>
    <n v="1475765867"/>
    <b v="0"/>
    <n v="31"/>
    <b v="0"/>
    <x v="40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4"/>
    <x v="5"/>
    <s v="CAD"/>
    <n v="1484366340"/>
    <n v="1480219174"/>
    <b v="0"/>
    <n v="18"/>
    <b v="0"/>
    <x v="40"/>
    <n v="176.94"/>
    <x v="1"/>
    <x v="40"/>
  </r>
  <r>
    <n v="3635"/>
    <s v="Mary's Son"/>
    <s v="Mary's Son is a pop opera about Jesus and the hope he brings to all people."/>
    <n v="3500"/>
    <n v="1276"/>
    <x v="2"/>
    <n v="36"/>
    <x v="0"/>
    <s v="USD"/>
    <n v="1461186676"/>
    <n v="1458594676"/>
    <b v="0"/>
    <n v="10"/>
    <b v="0"/>
    <x v="40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n v="0"/>
    <x v="0"/>
    <s v="USD"/>
    <n v="1442248829"/>
    <n v="1439224829"/>
    <b v="0"/>
    <n v="0"/>
    <b v="0"/>
    <x v="4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31"/>
    <x v="0"/>
    <s v="USD"/>
    <n v="1420130935"/>
    <n v="1417538935"/>
    <b v="0"/>
    <n v="14"/>
    <b v="0"/>
    <x v="40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n v="7"/>
    <x v="5"/>
    <s v="CAD"/>
    <n v="1429456132"/>
    <n v="1424275732"/>
    <b v="0"/>
    <n v="2"/>
    <b v="0"/>
    <x v="40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n v="0"/>
    <x v="0"/>
    <s v="USD"/>
    <n v="1475853060"/>
    <n v="1470672906"/>
    <b v="0"/>
    <n v="1"/>
    <b v="0"/>
    <x v="4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6"/>
    <x v="0"/>
    <s v="USD"/>
    <n v="1431283530"/>
    <n v="1428691530"/>
    <b v="0"/>
    <n v="3"/>
    <b v="0"/>
    <x v="40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x v="0"/>
    <s v="USD"/>
    <n v="1412485200"/>
    <n v="1410966179"/>
    <b v="0"/>
    <n v="0"/>
    <b v="0"/>
    <x v="4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n v="2"/>
    <x v="12"/>
    <s v="EUR"/>
    <n v="1448902800"/>
    <n v="1445369727"/>
    <b v="0"/>
    <n v="2"/>
    <b v="0"/>
    <x v="4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x v="0"/>
    <s v="USD"/>
    <n v="1447734439"/>
    <n v="1444274839"/>
    <b v="0"/>
    <n v="0"/>
    <b v="0"/>
    <x v="4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n v="16"/>
    <x v="0"/>
    <s v="USD"/>
    <n v="1457413140"/>
    <n v="1454996887"/>
    <b v="0"/>
    <n v="12"/>
    <b v="0"/>
    <x v="40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n v="0"/>
    <x v="5"/>
    <s v="CAD"/>
    <n v="1479773838"/>
    <n v="1477178238"/>
    <b v="0"/>
    <n v="1"/>
    <b v="0"/>
    <x v="4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n v="5"/>
    <x v="0"/>
    <s v="USD"/>
    <n v="1434497400"/>
    <n v="1431770802"/>
    <b v="0"/>
    <n v="8"/>
    <b v="0"/>
    <x v="40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6"/>
    <x v="1"/>
    <s v="GBP"/>
    <n v="1475258327"/>
    <n v="1471370327"/>
    <b v="0"/>
    <n v="2"/>
    <b v="0"/>
    <x v="40"/>
    <n v="15"/>
    <x v="1"/>
    <x v="40"/>
  </r>
  <r>
    <n v="3648"/>
    <s v="Moth Theater Lives"/>
    <s v="Help Moth Live! Support Moth and its artist collective to achieve its 2014/15 season."/>
    <n v="40000"/>
    <n v="40153"/>
    <x v="0"/>
    <n v="100"/>
    <x v="0"/>
    <s v="USD"/>
    <n v="1412492445"/>
    <n v="1409900445"/>
    <b v="0"/>
    <n v="73"/>
    <b v="1"/>
    <x v="6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04"/>
    <x v="5"/>
    <s v="CAD"/>
    <n v="1402938394"/>
    <n v="1400691994"/>
    <b v="0"/>
    <n v="8"/>
    <b v="1"/>
    <x v="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00"/>
    <x v="1"/>
    <s v="GBP"/>
    <n v="1454412584"/>
    <n v="1452598184"/>
    <b v="0"/>
    <n v="17"/>
    <b v="1"/>
    <x v="6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04"/>
    <x v="0"/>
    <s v="USD"/>
    <n v="1407686340"/>
    <n v="1404833442"/>
    <b v="0"/>
    <n v="9"/>
    <b v="1"/>
    <x v="6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51"/>
    <x v="5"/>
    <s v="CAD"/>
    <n v="1472097540"/>
    <n v="1471188502"/>
    <b v="0"/>
    <n v="17"/>
    <b v="1"/>
    <x v="6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n v="101"/>
    <x v="1"/>
    <s v="GBP"/>
    <n v="1438764207"/>
    <n v="1436172207"/>
    <b v="0"/>
    <n v="33"/>
    <b v="1"/>
    <x v="6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74"/>
    <x v="1"/>
    <s v="GBP"/>
    <n v="1459702800"/>
    <n v="1457690386"/>
    <b v="0"/>
    <n v="38"/>
    <b v="1"/>
    <x v="6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16"/>
    <x v="0"/>
    <s v="USD"/>
    <n v="1437202740"/>
    <n v="1434654998"/>
    <b v="0"/>
    <n v="79"/>
    <b v="1"/>
    <x v="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06"/>
    <x v="16"/>
    <s v="CHF"/>
    <n v="1485989940"/>
    <n v="1483393836"/>
    <b v="0"/>
    <n v="46"/>
    <b v="1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1"/>
    <x v="8"/>
    <s v="DKK"/>
    <n v="1464817320"/>
    <n v="1462806419"/>
    <b v="0"/>
    <n v="20"/>
    <b v="1"/>
    <x v="6"/>
    <n v="110.75"/>
    <x v="1"/>
    <x v="6"/>
  </r>
  <r>
    <n v="3658"/>
    <s v="Mr. Marmalade"/>
    <s v="Life is hard when your own imaginary friend can't make time for you."/>
    <n v="1500"/>
    <n v="1510"/>
    <x v="0"/>
    <n v="101"/>
    <x v="0"/>
    <s v="USD"/>
    <n v="1404273540"/>
    <n v="1400272580"/>
    <b v="0"/>
    <n v="20"/>
    <b v="1"/>
    <x v="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n v="102"/>
    <x v="0"/>
    <s v="USD"/>
    <n v="1426775940"/>
    <n v="1424414350"/>
    <b v="0"/>
    <n v="13"/>
    <b v="1"/>
    <x v="6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00"/>
    <x v="1"/>
    <s v="GBP"/>
    <n v="1419368925"/>
    <n v="1417208925"/>
    <b v="0"/>
    <n v="22"/>
    <b v="1"/>
    <x v="6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11"/>
    <x v="0"/>
    <s v="USD"/>
    <n v="1460260800"/>
    <n v="1458336672"/>
    <b v="0"/>
    <n v="36"/>
    <b v="1"/>
    <x v="6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01"/>
    <x v="5"/>
    <s v="CAD"/>
    <n v="1427775414"/>
    <n v="1425187014"/>
    <b v="0"/>
    <n v="40"/>
    <b v="1"/>
    <x v="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04"/>
    <x v="1"/>
    <s v="GBP"/>
    <n v="1482321030"/>
    <n v="1477133430"/>
    <b v="0"/>
    <n v="9"/>
    <b v="1"/>
    <x v="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n v="109"/>
    <x v="0"/>
    <s v="USD"/>
    <n v="1466056689"/>
    <n v="1464847089"/>
    <b v="0"/>
    <n v="19"/>
    <b v="1"/>
    <x v="6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15"/>
    <x v="6"/>
    <s v="EUR"/>
    <n v="1446062040"/>
    <n v="1445109822"/>
    <b v="0"/>
    <n v="14"/>
    <b v="1"/>
    <x v="6"/>
    <n v="51"/>
    <x v="1"/>
    <x v="6"/>
  </r>
  <r>
    <n v="3666"/>
    <s v="Israel LÃ³pez @ Ojai Playwrights Conference"/>
    <s v="Artistic Internship @ Ojai Playwrights Conference"/>
    <n v="1200"/>
    <n v="1200"/>
    <x v="0"/>
    <n v="100"/>
    <x v="0"/>
    <s v="USD"/>
    <n v="1406185200"/>
    <n v="1404337382"/>
    <b v="0"/>
    <n v="38"/>
    <b v="1"/>
    <x v="6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03"/>
    <x v="1"/>
    <s v="GBP"/>
    <n v="1437261419"/>
    <n v="1434669419"/>
    <b v="0"/>
    <n v="58"/>
    <b v="1"/>
    <x v="6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04"/>
    <x v="0"/>
    <s v="USD"/>
    <n v="1437676380"/>
    <n v="1435670452"/>
    <b v="0"/>
    <n v="28"/>
    <b v="1"/>
    <x v="6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n v="138"/>
    <x v="1"/>
    <s v="GBP"/>
    <n v="1434039137"/>
    <n v="1431447137"/>
    <b v="0"/>
    <n v="17"/>
    <b v="1"/>
    <x v="6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10"/>
    <x v="1"/>
    <s v="GBP"/>
    <n v="1433113200"/>
    <n v="1431951611"/>
    <b v="0"/>
    <n v="12"/>
    <b v="1"/>
    <x v="6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n v="101"/>
    <x v="0"/>
    <s v="USD"/>
    <n v="1405915140"/>
    <n v="1404140667"/>
    <b v="0"/>
    <n v="40"/>
    <b v="1"/>
    <x v="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02"/>
    <x v="1"/>
    <s v="GBP"/>
    <n v="1411771384"/>
    <n v="1409179384"/>
    <b v="0"/>
    <n v="57"/>
    <b v="1"/>
    <x v="6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n v="114"/>
    <x v="1"/>
    <s v="GBP"/>
    <n v="1415191920"/>
    <n v="1412233497"/>
    <b v="0"/>
    <n v="114"/>
    <b v="1"/>
    <x v="6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00"/>
    <x v="12"/>
    <s v="EUR"/>
    <n v="1472936229"/>
    <n v="1467752229"/>
    <b v="0"/>
    <n v="31"/>
    <b v="1"/>
    <x v="6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n v="140"/>
    <x v="1"/>
    <s v="GBP"/>
    <n v="1463353200"/>
    <n v="1462285182"/>
    <b v="0"/>
    <n v="3"/>
    <b v="1"/>
    <x v="6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29"/>
    <x v="0"/>
    <s v="USD"/>
    <n v="1410550484"/>
    <n v="1408995284"/>
    <b v="0"/>
    <n v="16"/>
    <b v="1"/>
    <x v="6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n v="103"/>
    <x v="0"/>
    <s v="USD"/>
    <n v="1404359940"/>
    <n v="1402580818"/>
    <b v="0"/>
    <n v="199"/>
    <b v="1"/>
    <x v="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n v="103"/>
    <x v="1"/>
    <s v="GBP"/>
    <n v="1433076298"/>
    <n v="1430052298"/>
    <b v="0"/>
    <n v="31"/>
    <b v="1"/>
    <x v="6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10"/>
    <x v="0"/>
    <s v="USD"/>
    <n v="1404190740"/>
    <n v="1401214581"/>
    <b v="0"/>
    <n v="30"/>
    <b v="1"/>
    <x v="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13"/>
    <x v="0"/>
    <s v="USD"/>
    <n v="1475664834"/>
    <n v="1473850434"/>
    <b v="0"/>
    <n v="34"/>
    <b v="1"/>
    <x v="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12"/>
    <x v="0"/>
    <s v="USD"/>
    <n v="1452872290"/>
    <n v="1452008290"/>
    <b v="0"/>
    <n v="18"/>
    <b v="1"/>
    <x v="6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39"/>
    <x v="0"/>
    <s v="USD"/>
    <n v="1402901940"/>
    <n v="1399998418"/>
    <b v="0"/>
    <n v="67"/>
    <b v="1"/>
    <x v="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n v="111"/>
    <x v="0"/>
    <s v="USD"/>
    <n v="1476931696"/>
    <n v="1474339696"/>
    <b v="0"/>
    <n v="66"/>
    <b v="1"/>
    <x v="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n v="139"/>
    <x v="0"/>
    <s v="USD"/>
    <n v="1441167586"/>
    <n v="1438575586"/>
    <b v="0"/>
    <n v="23"/>
    <b v="1"/>
    <x v="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06"/>
    <x v="0"/>
    <s v="USD"/>
    <n v="1400533200"/>
    <n v="1398348859"/>
    <b v="0"/>
    <n v="126"/>
    <b v="1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n v="101"/>
    <x v="0"/>
    <s v="USD"/>
    <n v="1440820740"/>
    <n v="1439567660"/>
    <b v="0"/>
    <n v="6"/>
    <b v="1"/>
    <x v="6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00"/>
    <x v="0"/>
    <s v="USD"/>
    <n v="1403846055"/>
    <n v="1401254055"/>
    <b v="0"/>
    <n v="25"/>
    <b v="1"/>
    <x v="6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n v="109"/>
    <x v="1"/>
    <s v="GBP"/>
    <n v="1407524004"/>
    <n v="1404932004"/>
    <b v="0"/>
    <n v="39"/>
    <b v="1"/>
    <x v="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n v="118"/>
    <x v="0"/>
    <s v="USD"/>
    <n v="1434925500"/>
    <n v="1432410639"/>
    <b v="0"/>
    <n v="62"/>
    <b v="1"/>
    <x v="6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n v="120"/>
    <x v="0"/>
    <s v="USD"/>
    <n v="1417101683"/>
    <n v="1414506083"/>
    <b v="0"/>
    <n v="31"/>
    <b v="1"/>
    <x v="6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n v="128"/>
    <x v="0"/>
    <s v="USD"/>
    <n v="1425272340"/>
    <n v="1421426929"/>
    <b v="0"/>
    <n v="274"/>
    <b v="1"/>
    <x v="6"/>
    <n v="186.8"/>
    <x v="1"/>
    <x v="6"/>
  </r>
  <r>
    <n v="3692"/>
    <s v="An Evening With Durang"/>
    <s v="Help us independently produce two great comedies by Christopher Durang."/>
    <n v="1000"/>
    <n v="1260"/>
    <x v="0"/>
    <n v="126"/>
    <x v="0"/>
    <s v="USD"/>
    <n v="1411084800"/>
    <n v="1410304179"/>
    <b v="0"/>
    <n v="17"/>
    <b v="1"/>
    <x v="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29"/>
    <x v="1"/>
    <s v="GBP"/>
    <n v="1448922600"/>
    <n v="1446352529"/>
    <b v="0"/>
    <n v="14"/>
    <b v="1"/>
    <x v="6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07"/>
    <x v="0"/>
    <s v="USD"/>
    <n v="1465178400"/>
    <n v="1461985967"/>
    <b v="0"/>
    <n v="60"/>
    <b v="1"/>
    <x v="6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00"/>
    <x v="0"/>
    <s v="USD"/>
    <n v="1421009610"/>
    <n v="1419281610"/>
    <b v="0"/>
    <n v="33"/>
    <b v="1"/>
    <x v="6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55"/>
    <x v="1"/>
    <s v="GBP"/>
    <n v="1423838916"/>
    <n v="1418654916"/>
    <b v="0"/>
    <n v="78"/>
    <b v="1"/>
    <x v="6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n v="108"/>
    <x v="1"/>
    <s v="GBP"/>
    <n v="1462878648"/>
    <n v="1461064248"/>
    <b v="0"/>
    <n v="30"/>
    <b v="1"/>
    <x v="6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n v="111"/>
    <x v="0"/>
    <s v="USD"/>
    <n v="1456946487"/>
    <n v="1454354487"/>
    <b v="0"/>
    <n v="136"/>
    <b v="1"/>
    <x v="6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01"/>
    <x v="0"/>
    <s v="USD"/>
    <n v="1413383216"/>
    <n v="1410791216"/>
    <b v="0"/>
    <n v="40"/>
    <b v="1"/>
    <x v="6"/>
    <n v="63"/>
    <x v="1"/>
    <x v="6"/>
  </r>
  <r>
    <n v="3700"/>
    <s v="Generations (Senior Project)"/>
    <s v="Help me produce the play I have written for my senior project!"/>
    <n v="500"/>
    <n v="606"/>
    <x v="0"/>
    <n v="121"/>
    <x v="0"/>
    <s v="USD"/>
    <n v="1412092800"/>
    <n v="1409493800"/>
    <b v="0"/>
    <n v="18"/>
    <b v="1"/>
    <x v="6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n v="100"/>
    <x v="1"/>
    <s v="GBP"/>
    <n v="1433422793"/>
    <n v="1430830793"/>
    <b v="0"/>
    <n v="39"/>
    <b v="1"/>
    <x v="6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09"/>
    <x v="1"/>
    <s v="GBP"/>
    <n v="1468191540"/>
    <n v="1464958484"/>
    <b v="0"/>
    <n v="21"/>
    <b v="1"/>
    <x v="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23"/>
    <x v="0"/>
    <s v="USD"/>
    <n v="1471071540"/>
    <n v="1467720388"/>
    <b v="0"/>
    <n v="30"/>
    <b v="1"/>
    <x v="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36"/>
    <x v="1"/>
    <s v="GBP"/>
    <n v="1464712394"/>
    <n v="1459528394"/>
    <b v="0"/>
    <n v="27"/>
    <b v="1"/>
    <x v="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03"/>
    <x v="0"/>
    <s v="USD"/>
    <n v="1403546400"/>
    <n v="1401714114"/>
    <b v="0"/>
    <n v="35"/>
    <b v="1"/>
    <x v="6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n v="121"/>
    <x v="0"/>
    <s v="USD"/>
    <n v="1410558949"/>
    <n v="1409262949"/>
    <b v="0"/>
    <n v="13"/>
    <b v="1"/>
    <x v="6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n v="186"/>
    <x v="0"/>
    <s v="USD"/>
    <n v="1469165160"/>
    <n v="1467335378"/>
    <b v="0"/>
    <n v="23"/>
    <b v="1"/>
    <x v="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n v="300"/>
    <x v="0"/>
    <s v="USD"/>
    <n v="1404444286"/>
    <n v="1403234686"/>
    <b v="0"/>
    <n v="39"/>
    <b v="1"/>
    <x v="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n v="108"/>
    <x v="1"/>
    <s v="GBP"/>
    <n v="1403715546"/>
    <n v="1401123546"/>
    <b v="0"/>
    <n v="35"/>
    <b v="1"/>
    <x v="6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n v="141"/>
    <x v="0"/>
    <s v="USD"/>
    <n v="1428068988"/>
    <n v="1425908988"/>
    <b v="0"/>
    <n v="27"/>
    <b v="1"/>
    <x v="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n v="114"/>
    <x v="0"/>
    <s v="USD"/>
    <n v="1402848000"/>
    <n v="1400606573"/>
    <b v="0"/>
    <n v="21"/>
    <b v="1"/>
    <x v="6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n v="154"/>
    <x v="0"/>
    <s v="USD"/>
    <n v="1433055540"/>
    <n v="1431230867"/>
    <b v="0"/>
    <n v="104"/>
    <b v="1"/>
    <x v="6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2"/>
    <x v="0"/>
    <s v="USD"/>
    <n v="1465062166"/>
    <n v="1463334166"/>
    <b v="0"/>
    <n v="19"/>
    <b v="1"/>
    <x v="6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n v="102"/>
    <x v="0"/>
    <s v="USD"/>
    <n v="1432612740"/>
    <n v="1429881667"/>
    <b v="0"/>
    <n v="97"/>
    <b v="1"/>
    <x v="6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n v="103"/>
    <x v="1"/>
    <s v="GBP"/>
    <n v="1427806320"/>
    <n v="1422834819"/>
    <b v="0"/>
    <n v="27"/>
    <b v="1"/>
    <x v="6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n v="156"/>
    <x v="0"/>
    <s v="USD"/>
    <n v="1453411109"/>
    <n v="1450819109"/>
    <b v="0"/>
    <n v="24"/>
    <b v="1"/>
    <x v="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n v="101"/>
    <x v="1"/>
    <s v="GBP"/>
    <n v="1431204449"/>
    <n v="1428526049"/>
    <b v="0"/>
    <n v="13"/>
    <b v="1"/>
    <x v="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n v="239"/>
    <x v="1"/>
    <s v="GBP"/>
    <n v="1425057075"/>
    <n v="1422465075"/>
    <b v="0"/>
    <n v="46"/>
    <b v="1"/>
    <x v="6"/>
    <n v="26.02"/>
    <x v="1"/>
    <x v="6"/>
  </r>
  <r>
    <n v="3719"/>
    <s v="Corium"/>
    <s v="A new piece of physical theatre about love, regret and longing."/>
    <n v="200"/>
    <n v="420"/>
    <x v="0"/>
    <n v="210"/>
    <x v="1"/>
    <s v="GBP"/>
    <n v="1434994266"/>
    <n v="1432402266"/>
    <b v="0"/>
    <n v="4"/>
    <b v="1"/>
    <x v="6"/>
    <n v="105"/>
    <x v="1"/>
    <x v="6"/>
  </r>
  <r>
    <n v="3720"/>
    <s v="Lakotas and the American Theatre"/>
    <s v="Breaking the American Indian stereotype in the American Theatre."/>
    <n v="3300"/>
    <n v="3449"/>
    <x v="0"/>
    <n v="105"/>
    <x v="0"/>
    <s v="USD"/>
    <n v="1435881006"/>
    <n v="1433980206"/>
    <b v="0"/>
    <n v="40"/>
    <b v="1"/>
    <x v="6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01"/>
    <x v="0"/>
    <s v="USD"/>
    <n v="1415230084"/>
    <n v="1413412084"/>
    <b v="0"/>
    <n v="44"/>
    <b v="1"/>
    <x v="6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11"/>
    <x v="5"/>
    <s v="CAD"/>
    <n v="1455231540"/>
    <n v="1452614847"/>
    <b v="0"/>
    <n v="35"/>
    <b v="1"/>
    <x v="6"/>
    <n v="47.66"/>
    <x v="1"/>
    <x v="6"/>
  </r>
  <r>
    <n v="3723"/>
    <s v="Beauty and the Beast"/>
    <s v="Saltmine Theatre Company present Beauty and the Beast:"/>
    <n v="4500"/>
    <n v="4592"/>
    <x v="0"/>
    <n v="102"/>
    <x v="1"/>
    <s v="GBP"/>
    <n v="1417374262"/>
    <n v="1414778662"/>
    <b v="0"/>
    <n v="63"/>
    <b v="1"/>
    <x v="6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03"/>
    <x v="1"/>
    <s v="GBP"/>
    <n v="1462402800"/>
    <n v="1459856860"/>
    <b v="0"/>
    <n v="89"/>
    <b v="1"/>
    <x v="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27"/>
    <x v="1"/>
    <s v="GBP"/>
    <n v="1455831000"/>
    <n v="1454366467"/>
    <b v="0"/>
    <n v="15"/>
    <b v="1"/>
    <x v="6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n v="339"/>
    <x v="0"/>
    <s v="USD"/>
    <n v="1461963600"/>
    <n v="1459567371"/>
    <b v="0"/>
    <n v="46"/>
    <b v="1"/>
    <x v="6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01"/>
    <x v="0"/>
    <s v="USD"/>
    <n v="1476939300"/>
    <n v="1474273294"/>
    <b v="0"/>
    <n v="33"/>
    <b v="1"/>
    <x v="6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n v="9"/>
    <x v="0"/>
    <s v="USD"/>
    <n v="1439957176"/>
    <n v="1437365176"/>
    <b v="0"/>
    <n v="31"/>
    <b v="0"/>
    <x v="6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"/>
    <x v="0"/>
    <s v="USD"/>
    <n v="1427082912"/>
    <n v="1423198512"/>
    <b v="0"/>
    <n v="5"/>
    <b v="0"/>
    <x v="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"/>
    <x v="0"/>
    <s v="USD"/>
    <n v="1439828159"/>
    <n v="1437236159"/>
    <b v="0"/>
    <n v="1"/>
    <b v="0"/>
    <x v="6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n v="11"/>
    <x v="0"/>
    <s v="USD"/>
    <n v="1420860180"/>
    <n v="1418234646"/>
    <b v="0"/>
    <n v="12"/>
    <b v="0"/>
    <x v="6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n v="15"/>
    <x v="9"/>
    <s v="EUR"/>
    <n v="1422100800"/>
    <n v="1416932133"/>
    <b v="0"/>
    <n v="4"/>
    <b v="0"/>
    <x v="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n v="0"/>
    <x v="0"/>
    <s v="USD"/>
    <n v="1429396200"/>
    <n v="1428539708"/>
    <b v="0"/>
    <n v="0"/>
    <b v="0"/>
    <x v="6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n v="28"/>
    <x v="0"/>
    <s v="USD"/>
    <n v="1432589896"/>
    <n v="1427405896"/>
    <b v="0"/>
    <n v="7"/>
    <b v="0"/>
    <x v="6"/>
    <n v="61"/>
    <x v="1"/>
    <x v="6"/>
  </r>
  <r>
    <n v="3735"/>
    <s v="Women Beware Women"/>
    <s v="Young Actor's taking on a Jacobean tragedy. Family, betrayal, love, lust, sex and death."/>
    <n v="150"/>
    <n v="20"/>
    <x v="2"/>
    <n v="13"/>
    <x v="1"/>
    <s v="GBP"/>
    <n v="1432831089"/>
    <n v="1430239089"/>
    <b v="0"/>
    <n v="2"/>
    <b v="0"/>
    <x v="6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"/>
    <x v="1"/>
    <s v="GBP"/>
    <n v="1427133600"/>
    <n v="1423847093"/>
    <b v="0"/>
    <n v="1"/>
    <b v="0"/>
    <x v="6"/>
    <n v="10"/>
    <x v="1"/>
    <x v="6"/>
  </r>
  <r>
    <n v="3737"/>
    <s v="Measure For Measure"/>
    <s v="The ASU Theatre and Shakespeare Club presents Measure For Measure directed by Jordyn Ochser."/>
    <n v="700"/>
    <n v="150"/>
    <x v="2"/>
    <n v="21"/>
    <x v="0"/>
    <s v="USD"/>
    <n v="1447311540"/>
    <n v="1445358903"/>
    <b v="0"/>
    <n v="4"/>
    <b v="0"/>
    <x v="6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n v="18"/>
    <x v="1"/>
    <s v="GBP"/>
    <n v="1405461600"/>
    <n v="1403562705"/>
    <b v="0"/>
    <n v="6"/>
    <b v="0"/>
    <x v="6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20"/>
    <x v="1"/>
    <s v="GBP"/>
    <n v="1468752468"/>
    <n v="1467024468"/>
    <b v="0"/>
    <n v="8"/>
    <b v="0"/>
    <x v="6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18"/>
    <x v="0"/>
    <s v="USD"/>
    <n v="1407808438"/>
    <n v="1405217355"/>
    <b v="0"/>
    <n v="14"/>
    <b v="0"/>
    <x v="6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n v="0"/>
    <x v="0"/>
    <s v="USD"/>
    <n v="1450389950"/>
    <n v="1447797950"/>
    <b v="0"/>
    <n v="0"/>
    <b v="0"/>
    <x v="6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"/>
    <x v="0"/>
    <s v="USD"/>
    <n v="1409980144"/>
    <n v="1407388144"/>
    <b v="0"/>
    <n v="4"/>
    <b v="0"/>
    <x v="6"/>
    <n v="25"/>
    <x v="1"/>
    <x v="6"/>
  </r>
  <r>
    <n v="3743"/>
    <s v="Down the Mississippi"/>
    <s v="I'm taking the Adventures of Huckleberry Finn puppet show down the Mississippi River!"/>
    <n v="2200"/>
    <n v="0"/>
    <x v="2"/>
    <n v="0"/>
    <x v="0"/>
    <s v="USD"/>
    <n v="1404406964"/>
    <n v="1401814964"/>
    <b v="0"/>
    <n v="0"/>
    <b v="0"/>
    <x v="6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x v="0"/>
    <s v="USD"/>
    <n v="1404532740"/>
    <n v="1401823952"/>
    <b v="0"/>
    <n v="0"/>
    <b v="0"/>
    <x v="6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n v="10"/>
    <x v="0"/>
    <s v="USD"/>
    <n v="1407689102"/>
    <n v="1405097102"/>
    <b v="0"/>
    <n v="1"/>
    <b v="0"/>
    <x v="6"/>
    <n v="10"/>
    <x v="1"/>
    <x v="6"/>
  </r>
  <r>
    <n v="3746"/>
    <s v="Stage Play Production - &quot;I Love You to Death&quot;"/>
    <s v="Generational curses CAN be broken...right?"/>
    <n v="8500"/>
    <n v="202"/>
    <x v="2"/>
    <n v="2"/>
    <x v="0"/>
    <s v="USD"/>
    <n v="1475918439"/>
    <n v="1473326439"/>
    <b v="0"/>
    <n v="1"/>
    <b v="0"/>
    <x v="6"/>
    <n v="202"/>
    <x v="1"/>
    <x v="6"/>
  </r>
  <r>
    <n v="3747"/>
    <s v="Counting Stars"/>
    <s v="The world premiere of an astonishing new play by acclaimed writer Atiha Sen Gupta."/>
    <n v="2500"/>
    <n v="25"/>
    <x v="2"/>
    <n v="1"/>
    <x v="1"/>
    <s v="GBP"/>
    <n v="1436137140"/>
    <n v="1433833896"/>
    <b v="0"/>
    <n v="1"/>
    <b v="0"/>
    <x v="6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n v="104"/>
    <x v="0"/>
    <s v="USD"/>
    <n v="1455602340"/>
    <n v="1453827436"/>
    <b v="0"/>
    <n v="52"/>
    <b v="1"/>
    <x v="40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n v="105"/>
    <x v="0"/>
    <s v="USD"/>
    <n v="1461902340"/>
    <n v="1459220588"/>
    <b v="0"/>
    <n v="7"/>
    <b v="1"/>
    <x v="4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00"/>
    <x v="0"/>
    <s v="USD"/>
    <n v="1423555140"/>
    <n v="1421105608"/>
    <b v="0"/>
    <n v="28"/>
    <b v="1"/>
    <x v="4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n v="133"/>
    <x v="0"/>
    <s v="USD"/>
    <n v="1459641073"/>
    <n v="1454460673"/>
    <b v="0"/>
    <n v="11"/>
    <b v="1"/>
    <x v="40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13"/>
    <x v="1"/>
    <s v="GBP"/>
    <n v="1476651600"/>
    <n v="1473189335"/>
    <b v="0"/>
    <n v="15"/>
    <b v="1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n v="103"/>
    <x v="0"/>
    <s v="USD"/>
    <n v="1433289600"/>
    <n v="1430768800"/>
    <b v="0"/>
    <n v="30"/>
    <b v="1"/>
    <x v="40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n v="120"/>
    <x v="0"/>
    <s v="USD"/>
    <n v="1406350740"/>
    <n v="1403125737"/>
    <b v="0"/>
    <n v="27"/>
    <b v="1"/>
    <x v="4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n v="130"/>
    <x v="1"/>
    <s v="GBP"/>
    <n v="1460753307"/>
    <n v="1458161307"/>
    <b v="0"/>
    <n v="28"/>
    <b v="1"/>
    <x v="4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01"/>
    <x v="0"/>
    <s v="USD"/>
    <n v="1402515198"/>
    <n v="1399923198"/>
    <b v="0"/>
    <n v="17"/>
    <b v="1"/>
    <x v="40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09"/>
    <x v="0"/>
    <s v="USD"/>
    <n v="1417465515"/>
    <n v="1415737515"/>
    <b v="0"/>
    <n v="50"/>
    <b v="1"/>
    <x v="40"/>
    <n v="75.959999999999994"/>
    <x v="1"/>
    <x v="40"/>
  </r>
  <r>
    <n v="3758"/>
    <s v="Luigi's Ladies"/>
    <s v="LUIGI'S LADIES: an original one-woman musical comedy"/>
    <n v="1500"/>
    <n v="1535"/>
    <x v="0"/>
    <n v="102"/>
    <x v="0"/>
    <s v="USD"/>
    <n v="1400475600"/>
    <n v="1397819938"/>
    <b v="0"/>
    <n v="26"/>
    <b v="1"/>
    <x v="40"/>
    <n v="59.04"/>
    <x v="1"/>
    <x v="40"/>
  </r>
  <r>
    <n v="3759"/>
    <s v="Pared Down Productions"/>
    <s v="A production company specializing in small-scale musicals"/>
    <n v="4000"/>
    <n v="4409.7700000000004"/>
    <x v="0"/>
    <n v="110"/>
    <x v="0"/>
    <s v="USD"/>
    <n v="1440556553"/>
    <n v="1435372553"/>
    <b v="0"/>
    <n v="88"/>
    <b v="1"/>
    <x v="4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01"/>
    <x v="0"/>
    <s v="USD"/>
    <n v="1399293386"/>
    <n v="1397133386"/>
    <b v="0"/>
    <n v="91"/>
    <b v="1"/>
    <x v="40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00"/>
    <x v="1"/>
    <s v="GBP"/>
    <n v="1439247600"/>
    <n v="1434625937"/>
    <b v="0"/>
    <n v="3"/>
    <b v="1"/>
    <x v="4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n v="106"/>
    <x v="1"/>
    <s v="GBP"/>
    <n v="1438543889"/>
    <n v="1436383889"/>
    <b v="0"/>
    <n v="28"/>
    <b v="1"/>
    <x v="40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n v="100"/>
    <x v="0"/>
    <s v="USD"/>
    <n v="1427907626"/>
    <n v="1425319226"/>
    <b v="0"/>
    <n v="77"/>
    <b v="1"/>
    <x v="4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00"/>
    <x v="0"/>
    <s v="USD"/>
    <n v="1464482160"/>
    <n v="1462824832"/>
    <b v="0"/>
    <n v="27"/>
    <b v="1"/>
    <x v="4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n v="113"/>
    <x v="0"/>
    <s v="USD"/>
    <n v="1406745482"/>
    <n v="1404153482"/>
    <b v="0"/>
    <n v="107"/>
    <b v="1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n v="103"/>
    <x v="0"/>
    <s v="USD"/>
    <n v="1404360045"/>
    <n v="1401336045"/>
    <b v="0"/>
    <n v="96"/>
    <b v="1"/>
    <x v="40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n v="117"/>
    <x v="0"/>
    <s v="USD"/>
    <n v="1425185940"/>
    <n v="1423960097"/>
    <b v="0"/>
    <n v="56"/>
    <b v="1"/>
    <x v="40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08"/>
    <x v="0"/>
    <s v="USD"/>
    <n v="1402594090"/>
    <n v="1400002090"/>
    <b v="0"/>
    <n v="58"/>
    <b v="1"/>
    <x v="40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00"/>
    <x v="0"/>
    <s v="USD"/>
    <n v="1460730079"/>
    <n v="1458138079"/>
    <b v="0"/>
    <n v="15"/>
    <b v="1"/>
    <x v="4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x v="1"/>
    <s v="GBP"/>
    <n v="1434234010"/>
    <n v="1431642010"/>
    <b v="0"/>
    <n v="20"/>
    <b v="1"/>
    <x v="40"/>
    <n v="100"/>
    <x v="1"/>
    <x v="40"/>
  </r>
  <r>
    <n v="3771"/>
    <s v="COME OUT SWINGIN'!"/>
    <s v="I would like to make a demo recording of six songs from COME OUT SWINGIN'!"/>
    <n v="1000"/>
    <n v="1460"/>
    <x v="0"/>
    <n v="146"/>
    <x v="0"/>
    <s v="USD"/>
    <n v="1463529600"/>
    <n v="1462307652"/>
    <b v="0"/>
    <n v="38"/>
    <b v="1"/>
    <x v="40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10"/>
    <x v="0"/>
    <s v="USD"/>
    <n v="1480399200"/>
    <n v="1478616506"/>
    <b v="0"/>
    <n v="33"/>
    <b v="1"/>
    <x v="40"/>
    <n v="166.97"/>
    <x v="1"/>
    <x v="40"/>
  </r>
  <r>
    <n v="3773"/>
    <s v="Dundee: A Hip-Hopera"/>
    <s v="A dramatic hip-hopera, inspired from monologues written by the performers."/>
    <n v="5000"/>
    <n v="5410"/>
    <x v="0"/>
    <n v="108"/>
    <x v="0"/>
    <s v="USD"/>
    <n v="1479175680"/>
    <n v="1476317247"/>
    <b v="0"/>
    <n v="57"/>
    <b v="1"/>
    <x v="40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x v="5"/>
    <s v="CAD"/>
    <n v="1428606055"/>
    <n v="1427223655"/>
    <b v="0"/>
    <n v="25"/>
    <b v="1"/>
    <x v="4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00"/>
    <x v="0"/>
    <s v="USD"/>
    <n v="1428552000"/>
    <n v="1426199843"/>
    <b v="0"/>
    <n v="14"/>
    <b v="1"/>
    <x v="4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07"/>
    <x v="0"/>
    <s v="USD"/>
    <n v="1406854800"/>
    <n v="1403599778"/>
    <b v="0"/>
    <n v="94"/>
    <b v="1"/>
    <x v="40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43"/>
    <x v="0"/>
    <s v="USD"/>
    <n v="1411790400"/>
    <n v="1409884821"/>
    <b v="0"/>
    <n v="59"/>
    <b v="1"/>
    <x v="40"/>
    <n v="48.54"/>
    <x v="1"/>
    <x v="40"/>
  </r>
  <r>
    <n v="3778"/>
    <s v="Give a Puppet a Hand"/>
    <s v="Sponsor an AVENUE Q puppet for The Barn Players April 2015 production."/>
    <n v="2400"/>
    <n v="2521"/>
    <x v="0"/>
    <n v="105"/>
    <x v="0"/>
    <s v="USD"/>
    <n v="1423942780"/>
    <n v="1418758780"/>
    <b v="0"/>
    <n v="36"/>
    <b v="1"/>
    <x v="40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n v="104"/>
    <x v="0"/>
    <s v="USD"/>
    <n v="1459010340"/>
    <n v="1456421940"/>
    <b v="0"/>
    <n v="115"/>
    <b v="1"/>
    <x v="40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20"/>
    <x v="0"/>
    <s v="USD"/>
    <n v="1436817960"/>
    <n v="1433999785"/>
    <b v="0"/>
    <n v="30"/>
    <b v="1"/>
    <x v="4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10"/>
    <x v="0"/>
    <s v="USD"/>
    <n v="1410210685"/>
    <n v="1408050685"/>
    <b v="0"/>
    <n v="52"/>
    <b v="1"/>
    <x v="4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02"/>
    <x v="1"/>
    <s v="GBP"/>
    <n v="1469401200"/>
    <n v="1466887297"/>
    <b v="0"/>
    <n v="27"/>
    <b v="1"/>
    <x v="40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29"/>
    <x v="0"/>
    <s v="USD"/>
    <n v="1458057600"/>
    <n v="1455938520"/>
    <b v="0"/>
    <n v="24"/>
    <b v="1"/>
    <x v="40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x v="5"/>
    <s v="CAD"/>
    <n v="1468193532"/>
    <n v="1465601532"/>
    <b v="0"/>
    <n v="10"/>
    <b v="1"/>
    <x v="4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51"/>
    <x v="1"/>
    <s v="GBP"/>
    <n v="1470132180"/>
    <n v="1467040769"/>
    <b v="0"/>
    <n v="30"/>
    <b v="1"/>
    <x v="40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11"/>
    <x v="0"/>
    <s v="USD"/>
    <n v="1464310475"/>
    <n v="1461718475"/>
    <b v="0"/>
    <n v="71"/>
    <b v="1"/>
    <x v="40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00"/>
    <x v="0"/>
    <s v="USD"/>
    <n v="1436587140"/>
    <n v="1434113406"/>
    <b v="0"/>
    <n v="10"/>
    <b v="1"/>
    <x v="4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1"/>
    <x v="0"/>
    <s v="USD"/>
    <n v="1450887480"/>
    <n v="1448469719"/>
    <b v="0"/>
    <n v="1"/>
    <b v="0"/>
    <x v="4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n v="3"/>
    <x v="1"/>
    <s v="GBP"/>
    <n v="1434395418"/>
    <n v="1431630618"/>
    <b v="0"/>
    <n v="4"/>
    <b v="0"/>
    <x v="40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x v="0"/>
    <s v="USD"/>
    <n v="1479834023"/>
    <n v="1477238423"/>
    <b v="0"/>
    <n v="0"/>
    <b v="0"/>
    <x v="40"/>
    <n v="0"/>
    <x v="1"/>
    <x v="40"/>
  </r>
  <r>
    <n v="3791"/>
    <s v="Spin! at The Cumming Playhouse"/>
    <s v="Spin! is an original musical comedy-drama presented by Blue Palm Productions."/>
    <n v="1500"/>
    <n v="0"/>
    <x v="2"/>
    <n v="0"/>
    <x v="0"/>
    <s v="USD"/>
    <n v="1404664592"/>
    <n v="1399480592"/>
    <b v="0"/>
    <n v="0"/>
    <b v="0"/>
    <x v="40"/>
    <n v="0"/>
    <x v="1"/>
    <x v="40"/>
  </r>
  <r>
    <n v="3792"/>
    <s v="BorikÃ©n: The Show"/>
    <s v="A cultural and historic journey through Puerto Rico's music and dance!"/>
    <n v="12500"/>
    <n v="35"/>
    <x v="2"/>
    <n v="0"/>
    <x v="0"/>
    <s v="USD"/>
    <n v="1436957022"/>
    <n v="1434365022"/>
    <b v="0"/>
    <n v="2"/>
    <b v="0"/>
    <x v="4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60"/>
    <x v="0"/>
    <s v="USD"/>
    <n v="1418769129"/>
    <n v="1416954729"/>
    <b v="0"/>
    <n v="24"/>
    <b v="0"/>
    <x v="4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1"/>
    <x v="1"/>
    <s v="GBP"/>
    <n v="1433685354"/>
    <n v="1431093354"/>
    <b v="0"/>
    <n v="1"/>
    <b v="0"/>
    <x v="4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n v="2"/>
    <x v="1"/>
    <s v="GBP"/>
    <n v="1440801000"/>
    <n v="1437042490"/>
    <b v="0"/>
    <n v="2"/>
    <b v="0"/>
    <x v="4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0"/>
    <x v="0"/>
    <s v="USD"/>
    <n v="1484354556"/>
    <n v="1479170556"/>
    <b v="0"/>
    <n v="1"/>
    <b v="0"/>
    <x v="4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90"/>
    <x v="0"/>
    <s v="USD"/>
    <n v="1429564165"/>
    <n v="1426972165"/>
    <b v="0"/>
    <n v="37"/>
    <b v="0"/>
    <x v="4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1"/>
    <x v="0"/>
    <s v="USD"/>
    <n v="1407691248"/>
    <n v="1405099248"/>
    <b v="0"/>
    <n v="5"/>
    <b v="0"/>
    <x v="4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n v="4"/>
    <x v="0"/>
    <s v="USD"/>
    <n v="1457734843"/>
    <n v="1455142843"/>
    <b v="0"/>
    <n v="4"/>
    <b v="0"/>
    <x v="40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4"/>
    <x v="0"/>
    <s v="USD"/>
    <n v="1420952340"/>
    <n v="1418146883"/>
    <b v="0"/>
    <n v="16"/>
    <b v="0"/>
    <x v="40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n v="9"/>
    <x v="0"/>
    <s v="USD"/>
    <n v="1420215216"/>
    <n v="1417536816"/>
    <b v="0"/>
    <n v="9"/>
    <b v="0"/>
    <x v="40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x v="0"/>
    <s v="USD"/>
    <n v="1445482906"/>
    <n v="1442890906"/>
    <b v="0"/>
    <n v="0"/>
    <b v="0"/>
    <x v="40"/>
    <n v="0"/>
    <x v="1"/>
    <x v="40"/>
  </r>
  <r>
    <n v="3803"/>
    <s v="Benjamin Button the Musical Concept Album"/>
    <s v="A fully orchestrated concept album of Benjamin Button the Musical!"/>
    <n v="12000"/>
    <n v="2358"/>
    <x v="2"/>
    <n v="20"/>
    <x v="0"/>
    <s v="USD"/>
    <n v="1457133568"/>
    <n v="1454541568"/>
    <b v="0"/>
    <n v="40"/>
    <b v="0"/>
    <x v="4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x v="0"/>
    <s v="USD"/>
    <n v="1469948400"/>
    <n v="1465172024"/>
    <b v="0"/>
    <n v="0"/>
    <b v="0"/>
    <x v="4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0"/>
    <x v="0"/>
    <s v="USD"/>
    <n v="1411852640"/>
    <n v="1406668640"/>
    <b v="0"/>
    <n v="2"/>
    <b v="0"/>
    <x v="4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0"/>
    <x v="2"/>
    <s v="AUD"/>
    <n v="1404022381"/>
    <n v="1402294381"/>
    <b v="0"/>
    <n v="1"/>
    <b v="0"/>
    <x v="4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30"/>
    <x v="0"/>
    <s v="USD"/>
    <n v="1428097739"/>
    <n v="1427492939"/>
    <b v="0"/>
    <n v="9"/>
    <b v="0"/>
    <x v="4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00"/>
    <x v="1"/>
    <s v="GBP"/>
    <n v="1429955619"/>
    <n v="1424775219"/>
    <b v="0"/>
    <n v="24"/>
    <b v="1"/>
    <x v="6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01"/>
    <x v="1"/>
    <s v="GBP"/>
    <n v="1406761200"/>
    <n v="1402403907"/>
    <b v="0"/>
    <n v="38"/>
    <b v="1"/>
    <x v="6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n v="122"/>
    <x v="0"/>
    <s v="USD"/>
    <n v="1426965758"/>
    <n v="1424377358"/>
    <b v="0"/>
    <n v="26"/>
    <b v="1"/>
    <x v="6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n v="330"/>
    <x v="1"/>
    <s v="GBP"/>
    <n v="1464692400"/>
    <n v="1461769373"/>
    <b v="0"/>
    <n v="19"/>
    <b v="1"/>
    <x v="6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10"/>
    <x v="5"/>
    <s v="CAD"/>
    <n v="1433131140"/>
    <n v="1429120908"/>
    <b v="0"/>
    <n v="11"/>
    <b v="1"/>
    <x v="6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01"/>
    <x v="0"/>
    <s v="USD"/>
    <n v="1465940580"/>
    <n v="1462603021"/>
    <b v="0"/>
    <n v="27"/>
    <b v="1"/>
    <x v="6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40"/>
    <x v="0"/>
    <s v="USD"/>
    <n v="1427860740"/>
    <n v="1424727712"/>
    <b v="0"/>
    <n v="34"/>
    <b v="1"/>
    <x v="6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n v="100"/>
    <x v="1"/>
    <s v="GBP"/>
    <n v="1440111600"/>
    <n v="1437545657"/>
    <b v="0"/>
    <n v="20"/>
    <b v="1"/>
    <x v="6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19"/>
    <x v="0"/>
    <s v="USD"/>
    <n v="1405614823"/>
    <n v="1403022823"/>
    <b v="0"/>
    <n v="37"/>
    <b v="1"/>
    <x v="6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"/>
    <x v="0"/>
    <s v="USD"/>
    <n v="1445659140"/>
    <n v="1444236216"/>
    <b v="0"/>
    <n v="20"/>
    <b v="1"/>
    <x v="6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n v="228"/>
    <x v="0"/>
    <s v="USD"/>
    <n v="1426187582"/>
    <n v="1423599182"/>
    <b v="0"/>
    <n v="10"/>
    <b v="1"/>
    <x v="6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06"/>
    <x v="0"/>
    <s v="USD"/>
    <n v="1437166920"/>
    <n v="1435554104"/>
    <b v="0"/>
    <n v="26"/>
    <b v="1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n v="143"/>
    <x v="1"/>
    <s v="GBP"/>
    <n v="1436110717"/>
    <n v="1433518717"/>
    <b v="0"/>
    <n v="20"/>
    <b v="1"/>
    <x v="6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05"/>
    <x v="0"/>
    <s v="USD"/>
    <n v="1451881207"/>
    <n v="1449116407"/>
    <b v="0"/>
    <n v="46"/>
    <b v="1"/>
    <x v="6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10"/>
    <x v="12"/>
    <s v="EUR"/>
    <n v="1453244340"/>
    <n v="1448136417"/>
    <b v="0"/>
    <n v="76"/>
    <b v="1"/>
    <x v="6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n v="106"/>
    <x v="0"/>
    <s v="USD"/>
    <n v="1437364740"/>
    <n v="1434405044"/>
    <b v="0"/>
    <n v="41"/>
    <b v="1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08"/>
    <x v="1"/>
    <s v="GBP"/>
    <n v="1470058860"/>
    <n v="1469026903"/>
    <b v="0"/>
    <n v="7"/>
    <b v="1"/>
    <x v="6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5"/>
    <x v="0"/>
    <s v="USD"/>
    <n v="1434505214"/>
    <n v="1432690814"/>
    <b v="0"/>
    <n v="49"/>
    <b v="1"/>
    <x v="6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n v="119"/>
    <x v="1"/>
    <s v="GBP"/>
    <n v="1430993394"/>
    <n v="1428401394"/>
    <b v="0"/>
    <n v="26"/>
    <b v="1"/>
    <x v="6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53"/>
    <x v="1"/>
    <s v="GBP"/>
    <n v="1427414400"/>
    <n v="1422656201"/>
    <b v="0"/>
    <n v="65"/>
    <b v="1"/>
    <x v="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00"/>
    <x v="0"/>
    <s v="USD"/>
    <n v="1420033187"/>
    <n v="1414845587"/>
    <b v="0"/>
    <n v="28"/>
    <b v="1"/>
    <x v="6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n v="100"/>
    <x v="0"/>
    <s v="USD"/>
    <n v="1472676371"/>
    <n v="1470948371"/>
    <b v="0"/>
    <n v="8"/>
    <b v="1"/>
    <x v="6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n v="225"/>
    <x v="0"/>
    <s v="USD"/>
    <n v="1464371211"/>
    <n v="1463161611"/>
    <b v="0"/>
    <n v="3"/>
    <b v="1"/>
    <x v="6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06"/>
    <x v="0"/>
    <s v="USD"/>
    <n v="1415222545"/>
    <n v="1413404545"/>
    <b v="0"/>
    <n v="9"/>
    <b v="1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05"/>
    <x v="0"/>
    <s v="USD"/>
    <n v="1455936335"/>
    <n v="1452048335"/>
    <b v="0"/>
    <n v="9"/>
    <b v="1"/>
    <x v="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17"/>
    <x v="5"/>
    <s v="CAD"/>
    <n v="1417460940"/>
    <n v="1416516972"/>
    <b v="0"/>
    <n v="20"/>
    <b v="1"/>
    <x v="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09"/>
    <x v="1"/>
    <s v="GBP"/>
    <n v="1434624067"/>
    <n v="1432032067"/>
    <b v="0"/>
    <n v="57"/>
    <b v="1"/>
    <x v="6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60"/>
    <x v="1"/>
    <s v="GBP"/>
    <n v="1461278208"/>
    <n v="1459463808"/>
    <b v="0"/>
    <n v="8"/>
    <b v="1"/>
    <x v="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n v="113"/>
    <x v="0"/>
    <s v="USD"/>
    <n v="1470197340"/>
    <n v="1467497652"/>
    <b v="0"/>
    <n v="14"/>
    <b v="1"/>
    <x v="6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n v="102"/>
    <x v="1"/>
    <s v="GBP"/>
    <n v="1435947758"/>
    <n v="1432837358"/>
    <b v="0"/>
    <n v="17"/>
    <b v="1"/>
    <x v="6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1"/>
    <x v="11"/>
    <s v="SEK"/>
    <n v="1432314209"/>
    <n v="1429722209"/>
    <b v="0"/>
    <n v="100"/>
    <b v="1"/>
    <x v="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01"/>
    <x v="0"/>
    <s v="USD"/>
    <n v="1438226724"/>
    <n v="1433042724"/>
    <b v="0"/>
    <n v="32"/>
    <b v="1"/>
    <x v="6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n v="6500"/>
    <x v="1"/>
    <s v="GBP"/>
    <n v="1459180229"/>
    <n v="1457023829"/>
    <b v="0"/>
    <n v="3"/>
    <b v="1"/>
    <x v="6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9"/>
    <x v="0"/>
    <s v="USD"/>
    <n v="1405882287"/>
    <n v="1400698287"/>
    <b v="1"/>
    <n v="34"/>
    <b v="0"/>
    <x v="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22"/>
    <x v="1"/>
    <s v="GBP"/>
    <n v="1399809052"/>
    <n v="1397217052"/>
    <b v="1"/>
    <n v="23"/>
    <b v="0"/>
    <x v="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n v="21"/>
    <x v="0"/>
    <s v="USD"/>
    <n v="1401587064"/>
    <n v="1399427064"/>
    <b v="1"/>
    <n v="19"/>
    <b v="0"/>
    <x v="6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41"/>
    <x v="0"/>
    <s v="USD"/>
    <n v="1401778740"/>
    <n v="1399474134"/>
    <b v="1"/>
    <n v="50"/>
    <b v="0"/>
    <x v="6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2"/>
    <x v="0"/>
    <s v="USD"/>
    <n v="1443711774"/>
    <n v="1441119774"/>
    <b v="1"/>
    <n v="12"/>
    <b v="0"/>
    <x v="6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n v="3"/>
    <x v="0"/>
    <s v="USD"/>
    <n v="1412405940"/>
    <n v="1409721542"/>
    <b v="1"/>
    <n v="8"/>
    <b v="0"/>
    <x v="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n v="16"/>
    <x v="0"/>
    <s v="USD"/>
    <n v="1437283391"/>
    <n v="1433395391"/>
    <b v="1"/>
    <n v="9"/>
    <b v="0"/>
    <x v="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16"/>
    <x v="0"/>
    <s v="USD"/>
    <n v="1445196989"/>
    <n v="1442604989"/>
    <b v="1"/>
    <n v="43"/>
    <b v="0"/>
    <x v="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"/>
    <x v="12"/>
    <s v="EUR"/>
    <n v="1434047084"/>
    <n v="1431455084"/>
    <b v="1"/>
    <n v="28"/>
    <b v="0"/>
    <x v="6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n v="4"/>
    <x v="0"/>
    <s v="USD"/>
    <n v="1420081143"/>
    <n v="1417489143"/>
    <b v="1"/>
    <n v="4"/>
    <b v="0"/>
    <x v="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n v="34"/>
    <x v="1"/>
    <s v="GBP"/>
    <n v="1437129179"/>
    <n v="1434537179"/>
    <b v="1"/>
    <n v="24"/>
    <b v="0"/>
    <x v="6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0"/>
    <x v="0"/>
    <s v="USD"/>
    <n v="1427427276"/>
    <n v="1425270876"/>
    <b v="0"/>
    <n v="2"/>
    <b v="0"/>
    <x v="6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n v="0"/>
    <x v="0"/>
    <s v="USD"/>
    <n v="1409602178"/>
    <n v="1406578178"/>
    <b v="0"/>
    <n v="2"/>
    <b v="0"/>
    <x v="6"/>
    <n v="13"/>
    <x v="1"/>
    <x v="6"/>
  </r>
  <r>
    <n v="3854"/>
    <s v="The Case Of Soghomon Tehlirian"/>
    <s v="A play dedicated to the 100th anniversary of the Armenian Genocide."/>
    <n v="11000"/>
    <n v="1788"/>
    <x v="2"/>
    <n v="16"/>
    <x v="0"/>
    <s v="USD"/>
    <n v="1431206058"/>
    <n v="1428614058"/>
    <b v="0"/>
    <n v="20"/>
    <b v="0"/>
    <x v="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3"/>
    <x v="0"/>
    <s v="USD"/>
    <n v="1427408271"/>
    <n v="1424819871"/>
    <b v="0"/>
    <n v="1"/>
    <b v="0"/>
    <x v="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0"/>
    <x v="0"/>
    <s v="USD"/>
    <n v="1425833403"/>
    <n v="1423245003"/>
    <b v="0"/>
    <n v="1"/>
    <b v="0"/>
    <x v="6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n v="5"/>
    <x v="0"/>
    <s v="USD"/>
    <n v="1406913120"/>
    <n v="1404927690"/>
    <b v="0"/>
    <n v="4"/>
    <b v="0"/>
    <x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2"/>
    <x v="1"/>
    <s v="GBP"/>
    <n v="1432328400"/>
    <n v="1430734844"/>
    <b v="0"/>
    <n v="1"/>
    <b v="0"/>
    <x v="6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n v="0"/>
    <x v="0"/>
    <s v="USD"/>
    <n v="1403730000"/>
    <n v="1401485207"/>
    <b v="0"/>
    <n v="1"/>
    <b v="0"/>
    <x v="6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18"/>
    <x v="0"/>
    <s v="USD"/>
    <n v="1407858710"/>
    <n v="1405266710"/>
    <b v="0"/>
    <n v="13"/>
    <b v="0"/>
    <x v="6"/>
    <n v="81.540000000000006"/>
    <x v="1"/>
    <x v="6"/>
  </r>
  <r>
    <n v="3861"/>
    <s v="READY OR NOT HERE I COME"/>
    <s v="THE COMING OF THE LORD!"/>
    <n v="2000"/>
    <n v="100"/>
    <x v="2"/>
    <n v="5"/>
    <x v="0"/>
    <s v="USD"/>
    <n v="1415828820"/>
    <n v="1412258977"/>
    <b v="0"/>
    <n v="1"/>
    <b v="0"/>
    <x v="6"/>
    <n v="100"/>
    <x v="1"/>
    <x v="6"/>
  </r>
  <r>
    <n v="3862"/>
    <s v="The Container Play"/>
    <s v="The hit immersive theatre experience of England comes to Corpus Christi!"/>
    <n v="7500"/>
    <n v="1"/>
    <x v="2"/>
    <n v="0"/>
    <x v="0"/>
    <s v="USD"/>
    <n v="1473699540"/>
    <n v="1472451356"/>
    <b v="0"/>
    <n v="1"/>
    <b v="0"/>
    <x v="6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n v="0"/>
    <x v="0"/>
    <s v="USD"/>
    <n v="1446739905"/>
    <n v="1441552305"/>
    <b v="0"/>
    <n v="0"/>
    <b v="0"/>
    <x v="6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n v="1"/>
    <x v="0"/>
    <s v="USD"/>
    <n v="1447799054"/>
    <n v="1445203454"/>
    <b v="0"/>
    <n v="3"/>
    <b v="0"/>
    <x v="6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n v="27"/>
    <x v="5"/>
    <s v="CAD"/>
    <n v="1409376600"/>
    <n v="1405957098"/>
    <b v="0"/>
    <n v="14"/>
    <b v="0"/>
    <x v="6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n v="1"/>
    <x v="0"/>
    <s v="USD"/>
    <n v="1458703740"/>
    <n v="1454453021"/>
    <b v="0"/>
    <n v="2"/>
    <b v="0"/>
    <x v="6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13"/>
    <x v="0"/>
    <s v="USD"/>
    <n v="1466278339"/>
    <n v="1463686339"/>
    <b v="0"/>
    <n v="5"/>
    <b v="0"/>
    <x v="6"/>
    <n v="50.2"/>
    <x v="1"/>
    <x v="6"/>
  </r>
  <r>
    <n v="3868"/>
    <s v="1000 words (Canceled)"/>
    <s v="New collection of music by Scott Evan Davis!"/>
    <n v="5000"/>
    <n v="10"/>
    <x v="1"/>
    <n v="0"/>
    <x v="1"/>
    <s v="GBP"/>
    <n v="1410191405"/>
    <n v="1408031405"/>
    <b v="0"/>
    <n v="1"/>
    <b v="0"/>
    <x v="4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n v="3"/>
    <x v="0"/>
    <s v="USD"/>
    <n v="1426302660"/>
    <n v="1423761792"/>
    <b v="0"/>
    <n v="15"/>
    <b v="0"/>
    <x v="40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"/>
    <x v="0"/>
    <s v="USD"/>
    <n v="1404360478"/>
    <n v="1401768478"/>
    <b v="0"/>
    <n v="10"/>
    <b v="0"/>
    <x v="4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n v="3"/>
    <x v="0"/>
    <s v="USD"/>
    <n v="1490809450"/>
    <n v="1485629050"/>
    <b v="0"/>
    <n v="3"/>
    <b v="0"/>
    <x v="40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x v="0"/>
    <s v="USD"/>
    <n v="1439522996"/>
    <n v="1435202996"/>
    <b v="0"/>
    <n v="0"/>
    <b v="0"/>
    <x v="4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x v="0"/>
    <s v="USD"/>
    <n v="1444322535"/>
    <n v="1441730535"/>
    <b v="0"/>
    <n v="0"/>
    <b v="0"/>
    <x v="4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x v="4"/>
    <s v="NZD"/>
    <n v="1422061200"/>
    <n v="1420244622"/>
    <b v="0"/>
    <n v="0"/>
    <b v="0"/>
    <x v="4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x v="8"/>
    <s v="DKK"/>
    <n v="1472896800"/>
    <n v="1472804365"/>
    <b v="0"/>
    <n v="0"/>
    <b v="0"/>
    <x v="4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53"/>
    <x v="1"/>
    <s v="GBP"/>
    <n v="1454425128"/>
    <n v="1451833128"/>
    <b v="0"/>
    <n v="46"/>
    <b v="0"/>
    <x v="40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5"/>
    <x v="0"/>
    <s v="USD"/>
    <n v="1481213752"/>
    <n v="1478621752"/>
    <b v="0"/>
    <n v="14"/>
    <b v="0"/>
    <x v="40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0"/>
    <x v="0"/>
    <s v="USD"/>
    <n v="1435636740"/>
    <n v="1433014746"/>
    <b v="0"/>
    <n v="1"/>
    <b v="0"/>
    <x v="4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x v="1"/>
    <s v="GBP"/>
    <n v="1422218396"/>
    <n v="1419626396"/>
    <b v="0"/>
    <n v="0"/>
    <b v="0"/>
    <x v="4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13"/>
    <x v="1"/>
    <s v="GBP"/>
    <n v="1406761200"/>
    <n v="1403724820"/>
    <b v="0"/>
    <n v="17"/>
    <b v="0"/>
    <x v="40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n v="5"/>
    <x v="0"/>
    <s v="USD"/>
    <n v="1487550399"/>
    <n v="1484958399"/>
    <b v="0"/>
    <n v="1"/>
    <b v="0"/>
    <x v="4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x v="2"/>
    <s v="AUD"/>
    <n v="1454281380"/>
    <n v="1451950570"/>
    <b v="0"/>
    <n v="0"/>
    <b v="0"/>
    <x v="4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x v="1"/>
    <s v="GBP"/>
    <n v="1409668069"/>
    <n v="1407076069"/>
    <b v="0"/>
    <n v="0"/>
    <b v="0"/>
    <x v="4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x v="0"/>
    <s v="USD"/>
    <n v="1427479192"/>
    <n v="1425322792"/>
    <b v="0"/>
    <n v="0"/>
    <b v="0"/>
    <x v="4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x v="0"/>
    <s v="USD"/>
    <n v="1462834191"/>
    <n v="1460242191"/>
    <b v="0"/>
    <n v="0"/>
    <b v="0"/>
    <x v="40"/>
    <n v="0"/>
    <x v="1"/>
    <x v="40"/>
  </r>
  <r>
    <n v="3886"/>
    <s v="a (Canceled)"/>
    <n v="1"/>
    <n v="10000"/>
    <n v="0"/>
    <x v="1"/>
    <n v="0"/>
    <x v="2"/>
    <s v="AUD"/>
    <n v="1418275702"/>
    <n v="1415683702"/>
    <b v="0"/>
    <n v="0"/>
    <b v="0"/>
    <x v="4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2"/>
    <x v="0"/>
    <s v="USD"/>
    <n v="1430517600"/>
    <n v="1426538129"/>
    <b v="0"/>
    <n v="2"/>
    <b v="0"/>
    <x v="4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27"/>
    <x v="1"/>
    <s v="GBP"/>
    <n v="1488114358"/>
    <n v="1485522358"/>
    <b v="0"/>
    <n v="14"/>
    <b v="0"/>
    <x v="6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"/>
    <x v="0"/>
    <s v="USD"/>
    <n v="1420413960"/>
    <n v="1417651630"/>
    <b v="0"/>
    <n v="9"/>
    <b v="0"/>
    <x v="6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17"/>
    <x v="0"/>
    <s v="USD"/>
    <n v="1439662344"/>
    <n v="1434478344"/>
    <b v="0"/>
    <n v="8"/>
    <b v="0"/>
    <x v="6"/>
    <n v="315.5"/>
    <x v="1"/>
    <x v="6"/>
  </r>
  <r>
    <n v="3891"/>
    <s v="Out of the Box: A Mime Story"/>
    <s v="A comedy about a mime who dreams of becoming a stand up comedian."/>
    <n v="800"/>
    <n v="260"/>
    <x v="2"/>
    <n v="33"/>
    <x v="0"/>
    <s v="USD"/>
    <n v="1427086740"/>
    <n v="1424488244"/>
    <b v="0"/>
    <n v="7"/>
    <b v="0"/>
    <x v="6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x v="0"/>
    <s v="USD"/>
    <n v="1408863600"/>
    <n v="1408203557"/>
    <b v="0"/>
    <n v="0"/>
    <b v="0"/>
    <x v="6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22"/>
    <x v="0"/>
    <s v="USD"/>
    <n v="1404194400"/>
    <n v="1400600840"/>
    <b v="0"/>
    <n v="84"/>
    <b v="0"/>
    <x v="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"/>
    <x v="0"/>
    <s v="USD"/>
    <n v="1481000340"/>
    <n v="1478386812"/>
    <b v="0"/>
    <n v="11"/>
    <b v="0"/>
    <x v="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n v="5"/>
    <x v="0"/>
    <s v="USD"/>
    <n v="1425103218"/>
    <n v="1422424818"/>
    <b v="0"/>
    <n v="1"/>
    <b v="0"/>
    <x v="6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n v="11"/>
    <x v="0"/>
    <s v="USD"/>
    <n v="1402979778"/>
    <n v="1401770178"/>
    <b v="0"/>
    <n v="4"/>
    <b v="0"/>
    <x v="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18"/>
    <x v="4"/>
    <s v="NZD"/>
    <n v="1420750683"/>
    <n v="1418158683"/>
    <b v="0"/>
    <n v="10"/>
    <b v="0"/>
    <x v="6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33"/>
    <x v="1"/>
    <s v="GBP"/>
    <n v="1439827200"/>
    <n v="1436355270"/>
    <b v="0"/>
    <n v="16"/>
    <b v="0"/>
    <x v="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1"/>
    <x v="0"/>
    <s v="USD"/>
    <n v="1407868561"/>
    <n v="1406140561"/>
    <b v="0"/>
    <n v="2"/>
    <b v="0"/>
    <x v="6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n v="5"/>
    <x v="0"/>
    <s v="USD"/>
    <n v="1433988791"/>
    <n v="1431396791"/>
    <b v="0"/>
    <n v="5"/>
    <b v="0"/>
    <x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1"/>
    <x v="0"/>
    <s v="USD"/>
    <n v="1450554599"/>
    <n v="1447098599"/>
    <b v="0"/>
    <n v="1"/>
    <b v="0"/>
    <x v="6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9"/>
    <x v="1"/>
    <s v="GBP"/>
    <n v="1479125642"/>
    <n v="1476962042"/>
    <b v="0"/>
    <n v="31"/>
    <b v="0"/>
    <x v="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x v="0"/>
    <s v="USD"/>
    <n v="1439581080"/>
    <n v="1435709765"/>
    <b v="0"/>
    <n v="0"/>
    <b v="0"/>
    <x v="6"/>
    <n v="0"/>
    <x v="1"/>
    <x v="6"/>
  </r>
  <r>
    <n v="3904"/>
    <s v="Black America from Prophets to Pimps"/>
    <s v="A play that will cover 4000 years of black history."/>
    <n v="10000"/>
    <n v="3"/>
    <x v="2"/>
    <n v="0"/>
    <x v="0"/>
    <s v="USD"/>
    <n v="1429074240"/>
    <n v="1427866200"/>
    <b v="0"/>
    <n v="2"/>
    <b v="0"/>
    <x v="6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12"/>
    <x v="1"/>
    <s v="GBP"/>
    <n v="1434063600"/>
    <n v="1430405903"/>
    <b v="0"/>
    <n v="7"/>
    <b v="0"/>
    <x v="6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n v="67"/>
    <x v="1"/>
    <s v="GBP"/>
    <n v="1435325100"/>
    <n v="1432072893"/>
    <b v="0"/>
    <n v="16"/>
    <b v="0"/>
    <x v="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15"/>
    <x v="0"/>
    <s v="USD"/>
    <n v="1414354080"/>
    <n v="1411587606"/>
    <b v="0"/>
    <n v="4"/>
    <b v="0"/>
    <x v="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n v="9"/>
    <x v="0"/>
    <s v="USD"/>
    <n v="1406603696"/>
    <n v="1405307696"/>
    <b v="0"/>
    <n v="4"/>
    <b v="0"/>
    <x v="6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n v="0"/>
    <x v="0"/>
    <s v="USD"/>
    <n v="1410424642"/>
    <n v="1407832642"/>
    <b v="0"/>
    <n v="4"/>
    <b v="0"/>
    <x v="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"/>
    <x v="0"/>
    <s v="USD"/>
    <n v="1441649397"/>
    <n v="1439057397"/>
    <b v="0"/>
    <n v="3"/>
    <b v="0"/>
    <x v="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n v="37"/>
    <x v="0"/>
    <s v="USD"/>
    <n v="1417033777"/>
    <n v="1414438177"/>
    <b v="0"/>
    <n v="36"/>
    <b v="0"/>
    <x v="6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n v="0"/>
    <x v="0"/>
    <s v="USD"/>
    <n v="1429936500"/>
    <n v="1424759330"/>
    <b v="0"/>
    <n v="1"/>
    <b v="0"/>
    <x v="6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0"/>
    <x v="0"/>
    <s v="USD"/>
    <n v="1448863449"/>
    <n v="1446267849"/>
    <b v="0"/>
    <n v="7"/>
    <b v="0"/>
    <x v="6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6"/>
    <x v="1"/>
    <s v="GBP"/>
    <n v="1431298740"/>
    <n v="1429558756"/>
    <b v="0"/>
    <n v="27"/>
    <b v="0"/>
    <x v="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n v="0"/>
    <x v="1"/>
    <s v="GBP"/>
    <n v="1464824309"/>
    <n v="1462232309"/>
    <b v="0"/>
    <n v="1"/>
    <b v="0"/>
    <x v="6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n v="0"/>
    <x v="8"/>
    <s v="DKK"/>
    <n v="1464952752"/>
    <n v="1462360752"/>
    <b v="0"/>
    <n v="0"/>
    <b v="0"/>
    <x v="6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n v="0"/>
    <x v="1"/>
    <s v="GBP"/>
    <n v="1410439161"/>
    <n v="1407847161"/>
    <b v="0"/>
    <n v="1"/>
    <b v="0"/>
    <x v="6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n v="0"/>
    <x v="1"/>
    <s v="GBP"/>
    <n v="1407168000"/>
    <n v="1406131023"/>
    <b v="0"/>
    <n v="3"/>
    <b v="0"/>
    <x v="6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n v="2"/>
    <x v="1"/>
    <s v="GBP"/>
    <n v="1453075200"/>
    <n v="1450628773"/>
    <b v="0"/>
    <n v="3"/>
    <b v="0"/>
    <x v="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5"/>
    <x v="1"/>
    <s v="GBP"/>
    <n v="1479032260"/>
    <n v="1476436660"/>
    <b v="0"/>
    <n v="3"/>
    <b v="0"/>
    <x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x v="1"/>
    <s v="GBP"/>
    <n v="1414346400"/>
    <n v="1413291655"/>
    <b v="0"/>
    <n v="0"/>
    <b v="0"/>
    <x v="6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8"/>
    <x v="0"/>
    <s v="USD"/>
    <n v="1425337200"/>
    <n v="1421432810"/>
    <b v="0"/>
    <n v="6"/>
    <b v="0"/>
    <x v="6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12"/>
    <x v="1"/>
    <s v="GBP"/>
    <n v="1428622271"/>
    <n v="1426203071"/>
    <b v="0"/>
    <n v="17"/>
    <b v="0"/>
    <x v="6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15"/>
    <x v="0"/>
    <s v="USD"/>
    <n v="1403823722"/>
    <n v="1401231722"/>
    <b v="0"/>
    <n v="40"/>
    <b v="0"/>
    <x v="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n v="10"/>
    <x v="0"/>
    <s v="USD"/>
    <n v="1406753639"/>
    <n v="1404161639"/>
    <b v="0"/>
    <n v="3"/>
    <b v="0"/>
    <x v="6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n v="0"/>
    <x v="2"/>
    <s v="AUD"/>
    <n v="1419645748"/>
    <n v="1417053748"/>
    <b v="0"/>
    <n v="1"/>
    <b v="0"/>
    <x v="6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"/>
    <x v="1"/>
    <s v="GBP"/>
    <n v="1407565504"/>
    <n v="1404973504"/>
    <b v="0"/>
    <n v="2"/>
    <b v="0"/>
    <x v="6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13"/>
    <x v="0"/>
    <s v="USD"/>
    <n v="1444971540"/>
    <n v="1442593427"/>
    <b v="0"/>
    <n v="7"/>
    <b v="0"/>
    <x v="6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2"/>
    <x v="0"/>
    <s v="USD"/>
    <n v="1474228265"/>
    <n v="1471636265"/>
    <b v="0"/>
    <n v="14"/>
    <b v="0"/>
    <x v="6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x v="2"/>
    <s v="AUD"/>
    <n v="1459490400"/>
    <n v="1457078868"/>
    <b v="0"/>
    <n v="0"/>
    <b v="0"/>
    <x v="6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n v="0"/>
    <x v="0"/>
    <s v="USD"/>
    <n v="1441510707"/>
    <n v="1439350707"/>
    <b v="0"/>
    <n v="0"/>
    <b v="0"/>
    <x v="6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0"/>
    <x v="0"/>
    <s v="USD"/>
    <n v="1458097364"/>
    <n v="1455508964"/>
    <b v="0"/>
    <n v="1"/>
    <b v="0"/>
    <x v="6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16"/>
    <x v="0"/>
    <s v="USD"/>
    <n v="1468716180"/>
    <n v="1466205262"/>
    <b v="0"/>
    <n v="12"/>
    <b v="0"/>
    <x v="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n v="11"/>
    <x v="0"/>
    <s v="USD"/>
    <n v="1443704400"/>
    <n v="1439827639"/>
    <b v="0"/>
    <n v="12"/>
    <b v="0"/>
    <x v="6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44"/>
    <x v="1"/>
    <s v="GBP"/>
    <n v="1443973546"/>
    <n v="1438789546"/>
    <b v="0"/>
    <n v="23"/>
    <b v="0"/>
    <x v="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x v="0"/>
    <s v="USD"/>
    <n v="1480576720"/>
    <n v="1477981120"/>
    <b v="0"/>
    <n v="0"/>
    <b v="0"/>
    <x v="6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n v="86"/>
    <x v="0"/>
    <s v="USD"/>
    <n v="1468249760"/>
    <n v="1465830560"/>
    <b v="0"/>
    <n v="10"/>
    <b v="0"/>
    <x v="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12"/>
    <x v="0"/>
    <s v="USD"/>
    <n v="1435441454"/>
    <n v="1432763054"/>
    <b v="0"/>
    <n v="5"/>
    <b v="0"/>
    <x v="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n v="0"/>
    <x v="2"/>
    <s v="AUD"/>
    <n v="1412656200"/>
    <n v="1412328979"/>
    <b v="0"/>
    <n v="1"/>
    <b v="0"/>
    <x v="6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n v="0"/>
    <x v="0"/>
    <s v="USD"/>
    <n v="1420199351"/>
    <n v="1416311351"/>
    <b v="0"/>
    <n v="2"/>
    <b v="0"/>
    <x v="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1"/>
    <x v="0"/>
    <s v="USD"/>
    <n v="1416877200"/>
    <n v="1414505137"/>
    <b v="0"/>
    <n v="2"/>
    <b v="0"/>
    <x v="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n v="0"/>
    <x v="0"/>
    <s v="USD"/>
    <n v="1434490914"/>
    <n v="1429306914"/>
    <b v="0"/>
    <n v="0"/>
    <b v="0"/>
    <x v="6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36"/>
    <x v="0"/>
    <s v="USD"/>
    <n v="1446483000"/>
    <n v="1443811268"/>
    <b v="0"/>
    <n v="13"/>
    <b v="0"/>
    <x v="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x v="0"/>
    <s v="USD"/>
    <n v="1440690875"/>
    <n v="1438098875"/>
    <b v="0"/>
    <n v="0"/>
    <b v="0"/>
    <x v="6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0"/>
    <x v="0"/>
    <s v="USD"/>
    <n v="1431717268"/>
    <n v="1429125268"/>
    <b v="0"/>
    <n v="1"/>
    <b v="0"/>
    <x v="6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n v="3"/>
    <x v="0"/>
    <s v="USD"/>
    <n v="1425110400"/>
    <n v="1422388822"/>
    <b v="0"/>
    <n v="5"/>
    <b v="0"/>
    <x v="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"/>
    <x v="0"/>
    <s v="USD"/>
    <n v="1475378744"/>
    <n v="1472786744"/>
    <b v="0"/>
    <n v="2"/>
    <b v="0"/>
    <x v="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x v="2"/>
    <s v="AUD"/>
    <n v="1410076123"/>
    <n v="1404892123"/>
    <b v="0"/>
    <n v="0"/>
    <b v="0"/>
    <x v="6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16"/>
    <x v="2"/>
    <s v="AUD"/>
    <n v="1423623221"/>
    <n v="1421031221"/>
    <b v="0"/>
    <n v="32"/>
    <b v="0"/>
    <x v="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1"/>
    <x v="0"/>
    <s v="USD"/>
    <n v="1460140500"/>
    <n v="1457628680"/>
    <b v="0"/>
    <n v="1"/>
    <b v="0"/>
    <x v="6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0"/>
    <x v="17"/>
    <s v="EUR"/>
    <n v="1462301342"/>
    <n v="1457120942"/>
    <b v="0"/>
    <n v="1"/>
    <b v="0"/>
    <x v="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0"/>
    <x v="0"/>
    <s v="USD"/>
    <n v="1445885890"/>
    <n v="1440701890"/>
    <b v="0"/>
    <n v="1"/>
    <b v="0"/>
    <x v="6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n v="0"/>
    <x v="0"/>
    <s v="USD"/>
    <n v="1469834940"/>
    <n v="1467162586"/>
    <b v="0"/>
    <n v="0"/>
    <b v="0"/>
    <x v="6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x v="5"/>
    <s v="CAD"/>
    <n v="1405352264"/>
    <n v="1400168264"/>
    <b v="0"/>
    <n v="0"/>
    <b v="0"/>
    <x v="6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24"/>
    <x v="0"/>
    <s v="USD"/>
    <n v="1448745741"/>
    <n v="1446150141"/>
    <b v="0"/>
    <n v="8"/>
    <b v="0"/>
    <x v="6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x v="0"/>
    <s v="USD"/>
    <n v="1461543600"/>
    <n v="1459203727"/>
    <b v="0"/>
    <n v="0"/>
    <b v="0"/>
    <x v="6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0"/>
    <x v="0"/>
    <s v="USD"/>
    <n v="1468020354"/>
    <n v="1464045954"/>
    <b v="0"/>
    <n v="1"/>
    <b v="0"/>
    <x v="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32"/>
    <x v="0"/>
    <s v="USD"/>
    <n v="1406988000"/>
    <n v="1403822912"/>
    <b v="0"/>
    <n v="16"/>
    <b v="0"/>
    <x v="6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"/>
    <x v="0"/>
    <s v="USD"/>
    <n v="1411930556"/>
    <n v="1409338556"/>
    <b v="0"/>
    <n v="12"/>
    <b v="0"/>
    <x v="6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2"/>
    <x v="0"/>
    <s v="USD"/>
    <n v="1451852256"/>
    <n v="1449260256"/>
    <b v="0"/>
    <n v="4"/>
    <b v="0"/>
    <x v="6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n v="0"/>
    <x v="1"/>
    <s v="GBP"/>
    <n v="1399584210"/>
    <n v="1397683410"/>
    <b v="0"/>
    <n v="2"/>
    <b v="0"/>
    <x v="6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"/>
    <x v="1"/>
    <s v="GBP"/>
    <n v="1448722494"/>
    <n v="1446562494"/>
    <b v="0"/>
    <n v="3"/>
    <b v="0"/>
    <x v="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x v="5"/>
    <s v="CAD"/>
    <n v="1447821717"/>
    <n v="1445226117"/>
    <b v="0"/>
    <n v="0"/>
    <b v="0"/>
    <x v="6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n v="6"/>
    <x v="0"/>
    <s v="USD"/>
    <n v="1429460386"/>
    <n v="1424279986"/>
    <b v="0"/>
    <n v="3"/>
    <b v="0"/>
    <x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14"/>
    <x v="0"/>
    <s v="USD"/>
    <n v="1460608780"/>
    <n v="1455428380"/>
    <b v="0"/>
    <n v="4"/>
    <b v="0"/>
    <x v="6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1"/>
    <x v="0"/>
    <s v="USD"/>
    <n v="1406170740"/>
    <n v="1402506278"/>
    <b v="0"/>
    <n v="2"/>
    <b v="0"/>
    <x v="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24"/>
    <x v="0"/>
    <s v="USD"/>
    <n v="1488783507"/>
    <n v="1486191507"/>
    <b v="0"/>
    <n v="10"/>
    <b v="0"/>
    <x v="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n v="11"/>
    <x v="0"/>
    <s v="USD"/>
    <n v="1463945673"/>
    <n v="1458761673"/>
    <b v="0"/>
    <n v="11"/>
    <b v="0"/>
    <x v="6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7"/>
    <x v="0"/>
    <s v="USD"/>
    <n v="1472442900"/>
    <n v="1471638646"/>
    <b v="0"/>
    <n v="6"/>
    <b v="0"/>
    <x v="6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0"/>
    <x v="0"/>
    <s v="USD"/>
    <n v="1460925811"/>
    <n v="1458333811"/>
    <b v="0"/>
    <n v="2"/>
    <b v="0"/>
    <x v="6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1"/>
    <x v="0"/>
    <s v="USD"/>
    <n v="1405947126"/>
    <n v="1403355126"/>
    <b v="0"/>
    <n v="6"/>
    <b v="0"/>
    <x v="6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n v="21"/>
    <x v="0"/>
    <s v="USD"/>
    <n v="1423186634"/>
    <n v="1418002634"/>
    <b v="0"/>
    <n v="8"/>
    <b v="0"/>
    <x v="6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78"/>
    <x v="0"/>
    <s v="USD"/>
    <n v="1462766400"/>
    <n v="1460219110"/>
    <b v="0"/>
    <n v="37"/>
    <b v="0"/>
    <x v="6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32"/>
    <x v="1"/>
    <s v="GBP"/>
    <n v="1464872848"/>
    <n v="1462280848"/>
    <b v="0"/>
    <n v="11"/>
    <b v="0"/>
    <x v="6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n v="0"/>
    <x v="0"/>
    <s v="USD"/>
    <n v="1468442898"/>
    <n v="1465850898"/>
    <b v="0"/>
    <n v="0"/>
    <b v="0"/>
    <x v="6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48"/>
    <x v="0"/>
    <s v="USD"/>
    <n v="1406876400"/>
    <n v="1405024561"/>
    <b v="0"/>
    <n v="10"/>
    <b v="0"/>
    <x v="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1"/>
    <x v="0"/>
    <s v="USD"/>
    <n v="1469213732"/>
    <n v="1466621732"/>
    <b v="0"/>
    <n v="6"/>
    <b v="0"/>
    <x v="6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11"/>
    <x v="0"/>
    <s v="USD"/>
    <n v="1422717953"/>
    <n v="1417533953"/>
    <b v="0"/>
    <n v="8"/>
    <b v="0"/>
    <x v="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2"/>
    <x v="1"/>
    <s v="GBP"/>
    <n v="1427659200"/>
    <n v="1425678057"/>
    <b v="0"/>
    <n v="6"/>
    <b v="0"/>
    <x v="6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18"/>
    <x v="0"/>
    <s v="USD"/>
    <n v="1404570147"/>
    <n v="1401978147"/>
    <b v="0"/>
    <n v="7"/>
    <b v="0"/>
    <x v="6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n v="4"/>
    <x v="0"/>
    <s v="USD"/>
    <n v="1468729149"/>
    <n v="1463545149"/>
    <b v="0"/>
    <n v="7"/>
    <b v="0"/>
    <x v="6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20"/>
    <x v="1"/>
    <s v="GBP"/>
    <n v="1436297180"/>
    <n v="1431113180"/>
    <b v="0"/>
    <n v="5"/>
    <b v="0"/>
    <x v="6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35"/>
    <x v="0"/>
    <s v="USD"/>
    <n v="1400569140"/>
    <n v="1397854356"/>
    <b v="0"/>
    <n v="46"/>
    <b v="0"/>
    <x v="6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6"/>
    <x v="1"/>
    <s v="GBP"/>
    <n v="1415404800"/>
    <n v="1412809644"/>
    <b v="0"/>
    <n v="10"/>
    <b v="0"/>
    <x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2"/>
    <x v="0"/>
    <s v="USD"/>
    <n v="1456002300"/>
    <n v="1454173120"/>
    <b v="0"/>
    <n v="19"/>
    <b v="0"/>
    <x v="6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10"/>
    <x v="1"/>
    <s v="GBP"/>
    <n v="1462539840"/>
    <n v="1460034594"/>
    <b v="0"/>
    <n v="13"/>
    <b v="0"/>
    <x v="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n v="38"/>
    <x v="1"/>
    <s v="GBP"/>
    <n v="1400278290"/>
    <n v="1399414290"/>
    <b v="0"/>
    <n v="13"/>
    <b v="0"/>
    <x v="6"/>
    <n v="11.62"/>
    <x v="1"/>
    <x v="6"/>
  </r>
  <r>
    <n v="3988"/>
    <s v="Folk-Tales: What Stories Do Your Folks Tell?"/>
    <s v="An evening of of stories based both in myth and truth."/>
    <n v="1500"/>
    <n v="32"/>
    <x v="2"/>
    <n v="2"/>
    <x v="0"/>
    <s v="USD"/>
    <n v="1440813413"/>
    <n v="1439517413"/>
    <b v="0"/>
    <n v="4"/>
    <b v="0"/>
    <x v="6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x v="0"/>
    <s v="USD"/>
    <n v="1447009181"/>
    <n v="1444413581"/>
    <b v="0"/>
    <n v="0"/>
    <b v="0"/>
    <x v="6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4"/>
    <x v="1"/>
    <s v="GBP"/>
    <n v="1456934893"/>
    <n v="1454342893"/>
    <b v="0"/>
    <n v="3"/>
    <b v="0"/>
    <x v="6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n v="20"/>
    <x v="0"/>
    <s v="USD"/>
    <n v="1433086082"/>
    <n v="1430494082"/>
    <b v="0"/>
    <n v="1"/>
    <b v="0"/>
    <x v="6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5"/>
    <x v="0"/>
    <s v="USD"/>
    <n v="1449876859"/>
    <n v="1444689259"/>
    <b v="0"/>
    <n v="9"/>
    <b v="0"/>
    <x v="6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n v="0"/>
    <x v="0"/>
    <s v="USD"/>
    <n v="1431549912"/>
    <n v="1428957912"/>
    <b v="0"/>
    <n v="1"/>
    <b v="0"/>
    <x v="6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n v="0"/>
    <x v="0"/>
    <s v="USD"/>
    <n v="1405761690"/>
    <n v="1403169690"/>
    <b v="0"/>
    <n v="1"/>
    <b v="0"/>
    <x v="6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35"/>
    <x v="1"/>
    <s v="GBP"/>
    <n v="1423913220"/>
    <n v="1421339077"/>
    <b v="0"/>
    <n v="4"/>
    <b v="0"/>
    <x v="6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17"/>
    <x v="0"/>
    <s v="USD"/>
    <n v="1416499440"/>
    <n v="1415341464"/>
    <b v="0"/>
    <n v="17"/>
    <b v="0"/>
    <x v="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x v="1"/>
    <s v="GBP"/>
    <n v="1428222221"/>
    <n v="1425633821"/>
    <b v="0"/>
    <n v="0"/>
    <b v="0"/>
    <x v="6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n v="57"/>
    <x v="0"/>
    <s v="USD"/>
    <n v="1427580426"/>
    <n v="1424992026"/>
    <b v="0"/>
    <n v="12"/>
    <b v="0"/>
    <x v="6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17"/>
    <x v="0"/>
    <s v="USD"/>
    <n v="1409514709"/>
    <n v="1406058798"/>
    <b v="0"/>
    <n v="14"/>
    <b v="0"/>
    <x v="6"/>
    <n v="82.57"/>
    <x v="1"/>
    <x v="6"/>
  </r>
  <r>
    <n v="4000"/>
    <s v="The Escorts"/>
    <s v="An Enticing Trip into the World of Assisted Dying"/>
    <n v="8000"/>
    <n v="10"/>
    <x v="2"/>
    <n v="0"/>
    <x v="0"/>
    <s v="USD"/>
    <n v="1462631358"/>
    <n v="1457450958"/>
    <b v="0"/>
    <n v="1"/>
    <b v="0"/>
    <x v="6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8"/>
    <x v="1"/>
    <s v="GBP"/>
    <n v="1488394800"/>
    <n v="1486681708"/>
    <b v="0"/>
    <n v="14"/>
    <b v="0"/>
    <x v="6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2"/>
    <x v="0"/>
    <s v="USD"/>
    <n v="1411779761"/>
    <n v="1409187761"/>
    <b v="0"/>
    <n v="4"/>
    <b v="0"/>
    <x v="6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n v="10"/>
    <x v="0"/>
    <s v="USD"/>
    <n v="1424009147"/>
    <n v="1421417147"/>
    <b v="0"/>
    <n v="2"/>
    <b v="0"/>
    <x v="6"/>
    <n v="100.5"/>
    <x v="1"/>
    <x v="6"/>
  </r>
  <r>
    <n v="4004"/>
    <s v="South Florida Tours"/>
    <s v="Help Launch The Queen Into South Florida!"/>
    <n v="500"/>
    <n v="1"/>
    <x v="2"/>
    <n v="0"/>
    <x v="0"/>
    <s v="USD"/>
    <n v="1412740457"/>
    <n v="1410148457"/>
    <b v="0"/>
    <n v="1"/>
    <b v="0"/>
    <x v="6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n v="1"/>
    <x v="0"/>
    <s v="USD"/>
    <n v="1413832985"/>
    <n v="1408648985"/>
    <b v="0"/>
    <n v="2"/>
    <b v="0"/>
    <x v="6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0"/>
    <x v="0"/>
    <s v="USD"/>
    <n v="1455647587"/>
    <n v="1453487587"/>
    <b v="0"/>
    <n v="1"/>
    <b v="0"/>
    <x v="6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n v="0"/>
    <x v="0"/>
    <s v="USD"/>
    <n v="1409070480"/>
    <n v="1406572381"/>
    <b v="0"/>
    <n v="1"/>
    <b v="0"/>
    <x v="6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6"/>
    <x v="1"/>
    <s v="GBP"/>
    <n v="1437606507"/>
    <n v="1435014507"/>
    <b v="0"/>
    <n v="4"/>
    <b v="0"/>
    <x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4"/>
    <x v="1"/>
    <s v="GBP"/>
    <n v="1410281360"/>
    <n v="1406825360"/>
    <b v="0"/>
    <n v="3"/>
    <b v="0"/>
    <x v="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n v="24"/>
    <x v="0"/>
    <s v="USD"/>
    <n v="1414348166"/>
    <n v="1412879366"/>
    <b v="0"/>
    <n v="38"/>
    <b v="0"/>
    <x v="6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8"/>
    <x v="1"/>
    <s v="GBP"/>
    <n v="1422450278"/>
    <n v="1419858278"/>
    <b v="0"/>
    <n v="4"/>
    <b v="0"/>
    <x v="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x v="1"/>
    <s v="GBP"/>
    <n v="1430571849"/>
    <n v="1427979849"/>
    <b v="0"/>
    <n v="0"/>
    <b v="0"/>
    <x v="6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"/>
    <x v="0"/>
    <s v="USD"/>
    <n v="1424070823"/>
    <n v="1421478823"/>
    <b v="0"/>
    <n v="2"/>
    <b v="0"/>
    <x v="6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n v="0"/>
    <x v="0"/>
    <s v="USD"/>
    <n v="1457157269"/>
    <n v="1455861269"/>
    <b v="0"/>
    <n v="0"/>
    <b v="0"/>
    <x v="6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n v="0"/>
    <x v="0"/>
    <s v="USD"/>
    <n v="1437331463"/>
    <n v="1434739463"/>
    <b v="0"/>
    <n v="1"/>
    <b v="0"/>
    <x v="6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n v="14"/>
    <x v="1"/>
    <s v="GBP"/>
    <n v="1410987400"/>
    <n v="1408395400"/>
    <b v="0"/>
    <n v="7"/>
    <b v="0"/>
    <x v="6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1"/>
    <x v="0"/>
    <s v="USD"/>
    <n v="1409846874"/>
    <n v="1407254874"/>
    <b v="0"/>
    <n v="2"/>
    <b v="0"/>
    <x v="6"/>
    <n v="52.5"/>
    <x v="1"/>
    <x v="6"/>
  </r>
  <r>
    <n v="4018"/>
    <s v="Time Please Fringe"/>
    <s v="Funding for a production of Time Please at the Brighton Fringe 2017... and beyond."/>
    <n v="1500"/>
    <n v="130"/>
    <x v="2"/>
    <n v="9"/>
    <x v="1"/>
    <s v="GBP"/>
    <n v="1475877108"/>
    <n v="1473285108"/>
    <b v="0"/>
    <n v="4"/>
    <b v="0"/>
    <x v="6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n v="1"/>
    <x v="0"/>
    <s v="USD"/>
    <n v="1460737680"/>
    <n v="1455725596"/>
    <b v="0"/>
    <n v="4"/>
    <b v="0"/>
    <x v="6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n v="17"/>
    <x v="0"/>
    <s v="USD"/>
    <n v="1427168099"/>
    <n v="1424579699"/>
    <b v="0"/>
    <n v="3"/>
    <b v="0"/>
    <x v="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n v="1"/>
    <x v="0"/>
    <s v="USD"/>
    <n v="1414360358"/>
    <n v="1409176358"/>
    <b v="0"/>
    <n v="2"/>
    <b v="0"/>
    <x v="6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n v="70"/>
    <x v="0"/>
    <s v="USD"/>
    <n v="1422759240"/>
    <n v="1418824867"/>
    <b v="0"/>
    <n v="197"/>
    <b v="0"/>
    <x v="6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n v="0"/>
    <x v="0"/>
    <s v="USD"/>
    <n v="1458860363"/>
    <n v="1454975963"/>
    <b v="0"/>
    <n v="0"/>
    <b v="0"/>
    <x v="6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"/>
    <x v="0"/>
    <s v="USD"/>
    <n v="1441037097"/>
    <n v="1438445097"/>
    <b v="0"/>
    <n v="1"/>
    <b v="0"/>
    <x v="6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5"/>
    <x v="6"/>
    <s v="EUR"/>
    <n v="1437889336"/>
    <n v="1432705336"/>
    <b v="0"/>
    <n v="4"/>
    <b v="0"/>
    <x v="6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n v="0"/>
    <x v="0"/>
    <s v="USD"/>
    <n v="1449247439"/>
    <n v="1444059839"/>
    <b v="0"/>
    <n v="0"/>
    <b v="0"/>
    <x v="6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7"/>
    <x v="0"/>
    <s v="USD"/>
    <n v="1487811600"/>
    <n v="1486077481"/>
    <b v="0"/>
    <n v="7"/>
    <b v="0"/>
    <x v="6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28"/>
    <x v="0"/>
    <s v="USD"/>
    <n v="1402007500"/>
    <n v="1399415500"/>
    <b v="0"/>
    <n v="11"/>
    <b v="0"/>
    <x v="6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n v="0"/>
    <x v="0"/>
    <s v="USD"/>
    <n v="1450053370"/>
    <n v="1447461370"/>
    <b v="0"/>
    <n v="0"/>
    <b v="0"/>
    <x v="6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n v="16"/>
    <x v="0"/>
    <s v="USD"/>
    <n v="1454525340"/>
    <n v="1452008599"/>
    <b v="0"/>
    <n v="6"/>
    <b v="0"/>
    <x v="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x v="0"/>
    <s v="USD"/>
    <n v="1418914964"/>
    <n v="1414591364"/>
    <b v="0"/>
    <n v="0"/>
    <b v="0"/>
    <x v="6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7"/>
    <x v="0"/>
    <s v="USD"/>
    <n v="1450211116"/>
    <n v="1445023516"/>
    <b v="0"/>
    <n v="7"/>
    <b v="0"/>
    <x v="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26"/>
    <x v="1"/>
    <s v="GBP"/>
    <n v="1475398800"/>
    <n v="1472711224"/>
    <b v="0"/>
    <n v="94"/>
    <b v="0"/>
    <x v="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"/>
    <x v="0"/>
    <s v="USD"/>
    <n v="1428097450"/>
    <n v="1425509050"/>
    <b v="0"/>
    <n v="2"/>
    <b v="0"/>
    <x v="6"/>
    <n v="100"/>
    <x v="1"/>
    <x v="6"/>
  </r>
  <r>
    <n v="4035"/>
    <s v="The Lost Boy"/>
    <s v="&quot;Stories are where you go to look for the truth of your own life.&quot; (Frank Delaney)"/>
    <n v="10000"/>
    <n v="3685"/>
    <x v="2"/>
    <n v="37"/>
    <x v="0"/>
    <s v="USD"/>
    <n v="1413925887"/>
    <n v="1411333887"/>
    <b v="0"/>
    <n v="25"/>
    <b v="0"/>
    <x v="6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47"/>
    <x v="0"/>
    <s v="USD"/>
    <n v="1404253800"/>
    <n v="1402784964"/>
    <b v="0"/>
    <n v="17"/>
    <b v="0"/>
    <x v="6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11"/>
    <x v="0"/>
    <s v="USD"/>
    <n v="1464099900"/>
    <n v="1462585315"/>
    <b v="0"/>
    <n v="2"/>
    <b v="0"/>
    <x v="6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12"/>
    <x v="0"/>
    <s v="USD"/>
    <n v="1413573010"/>
    <n v="1408389010"/>
    <b v="0"/>
    <n v="4"/>
    <b v="0"/>
    <x v="6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n v="60"/>
    <x v="0"/>
    <s v="USD"/>
    <n v="1448949540"/>
    <n v="1446048367"/>
    <b v="0"/>
    <n v="5"/>
    <b v="0"/>
    <x v="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n v="31"/>
    <x v="0"/>
    <s v="USD"/>
    <n v="1437188400"/>
    <n v="1432100004"/>
    <b v="0"/>
    <n v="2"/>
    <b v="0"/>
    <x v="6"/>
    <n v="1250"/>
    <x v="1"/>
    <x v="6"/>
  </r>
  <r>
    <n v="4041"/>
    <s v="In the Land of Gold"/>
    <s v="A bold, colouful, vibrant play centred around the last remaining monarchy of Africa."/>
    <n v="5000"/>
    <n v="21"/>
    <x v="2"/>
    <n v="0"/>
    <x v="1"/>
    <s v="GBP"/>
    <n v="1473160954"/>
    <n v="1467976954"/>
    <b v="0"/>
    <n v="2"/>
    <b v="0"/>
    <x v="6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n v="0"/>
    <x v="0"/>
    <s v="USD"/>
    <n v="1421781360"/>
    <n v="1419213664"/>
    <b v="0"/>
    <n v="3"/>
    <b v="0"/>
    <x v="6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n v="0"/>
    <x v="5"/>
    <s v="CAD"/>
    <n v="1416524325"/>
    <n v="1415228325"/>
    <b v="0"/>
    <n v="0"/>
    <b v="0"/>
    <x v="6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38"/>
    <x v="0"/>
    <s v="USD"/>
    <n v="1428642000"/>
    <n v="1426050982"/>
    <b v="0"/>
    <n v="4"/>
    <b v="0"/>
    <x v="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n v="0"/>
    <x v="2"/>
    <s v="AUD"/>
    <n v="1408596589"/>
    <n v="1406004589"/>
    <b v="0"/>
    <n v="1"/>
    <b v="0"/>
    <x v="6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8"/>
    <x v="0"/>
    <s v="USD"/>
    <n v="1413992210"/>
    <n v="1411400210"/>
    <b v="0"/>
    <n v="12"/>
    <b v="0"/>
    <x v="6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"/>
    <x v="0"/>
    <s v="USD"/>
    <n v="1420938000"/>
    <n v="1418862743"/>
    <b v="0"/>
    <n v="4"/>
    <b v="0"/>
    <x v="6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n v="18"/>
    <x v="1"/>
    <s v="GBP"/>
    <n v="1460373187"/>
    <n v="1457352787"/>
    <b v="0"/>
    <n v="91"/>
    <b v="0"/>
    <x v="6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0"/>
    <x v="0"/>
    <s v="USD"/>
    <n v="1436914815"/>
    <n v="1434322815"/>
    <b v="0"/>
    <n v="1"/>
    <b v="0"/>
    <x v="6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0"/>
    <x v="0"/>
    <s v="USD"/>
    <n v="1414077391"/>
    <n v="1411485391"/>
    <b v="0"/>
    <n v="1"/>
    <b v="0"/>
    <x v="6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n v="0"/>
    <x v="0"/>
    <s v="USD"/>
    <n v="1399618380"/>
    <n v="1399058797"/>
    <b v="0"/>
    <n v="0"/>
    <b v="0"/>
    <x v="6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38"/>
    <x v="0"/>
    <s v="USD"/>
    <n v="1413234316"/>
    <n v="1408050316"/>
    <b v="0"/>
    <n v="13"/>
    <b v="0"/>
    <x v="6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22"/>
    <x v="1"/>
    <s v="GBP"/>
    <n v="1416081600"/>
    <n v="1413477228"/>
    <b v="0"/>
    <n v="2"/>
    <b v="0"/>
    <x v="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x v="0"/>
    <s v="USD"/>
    <n v="1475294400"/>
    <n v="1472674285"/>
    <b v="0"/>
    <n v="0"/>
    <b v="0"/>
    <x v="6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18"/>
    <x v="1"/>
    <s v="GBP"/>
    <n v="1403192031"/>
    <n v="1400600031"/>
    <b v="0"/>
    <n v="21"/>
    <b v="0"/>
    <x v="6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n v="53"/>
    <x v="0"/>
    <s v="USD"/>
    <n v="1467575940"/>
    <n v="1465856639"/>
    <b v="0"/>
    <n v="9"/>
    <b v="0"/>
    <x v="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22"/>
    <x v="1"/>
    <s v="GBP"/>
    <n v="1448492400"/>
    <n v="1446506080"/>
    <b v="0"/>
    <n v="6"/>
    <b v="0"/>
    <x v="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n v="3"/>
    <x v="0"/>
    <s v="USD"/>
    <n v="1459483140"/>
    <n v="1458178044"/>
    <b v="0"/>
    <n v="4"/>
    <b v="0"/>
    <x v="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n v="3"/>
    <x v="5"/>
    <s v="CAD"/>
    <n v="1410836400"/>
    <n v="1408116152"/>
    <b v="0"/>
    <n v="7"/>
    <b v="0"/>
    <x v="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3"/>
    <x v="5"/>
    <s v="CAD"/>
    <n v="1403539200"/>
    <n v="1400604056"/>
    <b v="0"/>
    <n v="5"/>
    <b v="0"/>
    <x v="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n v="0"/>
    <x v="0"/>
    <s v="USD"/>
    <n v="1461205423"/>
    <n v="1456025023"/>
    <b v="0"/>
    <n v="0"/>
    <b v="0"/>
    <x v="6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2"/>
    <x v="0"/>
    <s v="USD"/>
    <n v="1467481468"/>
    <n v="1464889468"/>
    <b v="0"/>
    <n v="3"/>
    <b v="0"/>
    <x v="6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"/>
    <x v="1"/>
    <s v="GBP"/>
    <n v="1403886084"/>
    <n v="1401294084"/>
    <b v="0"/>
    <n v="9"/>
    <b v="0"/>
    <x v="6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19"/>
    <x v="2"/>
    <s v="AUD"/>
    <n v="1430316426"/>
    <n v="1427724426"/>
    <b v="0"/>
    <n v="6"/>
    <b v="0"/>
    <x v="6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n v="1"/>
    <x v="0"/>
    <s v="USD"/>
    <n v="1407883811"/>
    <n v="1405291811"/>
    <b v="0"/>
    <n v="4"/>
    <b v="0"/>
    <x v="6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0"/>
    <x v="0"/>
    <s v="USD"/>
    <n v="1463619388"/>
    <n v="1461027388"/>
    <b v="0"/>
    <n v="1"/>
    <b v="0"/>
    <x v="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61"/>
    <x v="0"/>
    <s v="USD"/>
    <n v="1443408550"/>
    <n v="1439952550"/>
    <b v="0"/>
    <n v="17"/>
    <b v="0"/>
    <x v="6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n v="1"/>
    <x v="0"/>
    <s v="USD"/>
    <n v="1484348700"/>
    <n v="1481756855"/>
    <b v="0"/>
    <n v="1"/>
    <b v="0"/>
    <x v="6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n v="34"/>
    <x v="1"/>
    <s v="GBP"/>
    <n v="1425124800"/>
    <n v="1421596356"/>
    <b v="0"/>
    <n v="13"/>
    <b v="0"/>
    <x v="6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n v="17"/>
    <x v="0"/>
    <s v="USD"/>
    <n v="1425178800"/>
    <n v="1422374420"/>
    <b v="0"/>
    <n v="6"/>
    <b v="0"/>
    <x v="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x v="14"/>
    <s v="MXN"/>
    <n v="1482779931"/>
    <n v="1480187931"/>
    <b v="0"/>
    <n v="0"/>
    <b v="0"/>
    <x v="6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0"/>
    <x v="1"/>
    <s v="GBP"/>
    <n v="1408646111"/>
    <n v="1403462111"/>
    <b v="0"/>
    <n v="2"/>
    <b v="0"/>
    <x v="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"/>
    <x v="0"/>
    <s v="USD"/>
    <n v="1431144000"/>
    <n v="1426407426"/>
    <b v="0"/>
    <n v="2"/>
    <b v="0"/>
    <x v="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27"/>
    <x v="1"/>
    <s v="GBP"/>
    <n v="1446732975"/>
    <n v="1444137375"/>
    <b v="0"/>
    <n v="21"/>
    <b v="0"/>
    <x v="6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29"/>
    <x v="1"/>
    <s v="GBP"/>
    <n v="1404149280"/>
    <n v="1400547969"/>
    <b v="0"/>
    <n v="13"/>
    <b v="0"/>
    <x v="6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x v="0"/>
    <s v="USD"/>
    <n v="1413921060"/>
    <n v="1411499149"/>
    <b v="0"/>
    <n v="0"/>
    <b v="0"/>
    <x v="6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9"/>
    <x v="0"/>
    <s v="USD"/>
    <n v="1482339794"/>
    <n v="1479747794"/>
    <b v="0"/>
    <n v="6"/>
    <b v="0"/>
    <x v="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n v="0"/>
    <x v="1"/>
    <s v="GBP"/>
    <n v="1485543242"/>
    <n v="1482951242"/>
    <b v="0"/>
    <n v="0"/>
    <b v="0"/>
    <x v="6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0"/>
    <x v="0"/>
    <s v="USD"/>
    <n v="1466375521"/>
    <n v="1463783521"/>
    <b v="0"/>
    <n v="1"/>
    <b v="0"/>
    <x v="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x v="0"/>
    <s v="USD"/>
    <n v="1465930440"/>
    <n v="1463849116"/>
    <b v="0"/>
    <n v="0"/>
    <b v="0"/>
    <x v="6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16"/>
    <x v="0"/>
    <s v="USD"/>
    <n v="1425819425"/>
    <n v="1423231025"/>
    <b v="0"/>
    <n v="12"/>
    <b v="0"/>
    <x v="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2"/>
    <x v="0"/>
    <s v="USD"/>
    <n v="1447542000"/>
    <n v="1446179553"/>
    <b v="0"/>
    <n v="2"/>
    <b v="0"/>
    <x v="6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22"/>
    <x v="0"/>
    <s v="USD"/>
    <n v="1452795416"/>
    <n v="1450203416"/>
    <b v="0"/>
    <n v="6"/>
    <b v="0"/>
    <x v="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0"/>
    <x v="13"/>
    <s v="EUR"/>
    <n v="1476008906"/>
    <n v="1473416906"/>
    <b v="0"/>
    <n v="1"/>
    <b v="0"/>
    <x v="6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0"/>
    <x v="0"/>
    <s v="USD"/>
    <n v="1427169540"/>
    <n v="1424701775"/>
    <b v="0"/>
    <n v="1"/>
    <b v="0"/>
    <x v="6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5"/>
    <x v="0"/>
    <s v="USD"/>
    <n v="1448078400"/>
    <n v="1445985299"/>
    <b v="0"/>
    <n v="5"/>
    <b v="0"/>
    <x v="6"/>
    <n v="9.4"/>
    <x v="1"/>
    <x v="6"/>
  </r>
  <r>
    <n v="4087"/>
    <s v="Stage Production &quot;The Nail Shop&quot;"/>
    <s v="Comedy Stage Play"/>
    <n v="9600"/>
    <n v="0"/>
    <x v="2"/>
    <n v="0"/>
    <x v="0"/>
    <s v="USD"/>
    <n v="1468777786"/>
    <n v="1466185786"/>
    <b v="0"/>
    <n v="0"/>
    <b v="0"/>
    <x v="6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11"/>
    <x v="1"/>
    <s v="GBP"/>
    <n v="1421403960"/>
    <n v="1418827324"/>
    <b v="0"/>
    <n v="3"/>
    <b v="0"/>
    <x v="6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5"/>
    <x v="0"/>
    <s v="USD"/>
    <n v="1433093700"/>
    <n v="1430242488"/>
    <b v="0"/>
    <n v="8"/>
    <b v="0"/>
    <x v="6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n v="3"/>
    <x v="0"/>
    <s v="USD"/>
    <n v="1438959600"/>
    <n v="1437754137"/>
    <b v="0"/>
    <n v="3"/>
    <b v="0"/>
    <x v="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13"/>
    <x v="0"/>
    <s v="USD"/>
    <n v="1421410151"/>
    <n v="1418818151"/>
    <b v="0"/>
    <n v="8"/>
    <b v="0"/>
    <x v="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n v="0"/>
    <x v="0"/>
    <s v="USD"/>
    <n v="1428205247"/>
    <n v="1423024847"/>
    <b v="0"/>
    <n v="1"/>
    <b v="0"/>
    <x v="6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2"/>
    <x v="1"/>
    <s v="GBP"/>
    <n v="1440272093"/>
    <n v="1435088093"/>
    <b v="0"/>
    <n v="4"/>
    <b v="0"/>
    <x v="6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37"/>
    <x v="0"/>
    <s v="USD"/>
    <n v="1413953940"/>
    <n v="1410141900"/>
    <b v="0"/>
    <n v="8"/>
    <b v="0"/>
    <x v="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n v="3"/>
    <x v="14"/>
    <s v="MXN"/>
    <n v="1482108350"/>
    <n v="1479516350"/>
    <b v="0"/>
    <n v="1"/>
    <b v="0"/>
    <x v="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11"/>
    <x v="1"/>
    <s v="GBP"/>
    <n v="1488271860"/>
    <n v="1484484219"/>
    <b v="0"/>
    <n v="5"/>
    <b v="0"/>
    <x v="6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x v="1"/>
    <s v="GBP"/>
    <n v="1454284500"/>
    <n v="1449431237"/>
    <b v="0"/>
    <n v="0"/>
    <b v="0"/>
    <x v="6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n v="0"/>
    <x v="0"/>
    <s v="USD"/>
    <n v="1465060797"/>
    <n v="1462468797"/>
    <b v="0"/>
    <n v="0"/>
    <b v="0"/>
    <x v="6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1"/>
    <x v="0"/>
    <s v="USD"/>
    <n v="1472847873"/>
    <n v="1468959873"/>
    <b v="0"/>
    <n v="1"/>
    <b v="0"/>
    <x v="6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n v="0"/>
    <x v="0"/>
    <s v="USD"/>
    <n v="1414205990"/>
    <n v="1413341990"/>
    <b v="0"/>
    <n v="0"/>
    <b v="0"/>
    <x v="6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x v="0"/>
    <s v="USD"/>
    <n v="1485380482"/>
    <n v="1482788482"/>
    <b v="0"/>
    <n v="0"/>
    <b v="0"/>
    <x v="6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n v="27"/>
    <x v="0"/>
    <s v="USD"/>
    <n v="1463343673"/>
    <n v="1460751673"/>
    <b v="0"/>
    <n v="6"/>
    <b v="0"/>
    <x v="6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n v="10"/>
    <x v="0"/>
    <s v="USD"/>
    <n v="1440613920"/>
    <n v="1435953566"/>
    <b v="0"/>
    <n v="6"/>
    <b v="0"/>
    <x v="6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21"/>
    <x v="2"/>
    <s v="AUD"/>
    <n v="1477550434"/>
    <n v="1474958434"/>
    <b v="0"/>
    <n v="14"/>
    <b v="0"/>
    <x v="6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7"/>
    <x v="14"/>
    <s v="MXN"/>
    <n v="1482711309"/>
    <n v="1479860109"/>
    <b v="0"/>
    <n v="6"/>
    <b v="0"/>
    <x v="6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71"/>
    <x v="0"/>
    <s v="USD"/>
    <n v="1427936400"/>
    <n v="1424221866"/>
    <b v="0"/>
    <n v="33"/>
    <b v="0"/>
    <x v="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n v="2"/>
    <x v="0"/>
    <s v="USD"/>
    <n v="1411596001"/>
    <n v="1409608801"/>
    <b v="0"/>
    <n v="4"/>
    <b v="0"/>
    <x v="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2"/>
    <x v="0"/>
    <s v="USD"/>
    <n v="1488517200"/>
    <n v="1485909937"/>
    <b v="0"/>
    <n v="1"/>
    <b v="0"/>
    <x v="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n v="0"/>
    <x v="1"/>
    <s v="GBP"/>
    <n v="1448805404"/>
    <n v="1446209804"/>
    <b v="0"/>
    <n v="0"/>
    <b v="0"/>
    <x v="6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29"/>
    <x v="1"/>
    <s v="GBP"/>
    <n v="1469113351"/>
    <n v="1463929351"/>
    <b v="0"/>
    <n v="6"/>
    <b v="0"/>
    <x v="6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n v="3"/>
    <x v="0"/>
    <s v="USD"/>
    <n v="1424747740"/>
    <n v="1422155740"/>
    <b v="0"/>
    <n v="6"/>
    <b v="0"/>
    <x v="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0"/>
    <x v="17"/>
    <s v="EUR"/>
    <n v="1456617600"/>
    <n v="1454280186"/>
    <b v="0"/>
    <n v="1"/>
    <b v="0"/>
    <x v="6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0"/>
    <x v="0"/>
    <s v="USD"/>
    <n v="1452234840"/>
    <n v="1450619123"/>
    <b v="0"/>
    <n v="3"/>
    <b v="0"/>
    <x v="6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37"/>
    <s v="US"/>
    <s v="USD"/>
    <n v="1437620400"/>
    <n v="1434931811"/>
    <b v="0"/>
    <n v="182"/>
    <b v="1"/>
    <s v="film &amp; video/television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n v="143"/>
    <s v="US"/>
    <s v="USD"/>
    <n v="1488464683"/>
    <n v="1485872683"/>
    <b v="0"/>
    <n v="79"/>
    <b v="1"/>
    <s v="film &amp; video/television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n v="105"/>
    <s v="GB"/>
    <s v="GBP"/>
    <n v="1455555083"/>
    <n v="1454691083"/>
    <b v="0"/>
    <n v="35"/>
    <b v="1"/>
    <s v="film &amp; video/television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n v="104"/>
    <s v="US"/>
    <s v="USD"/>
    <n v="1407414107"/>
    <n v="1404822107"/>
    <b v="0"/>
    <n v="150"/>
    <b v="1"/>
    <s v="film &amp; video/television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23"/>
    <s v="US"/>
    <s v="USD"/>
    <n v="1450555279"/>
    <n v="1447963279"/>
    <b v="0"/>
    <n v="284"/>
    <b v="1"/>
    <s v="film &amp; video/television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10"/>
    <s v="US"/>
    <s v="USD"/>
    <n v="1469770500"/>
    <n v="1468362207"/>
    <b v="0"/>
    <n v="47"/>
    <b v="1"/>
    <s v="film &amp; video/television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n v="106"/>
    <s v="US"/>
    <s v="USD"/>
    <n v="1402710250"/>
    <n v="1401846250"/>
    <b v="0"/>
    <n v="58"/>
    <b v="1"/>
    <s v="film &amp; video/television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01"/>
    <s v="US"/>
    <s v="USD"/>
    <n v="1467680867"/>
    <n v="1464224867"/>
    <b v="0"/>
    <n v="57"/>
    <b v="1"/>
    <s v="film &amp; video/television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n v="100"/>
    <s v="US"/>
    <s v="USD"/>
    <n v="1460754000"/>
    <n v="1460155212"/>
    <b v="0"/>
    <n v="12"/>
    <b v="1"/>
    <s v="film &amp; video/television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26"/>
    <s v="US"/>
    <s v="USD"/>
    <n v="1460860144"/>
    <n v="1458268144"/>
    <b v="0"/>
    <n v="20"/>
    <b v="1"/>
    <s v="film &amp; video/television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01"/>
    <s v="US"/>
    <s v="USD"/>
    <n v="1403660279"/>
    <n v="1400636279"/>
    <b v="0"/>
    <n v="19"/>
    <b v="1"/>
    <s v="film &amp; video/television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21"/>
    <s v="US"/>
    <s v="USD"/>
    <n v="1471834800"/>
    <n v="1469126462"/>
    <b v="0"/>
    <n v="75"/>
    <b v="1"/>
    <s v="film &amp; video/television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65"/>
    <s v="US"/>
    <s v="USD"/>
    <n v="1405479600"/>
    <n v="1401642425"/>
    <b v="0"/>
    <n v="827"/>
    <b v="1"/>
    <s v="film &amp; video/television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n v="160"/>
    <s v="US"/>
    <s v="USD"/>
    <n v="1466713620"/>
    <n v="1463588109"/>
    <b v="0"/>
    <n v="51"/>
    <b v="1"/>
    <s v="film &amp; video/television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n v="101"/>
    <s v="AU"/>
    <s v="AUD"/>
    <n v="1405259940"/>
    <n v="1403051888"/>
    <b v="0"/>
    <n v="41"/>
    <b v="1"/>
    <s v="film &amp; video/television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n v="107"/>
    <s v="ES"/>
    <s v="EUR"/>
    <n v="1443384840"/>
    <n v="1441790658"/>
    <b v="0"/>
    <n v="98"/>
    <b v="1"/>
    <s v="film &amp; video/television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n v="100"/>
    <s v="US"/>
    <s v="USD"/>
    <n v="1402896600"/>
    <n v="1398971211"/>
    <b v="0"/>
    <n v="70"/>
    <b v="1"/>
    <s v="film &amp; video/television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n v="101"/>
    <s v="GB"/>
    <s v="GBP"/>
    <n v="1415126022"/>
    <n v="1412530422"/>
    <b v="0"/>
    <n v="36"/>
    <b v="1"/>
    <s v="film &amp; video/television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n v="106"/>
    <s v="US"/>
    <s v="USD"/>
    <n v="1410958856"/>
    <n v="1408366856"/>
    <b v="0"/>
    <n v="342"/>
    <b v="1"/>
    <s v="film &amp; video/television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45"/>
    <s v="US"/>
    <s v="USD"/>
    <n v="1437420934"/>
    <n v="1434828934"/>
    <b v="0"/>
    <n v="22"/>
    <b v="1"/>
    <s v="film &amp; video/television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n v="100"/>
    <s v="US"/>
    <s v="USD"/>
    <n v="1442167912"/>
    <n v="1436983912"/>
    <b v="0"/>
    <n v="25"/>
    <b v="1"/>
    <s v="film &amp; video/television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09"/>
    <s v="US"/>
    <s v="USD"/>
    <n v="1411743789"/>
    <n v="1409151789"/>
    <b v="0"/>
    <n v="101"/>
    <b v="1"/>
    <s v="film &amp; video/television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n v="117"/>
    <s v="US"/>
    <s v="USD"/>
    <n v="1420099140"/>
    <n v="1418766740"/>
    <b v="0"/>
    <n v="8"/>
    <b v="1"/>
    <s v="film &amp; video/television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19"/>
    <s v="US"/>
    <s v="USD"/>
    <n v="1430407200"/>
    <n v="1428086501"/>
    <b v="0"/>
    <n v="23"/>
    <b v="1"/>
    <s v="film &amp; video/television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n v="109"/>
    <s v="US"/>
    <s v="USD"/>
    <n v="1442345940"/>
    <n v="1439494863"/>
    <b v="0"/>
    <n v="574"/>
    <b v="1"/>
    <s v="film &amp; video/television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33"/>
    <s v="US"/>
    <s v="USD"/>
    <n v="1452299761"/>
    <n v="1447115761"/>
    <b v="0"/>
    <n v="14"/>
    <b v="1"/>
    <s v="film &amp; video/television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n v="155"/>
    <s v="US"/>
    <s v="USD"/>
    <n v="1408278144"/>
    <n v="1404822144"/>
    <b v="0"/>
    <n v="19"/>
    <b v="1"/>
    <s v="film &amp; video/television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n v="112"/>
    <s v="NZ"/>
    <s v="NZD"/>
    <n v="1416113833"/>
    <n v="1413518233"/>
    <b v="0"/>
    <n v="150"/>
    <b v="1"/>
    <s v="film &amp; video/television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n v="100"/>
    <s v="US"/>
    <s v="USD"/>
    <n v="1450307284"/>
    <n v="1447715284"/>
    <b v="0"/>
    <n v="71"/>
    <b v="1"/>
    <s v="film &amp; video/television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n v="123"/>
    <s v="GB"/>
    <s v="GBP"/>
    <n v="1406045368"/>
    <n v="1403453368"/>
    <b v="0"/>
    <n v="117"/>
    <b v="1"/>
    <s v="film &amp; video/television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n v="101"/>
    <s v="US"/>
    <s v="USD"/>
    <n v="1408604515"/>
    <n v="1406012515"/>
    <b v="0"/>
    <n v="53"/>
    <b v="1"/>
    <s v="film &amp; video/television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n v="100"/>
    <s v="US"/>
    <s v="USD"/>
    <n v="1453748434"/>
    <n v="1452193234"/>
    <b v="0"/>
    <n v="1"/>
    <b v="1"/>
    <s v="film &amp; video/television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n v="100"/>
    <s v="US"/>
    <s v="USD"/>
    <n v="1463111940"/>
    <n v="1459523017"/>
    <b v="0"/>
    <n v="89"/>
    <b v="1"/>
    <s v="film &amp; video/television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n v="102"/>
    <s v="US"/>
    <s v="USD"/>
    <n v="1447001501"/>
    <n v="1444405901"/>
    <b v="0"/>
    <n v="64"/>
    <b v="1"/>
    <s v="film &amp; video/television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30"/>
    <s v="US"/>
    <s v="USD"/>
    <n v="1407224601"/>
    <n v="1405928601"/>
    <b v="0"/>
    <n v="68"/>
    <b v="1"/>
    <s v="film &amp; video/television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n v="167"/>
    <s v="US"/>
    <s v="USD"/>
    <n v="1430179200"/>
    <n v="1428130814"/>
    <b v="0"/>
    <n v="28"/>
    <b v="1"/>
    <s v="film &amp; video/television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n v="142"/>
    <s v="US"/>
    <s v="USD"/>
    <n v="1428128525"/>
    <n v="1425540125"/>
    <b v="0"/>
    <n v="44"/>
    <b v="1"/>
    <s v="film &amp; video/television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n v="183"/>
    <s v="US"/>
    <s v="USD"/>
    <n v="1425055079"/>
    <n v="1422463079"/>
    <b v="0"/>
    <n v="253"/>
    <b v="1"/>
    <s v="film &amp; video/television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n v="110"/>
    <s v="US"/>
    <s v="USD"/>
    <n v="1368235344"/>
    <n v="1365643344"/>
    <b v="0"/>
    <n v="66"/>
    <b v="1"/>
    <s v="film &amp; video/television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n v="131"/>
    <s v="GB"/>
    <s v="GBP"/>
    <n v="1401058740"/>
    <n v="1398388068"/>
    <b v="0"/>
    <n v="217"/>
    <b v="1"/>
    <s v="film &amp; video/television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n v="101"/>
    <s v="US"/>
    <s v="USD"/>
    <n v="1403150400"/>
    <n v="1401426488"/>
    <b v="0"/>
    <n v="16"/>
    <b v="1"/>
    <s v="film &amp; video/television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0"/>
    <s v="US"/>
    <s v="USD"/>
    <n v="1412516354"/>
    <n v="1409924354"/>
    <b v="0"/>
    <n v="19"/>
    <b v="1"/>
    <s v="film &amp; video/television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n v="142"/>
    <s v="US"/>
    <s v="USD"/>
    <n v="1419780026"/>
    <n v="1417188026"/>
    <b v="0"/>
    <n v="169"/>
    <b v="1"/>
    <s v="film &amp; video/television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09"/>
    <s v="US"/>
    <s v="USD"/>
    <n v="1405209600"/>
    <n v="1402599486"/>
    <b v="0"/>
    <n v="263"/>
    <b v="1"/>
    <s v="film &amp; video/television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n v="100"/>
    <s v="US"/>
    <s v="USD"/>
    <n v="1412648537"/>
    <n v="1408760537"/>
    <b v="0"/>
    <n v="15"/>
    <b v="1"/>
    <s v="film &amp; video/television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n v="120"/>
    <s v="US"/>
    <s v="USD"/>
    <n v="1461769107"/>
    <n v="1459177107"/>
    <b v="0"/>
    <n v="61"/>
    <b v="1"/>
    <s v="film &amp; video/television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n v="104"/>
    <s v="AU"/>
    <s v="AUD"/>
    <n v="1450220974"/>
    <n v="1447628974"/>
    <b v="0"/>
    <n v="45"/>
    <b v="1"/>
    <s v="film &amp; video/television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08"/>
    <s v="US"/>
    <s v="USD"/>
    <n v="1419021607"/>
    <n v="1413834007"/>
    <b v="0"/>
    <n v="70"/>
    <b v="1"/>
    <s v="film &amp; video/television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08"/>
    <s v="GB"/>
    <s v="GBP"/>
    <n v="1425211200"/>
    <n v="1422534260"/>
    <b v="0"/>
    <n v="38"/>
    <b v="1"/>
    <s v="film &amp; video/television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n v="100"/>
    <s v="US"/>
    <s v="USD"/>
    <n v="1445660045"/>
    <n v="1443068045"/>
    <b v="0"/>
    <n v="87"/>
    <b v="1"/>
    <s v="film &amp; video/television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n v="100"/>
    <s v="GB"/>
    <s v="GBP"/>
    <n v="1422637200"/>
    <n v="1419271458"/>
    <b v="0"/>
    <n v="22"/>
    <b v="1"/>
    <s v="film &amp; video/television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n v="128"/>
    <s v="US"/>
    <s v="USD"/>
    <n v="1439245037"/>
    <n v="1436653037"/>
    <b v="0"/>
    <n v="119"/>
    <b v="1"/>
    <s v="film &amp; video/television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16"/>
    <s v="US"/>
    <s v="USD"/>
    <n v="1405615846"/>
    <n v="1403023846"/>
    <b v="0"/>
    <n v="52"/>
    <b v="1"/>
    <s v="film &amp; video/television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n v="110"/>
    <s v="US"/>
    <s v="USD"/>
    <n v="1396648800"/>
    <n v="1395407445"/>
    <b v="0"/>
    <n v="117"/>
    <b v="1"/>
    <s v="film &amp; video/television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01"/>
    <s v="US"/>
    <s v="USD"/>
    <n v="1451063221"/>
    <n v="1448471221"/>
    <b v="0"/>
    <n v="52"/>
    <b v="1"/>
    <s v="film &amp; video/television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n v="129"/>
    <s v="US"/>
    <s v="USD"/>
    <n v="1464390916"/>
    <n v="1462576516"/>
    <b v="0"/>
    <n v="86"/>
    <b v="1"/>
    <s v="film &amp; video/television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n v="107"/>
    <s v="GB"/>
    <s v="GBP"/>
    <n v="1433779200"/>
    <n v="1432559424"/>
    <b v="0"/>
    <n v="174"/>
    <b v="1"/>
    <s v="film &amp; video/television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02"/>
    <s v="US"/>
    <s v="USD"/>
    <n v="1429991962"/>
    <n v="1427399962"/>
    <b v="0"/>
    <n v="69"/>
    <b v="1"/>
    <s v="film &amp; video/television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n v="103"/>
    <s v="US"/>
    <s v="USD"/>
    <n v="1416423172"/>
    <n v="1413827572"/>
    <b v="0"/>
    <n v="75"/>
    <b v="1"/>
    <s v="film &amp; video/television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00"/>
    <s v="US"/>
    <s v="USD"/>
    <n v="1442264400"/>
    <n v="1439530776"/>
    <b v="0"/>
    <n v="33"/>
    <b v="1"/>
    <s v="film &amp; video/television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n v="103"/>
    <s v="GB"/>
    <s v="GBP"/>
    <n v="1395532800"/>
    <n v="1393882717"/>
    <b v="0"/>
    <n v="108"/>
    <b v="1"/>
    <s v="film &amp; video/shorts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n v="148"/>
    <s v="US"/>
    <s v="USD"/>
    <n v="1370547157"/>
    <n v="1368646357"/>
    <b v="0"/>
    <n v="23"/>
    <b v="1"/>
    <s v="film &amp; video/shorts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55"/>
    <s v="US"/>
    <s v="USD"/>
    <n v="1362337878"/>
    <n v="1360177878"/>
    <b v="0"/>
    <n v="48"/>
    <b v="1"/>
    <s v="film &amp; video/shorts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n v="114"/>
    <s v="US"/>
    <s v="USD"/>
    <n v="1388206740"/>
    <n v="1386194013"/>
    <b v="0"/>
    <n v="64"/>
    <b v="1"/>
    <s v="film &amp; video/shorts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n v="173"/>
    <s v="US"/>
    <s v="USD"/>
    <n v="1373243181"/>
    <n v="1370651181"/>
    <b v="0"/>
    <n v="24"/>
    <b v="1"/>
    <s v="film &amp; video/shorts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n v="108"/>
    <s v="CA"/>
    <s v="CAD"/>
    <n v="1407736740"/>
    <n v="1405453354"/>
    <b v="0"/>
    <n v="57"/>
    <b v="1"/>
    <s v="film &amp; video/shorts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n v="119"/>
    <s v="US"/>
    <s v="USD"/>
    <n v="1468873420"/>
    <n v="1466281420"/>
    <b v="0"/>
    <n v="26"/>
    <b v="1"/>
    <s v="film &amp; video/shorts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n v="116"/>
    <s v="US"/>
    <s v="USD"/>
    <n v="1342360804"/>
    <n v="1339768804"/>
    <b v="0"/>
    <n v="20"/>
    <b v="1"/>
    <s v="film &amp; video/shorts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27"/>
    <s v="GB"/>
    <s v="GBP"/>
    <n v="1393162791"/>
    <n v="1390570791"/>
    <b v="0"/>
    <n v="36"/>
    <b v="1"/>
    <s v="film &amp; video/shorts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11"/>
    <s v="US"/>
    <s v="USD"/>
    <n v="1317538740"/>
    <n v="1314765025"/>
    <b v="0"/>
    <n v="178"/>
    <b v="1"/>
    <s v="film &amp; video/shorts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n v="127"/>
    <s v="US"/>
    <s v="USD"/>
    <n v="1315171845"/>
    <n v="1309987845"/>
    <b v="0"/>
    <n v="17"/>
    <b v="1"/>
    <s v="film &amp; video/shorts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24"/>
    <s v="US"/>
    <s v="USD"/>
    <n v="1338186657"/>
    <n v="1333002657"/>
    <b v="0"/>
    <n v="32"/>
    <b v="1"/>
    <s v="film &amp; video/shorts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n v="108"/>
    <s v="US"/>
    <s v="USD"/>
    <n v="1352937600"/>
    <n v="1351210481"/>
    <b v="0"/>
    <n v="41"/>
    <b v="1"/>
    <s v="film &amp; video/shorts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00"/>
    <s v="US"/>
    <s v="USD"/>
    <n v="1304395140"/>
    <n v="1297620584"/>
    <b v="0"/>
    <n v="18"/>
    <b v="1"/>
    <s v="film &amp; video/shorts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13"/>
    <s v="FR"/>
    <s v="EUR"/>
    <n v="1453376495"/>
    <n v="1450784495"/>
    <b v="0"/>
    <n v="29"/>
    <b v="1"/>
    <s v="film &amp; video/shorts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n v="115"/>
    <s v="US"/>
    <s v="USD"/>
    <n v="1366693272"/>
    <n v="1364101272"/>
    <b v="0"/>
    <n v="47"/>
    <b v="1"/>
    <s v="film &amp; video/shorts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n v="153"/>
    <s v="US"/>
    <s v="USD"/>
    <n v="1325007358"/>
    <n v="1319819758"/>
    <b v="0"/>
    <n v="15"/>
    <b v="1"/>
    <s v="film &amp; video/shorts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n v="393"/>
    <s v="US"/>
    <s v="USD"/>
    <n v="1337569140"/>
    <n v="1332991717"/>
    <b v="0"/>
    <n v="26"/>
    <b v="1"/>
    <s v="film &amp; video/shorts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02"/>
    <s v="FR"/>
    <s v="EUR"/>
    <n v="1472751121"/>
    <n v="1471887121"/>
    <b v="0"/>
    <n v="35"/>
    <b v="1"/>
    <s v="film &amp; video/shorts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27"/>
    <s v="GB"/>
    <s v="GBP"/>
    <n v="1398451093"/>
    <n v="1395859093"/>
    <b v="0"/>
    <n v="41"/>
    <b v="1"/>
    <s v="film &amp; video/shorts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n v="107"/>
    <s v="US"/>
    <s v="USD"/>
    <n v="1386640856"/>
    <n v="1383616856"/>
    <b v="0"/>
    <n v="47"/>
    <b v="1"/>
    <s v="film &amp; video/shorts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98"/>
    <s v="US"/>
    <s v="USD"/>
    <n v="1342234920"/>
    <n v="1341892127"/>
    <b v="0"/>
    <n v="28"/>
    <b v="1"/>
    <s v="film &amp; video/shorts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00"/>
    <s v="US"/>
    <s v="USD"/>
    <n v="1318189261"/>
    <n v="1315597261"/>
    <b v="0"/>
    <n v="100"/>
    <b v="1"/>
    <s v="film &amp; video/shorts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03"/>
    <s v="GB"/>
    <s v="GBP"/>
    <n v="1424604600"/>
    <n v="1423320389"/>
    <b v="0"/>
    <n v="13"/>
    <b v="1"/>
    <s v="film &amp; video/shorts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n v="100"/>
    <s v="US"/>
    <s v="USD"/>
    <n v="1305483086"/>
    <n v="1302891086"/>
    <b v="0"/>
    <n v="7"/>
    <b v="1"/>
    <s v="film &amp; video/shorts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n v="126"/>
    <s v="US"/>
    <s v="USD"/>
    <n v="1316746837"/>
    <n v="1314154837"/>
    <b v="0"/>
    <n v="21"/>
    <b v="1"/>
    <s v="film &amp; video/shorts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06"/>
    <s v="FR"/>
    <s v="EUR"/>
    <n v="1451226045"/>
    <n v="1444828845"/>
    <b v="0"/>
    <n v="17"/>
    <b v="1"/>
    <s v="film &amp; video/shorts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n v="105"/>
    <s v="US"/>
    <s v="USD"/>
    <n v="1275529260"/>
    <n v="1274705803"/>
    <b v="0"/>
    <n v="25"/>
    <b v="1"/>
    <s v="film &amp; video/shorts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03"/>
    <s v="US"/>
    <s v="USD"/>
    <n v="1403452131"/>
    <n v="1401205731"/>
    <b v="0"/>
    <n v="60"/>
    <b v="1"/>
    <s v="film &amp; video/shorts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n v="115"/>
    <s v="US"/>
    <s v="USD"/>
    <n v="1370196192"/>
    <n v="1368036192"/>
    <b v="0"/>
    <n v="56"/>
    <b v="1"/>
    <s v="film &amp; video/shorts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n v="100"/>
    <s v="US"/>
    <s v="USD"/>
    <n v="1310454499"/>
    <n v="1307862499"/>
    <b v="0"/>
    <n v="16"/>
    <b v="1"/>
    <s v="film &amp; video/shorts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20"/>
    <s v="US"/>
    <s v="USD"/>
    <n v="1305625164"/>
    <n v="1300354764"/>
    <b v="0"/>
    <n v="46"/>
    <b v="1"/>
    <s v="film &amp; video/shorts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n v="105"/>
    <s v="CA"/>
    <s v="CAD"/>
    <n v="1485936000"/>
    <n v="1481949983"/>
    <b v="0"/>
    <n v="43"/>
    <b v="1"/>
    <s v="film &amp; video/shorts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11"/>
    <s v="US"/>
    <s v="USD"/>
    <n v="1341349200"/>
    <n v="1338928537"/>
    <b v="0"/>
    <n v="15"/>
    <b v="1"/>
    <s v="film &amp; video/shorts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04"/>
    <s v="GB"/>
    <s v="GBP"/>
    <n v="1396890822"/>
    <n v="1395162822"/>
    <b v="0"/>
    <n v="12"/>
    <b v="1"/>
    <s v="film &amp; video/shorts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31"/>
    <s v="US"/>
    <s v="USD"/>
    <n v="1330214841"/>
    <n v="1327622841"/>
    <b v="0"/>
    <n v="21"/>
    <b v="1"/>
    <s v="film &amp; video/shorts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n v="115"/>
    <s v="US"/>
    <s v="USD"/>
    <n v="1280631600"/>
    <n v="1274889241"/>
    <b v="0"/>
    <n v="34"/>
    <b v="1"/>
    <s v="film &amp; video/shorts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06"/>
    <s v="US"/>
    <s v="USD"/>
    <n v="1310440482"/>
    <n v="1307848482"/>
    <b v="0"/>
    <n v="8"/>
    <b v="1"/>
    <s v="film &amp; video/shorts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n v="106"/>
    <s v="US"/>
    <s v="USD"/>
    <n v="1354923000"/>
    <n v="1351796674"/>
    <b v="0"/>
    <n v="60"/>
    <b v="1"/>
    <s v="film &amp; video/shorts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n v="106"/>
    <s v="US"/>
    <s v="USD"/>
    <n v="1390426799"/>
    <n v="1387834799"/>
    <b v="0"/>
    <n v="39"/>
    <b v="1"/>
    <s v="film &amp; video/shorts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n v="100"/>
    <s v="US"/>
    <s v="USD"/>
    <n v="1352055886"/>
    <n v="1350324286"/>
    <b v="0"/>
    <n v="26"/>
    <b v="1"/>
    <s v="film &amp; video/shorts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s v="US"/>
    <s v="USD"/>
    <n v="1359052710"/>
    <n v="1356979110"/>
    <b v="0"/>
    <n v="35"/>
    <b v="1"/>
    <s v="film &amp; video/shorts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n v="128"/>
    <s v="US"/>
    <s v="USD"/>
    <n v="1293073733"/>
    <n v="1290481733"/>
    <b v="0"/>
    <n v="65"/>
    <b v="1"/>
    <s v="film &amp; video/shorts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n v="105"/>
    <s v="GB"/>
    <s v="GBP"/>
    <n v="1394220030"/>
    <n v="1392232830"/>
    <b v="0"/>
    <n v="49"/>
    <b v="1"/>
    <s v="film &amp; video/shorts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n v="120"/>
    <s v="US"/>
    <s v="USD"/>
    <n v="1301792400"/>
    <n v="1299775266"/>
    <b v="0"/>
    <n v="10"/>
    <b v="1"/>
    <s v="film &amp; video/shorts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07"/>
    <s v="US"/>
    <s v="USD"/>
    <n v="1463184000"/>
    <n v="1461605020"/>
    <b v="0"/>
    <n v="60"/>
    <b v="1"/>
    <s v="film &amp; video/shorts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n v="101"/>
    <s v="US"/>
    <s v="USD"/>
    <n v="1333391901"/>
    <n v="1332182301"/>
    <b v="0"/>
    <n v="27"/>
    <b v="1"/>
    <s v="film &amp; video/shorts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02"/>
    <s v="US"/>
    <s v="USD"/>
    <n v="1303688087"/>
    <n v="1301787287"/>
    <b v="0"/>
    <n v="69"/>
    <b v="1"/>
    <s v="film &amp; video/shorts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n v="247"/>
    <s v="US"/>
    <s v="USD"/>
    <n v="1370011370"/>
    <n v="1364827370"/>
    <b v="0"/>
    <n v="47"/>
    <b v="1"/>
    <s v="film &amp; video/shorts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20"/>
    <s v="US"/>
    <s v="USD"/>
    <n v="1298680630"/>
    <n v="1296088630"/>
    <b v="0"/>
    <n v="47"/>
    <b v="1"/>
    <s v="film &amp; video/shorts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n v="131"/>
    <s v="US"/>
    <s v="USD"/>
    <n v="1384408740"/>
    <n v="1381445253"/>
    <b v="0"/>
    <n v="26"/>
    <b v="1"/>
    <s v="film &amp; video/shorts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n v="155"/>
    <s v="AU"/>
    <s v="AUD"/>
    <n v="1433059187"/>
    <n v="1430467187"/>
    <b v="0"/>
    <n v="53"/>
    <b v="1"/>
    <s v="film &amp; video/shorts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04"/>
    <s v="US"/>
    <s v="USD"/>
    <n v="1397354400"/>
    <n v="1395277318"/>
    <b v="0"/>
    <n v="81"/>
    <b v="1"/>
    <s v="film &amp; video/shorts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n v="141"/>
    <s v="US"/>
    <s v="USD"/>
    <n v="1312642800"/>
    <n v="1311963128"/>
    <b v="0"/>
    <n v="78"/>
    <b v="1"/>
    <s v="film &amp; video/shorts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03"/>
    <s v="US"/>
    <s v="USD"/>
    <n v="1326436488"/>
    <n v="1321252488"/>
    <b v="0"/>
    <n v="35"/>
    <b v="1"/>
    <s v="film &amp; video/shorts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n v="140"/>
    <s v="US"/>
    <s v="USD"/>
    <n v="1328377444"/>
    <n v="1326217444"/>
    <b v="0"/>
    <n v="22"/>
    <b v="1"/>
    <s v="film &amp; video/shorts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n v="114"/>
    <s v="US"/>
    <s v="USD"/>
    <n v="1302260155"/>
    <n v="1298289355"/>
    <b v="0"/>
    <n v="57"/>
    <b v="1"/>
    <s v="film &amp; video/shorts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00"/>
    <s v="US"/>
    <s v="USD"/>
    <n v="1276110000"/>
    <n v="1268337744"/>
    <b v="0"/>
    <n v="27"/>
    <b v="1"/>
    <s v="film &amp; video/shorts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n v="113"/>
    <s v="US"/>
    <s v="USD"/>
    <n v="1311902236"/>
    <n v="1309310236"/>
    <b v="0"/>
    <n v="39"/>
    <b v="1"/>
    <s v="film &amp; video/shorts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05"/>
    <s v="US"/>
    <s v="USD"/>
    <n v="1313276400"/>
    <n v="1310693986"/>
    <b v="0"/>
    <n v="37"/>
    <b v="1"/>
    <s v="film &amp; video/shorts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0"/>
    <s v="HK"/>
    <s v="HKD"/>
    <n v="1475457107"/>
    <n v="1472865107"/>
    <b v="0"/>
    <n v="1"/>
    <b v="0"/>
    <s v="film &amp; video/science fiction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n v="0"/>
    <s v="US"/>
    <s v="USD"/>
    <n v="1429352160"/>
    <n v="1427993710"/>
    <b v="0"/>
    <n v="1"/>
    <b v="0"/>
    <s v="film &amp; video/science fiction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n v="0"/>
    <s v="US"/>
    <s v="USD"/>
    <n v="1476094907"/>
    <n v="1470910907"/>
    <b v="0"/>
    <n v="0"/>
    <b v="0"/>
    <s v="film &amp; video/science fiction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0"/>
    <s v="US"/>
    <s v="USD"/>
    <n v="1414533600"/>
    <n v="1411411564"/>
    <b v="0"/>
    <n v="6"/>
    <b v="0"/>
    <s v="film &amp; video/science fiction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s v="US"/>
    <s v="USD"/>
    <n v="1431728242"/>
    <n v="1429568242"/>
    <b v="0"/>
    <n v="0"/>
    <b v="0"/>
    <s v="film &amp; video/science fiction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4"/>
    <s v="CA"/>
    <s v="CAD"/>
    <n v="1486165880"/>
    <n v="1480981880"/>
    <b v="0"/>
    <n v="6"/>
    <b v="0"/>
    <s v="film &amp; video/science fiction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6"/>
    <s v="US"/>
    <s v="USD"/>
    <n v="1433988000"/>
    <n v="1431353337"/>
    <b v="0"/>
    <n v="13"/>
    <b v="0"/>
    <s v="film &amp; video/science fiction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"/>
    <s v="US"/>
    <s v="USD"/>
    <n v="1428069541"/>
    <n v="1425481141"/>
    <b v="0"/>
    <n v="4"/>
    <b v="0"/>
    <s v="film &amp; video/science fiction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n v="2"/>
    <s v="US"/>
    <s v="USD"/>
    <n v="1476941293"/>
    <n v="1473917293"/>
    <b v="0"/>
    <n v="6"/>
    <b v="0"/>
    <s v="film &amp; video/science fiction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s v="US"/>
    <s v="USD"/>
    <n v="1414708183"/>
    <n v="1409524183"/>
    <b v="0"/>
    <n v="0"/>
    <b v="0"/>
    <s v="film &amp; video/science fiction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s v="GB"/>
    <s v="GBP"/>
    <n v="1402949760"/>
    <n v="1400536692"/>
    <b v="0"/>
    <n v="0"/>
    <b v="0"/>
    <s v="film &amp; video/science fiction"/>
    <n v="0"/>
    <x v="0"/>
    <s v="science fiction"/>
    <x v="130"/>
    <d v="2014-06-16T20:16:00"/>
  </r>
  <r>
    <n v="131"/>
    <s v="I (Canceled)"/>
    <s v="I"/>
    <n v="1200"/>
    <n v="0"/>
    <x v="1"/>
    <n v="0"/>
    <s v="US"/>
    <s v="USD"/>
    <n v="1467763200"/>
    <n v="1466453161"/>
    <b v="0"/>
    <n v="0"/>
    <b v="0"/>
    <s v="film &amp; video/science fiction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n v="10"/>
    <s v="US"/>
    <s v="USD"/>
    <n v="1415392207"/>
    <n v="1411500607"/>
    <b v="0"/>
    <n v="81"/>
    <b v="0"/>
    <s v="film &amp; video/science fiction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n v="0"/>
    <s v="US"/>
    <s v="USD"/>
    <n v="1464715860"/>
    <n v="1462130584"/>
    <b v="0"/>
    <n v="0"/>
    <b v="0"/>
    <s v="film &amp; video/science fiction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n v="0"/>
    <s v="US"/>
    <s v="USD"/>
    <n v="1441386000"/>
    <n v="1438811418"/>
    <b v="0"/>
    <n v="0"/>
    <b v="0"/>
    <s v="film &amp; video/science fiction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13"/>
    <s v="US"/>
    <s v="USD"/>
    <n v="1404241200"/>
    <n v="1401354597"/>
    <b v="0"/>
    <n v="5"/>
    <b v="0"/>
    <s v="film &amp; video/science fiction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s v="US"/>
    <s v="USD"/>
    <n v="1431771360"/>
    <n v="1427968234"/>
    <b v="0"/>
    <n v="0"/>
    <b v="0"/>
    <s v="film &amp; video/science fiction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s v="DK"/>
    <s v="DKK"/>
    <n v="1444657593"/>
    <n v="1440337593"/>
    <b v="0"/>
    <n v="0"/>
    <b v="0"/>
    <s v="film &amp; video/science fiction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"/>
    <s v="US"/>
    <s v="USD"/>
    <n v="1438405140"/>
    <n v="1435731041"/>
    <b v="0"/>
    <n v="58"/>
    <b v="0"/>
    <s v="film &amp; video/science fiction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n v="100"/>
    <s v="US"/>
    <s v="USD"/>
    <n v="1436738772"/>
    <n v="1435874772"/>
    <b v="0"/>
    <n v="1"/>
    <b v="0"/>
    <s v="film &amp; video/science fiction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s v="US"/>
    <s v="USD"/>
    <n v="1426823132"/>
    <n v="1424234732"/>
    <b v="0"/>
    <n v="0"/>
    <b v="0"/>
    <s v="film &amp; video/science fiction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11"/>
    <s v="US"/>
    <s v="USD"/>
    <n v="1433043623"/>
    <n v="1429155623"/>
    <b v="0"/>
    <n v="28"/>
    <b v="0"/>
    <s v="film &amp; video/science fiction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n v="0"/>
    <s v="US"/>
    <s v="USD"/>
    <n v="1416176778"/>
    <n v="1414358778"/>
    <b v="0"/>
    <n v="1"/>
    <b v="0"/>
    <s v="film &amp; video/science fiction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s v="AU"/>
    <s v="AUD"/>
    <n v="1472882100"/>
    <n v="1467941542"/>
    <b v="0"/>
    <n v="0"/>
    <b v="0"/>
    <s v="film &amp; video/science fiction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8"/>
    <s v="CA"/>
    <s v="CAD"/>
    <n v="1428945472"/>
    <n v="1423765072"/>
    <b v="0"/>
    <n v="37"/>
    <b v="0"/>
    <s v="film &amp; video/science fiction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8"/>
    <s v="US"/>
    <s v="USD"/>
    <n v="1439298052"/>
    <n v="1436965252"/>
    <b v="0"/>
    <n v="9"/>
    <b v="0"/>
    <s v="film &amp; video/science fiction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1"/>
    <s v="US"/>
    <s v="USD"/>
    <n v="1484698998"/>
    <n v="1479514998"/>
    <b v="0"/>
    <n v="3"/>
    <b v="0"/>
    <s v="film &amp; video/science fiction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n v="0"/>
    <s v="GB"/>
    <s v="GBP"/>
    <n v="1420741080"/>
    <n v="1417026340"/>
    <b v="0"/>
    <n v="0"/>
    <b v="0"/>
    <s v="film &amp; video/science fiction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0"/>
    <s v="US"/>
    <s v="USD"/>
    <n v="1456555536"/>
    <n v="1453963536"/>
    <b v="0"/>
    <n v="2"/>
    <b v="0"/>
    <s v="film &amp; video/science fiction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n v="1"/>
    <s v="US"/>
    <s v="USD"/>
    <n v="1419494400"/>
    <n v="1416888470"/>
    <b v="0"/>
    <n v="6"/>
    <b v="0"/>
    <s v="film &amp; video/science fiction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n v="23"/>
    <s v="US"/>
    <s v="USD"/>
    <n v="1432612382"/>
    <n v="1427428382"/>
    <b v="0"/>
    <n v="67"/>
    <b v="0"/>
    <s v="film &amp; video/science fiction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0"/>
    <s v="AU"/>
    <s v="AUD"/>
    <n v="1434633191"/>
    <n v="1429449191"/>
    <b v="0"/>
    <n v="5"/>
    <b v="0"/>
    <s v="film &amp; video/science fiction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n v="0"/>
    <s v="US"/>
    <s v="USD"/>
    <n v="1411437100"/>
    <n v="1408845100"/>
    <b v="0"/>
    <n v="2"/>
    <b v="0"/>
    <s v="film &amp; video/science fiction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n v="1"/>
    <s v="US"/>
    <s v="USD"/>
    <n v="1417532644"/>
    <n v="1413900244"/>
    <b v="0"/>
    <n v="10"/>
    <b v="0"/>
    <s v="film &amp; video/science fiction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n v="3"/>
    <s v="US"/>
    <s v="USD"/>
    <n v="1433336895"/>
    <n v="1429621695"/>
    <b v="0"/>
    <n v="3"/>
    <b v="0"/>
    <s v="film &amp; video/science fiction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0"/>
    <s v="US"/>
    <s v="USD"/>
    <n v="1437657935"/>
    <n v="1434201935"/>
    <b v="0"/>
    <n v="4"/>
    <b v="0"/>
    <s v="film &amp; video/science fiction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"/>
    <s v="CA"/>
    <s v="CAD"/>
    <n v="1407034796"/>
    <n v="1401850796"/>
    <b v="0"/>
    <n v="15"/>
    <b v="0"/>
    <s v="film &amp; video/science fiction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n v="0"/>
    <s v="US"/>
    <s v="USD"/>
    <n v="1456523572"/>
    <n v="1453931572"/>
    <b v="0"/>
    <n v="2"/>
    <b v="0"/>
    <s v="film &amp; video/science fiction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s v="US"/>
    <s v="USD"/>
    <n v="1413942628"/>
    <n v="1411350628"/>
    <b v="0"/>
    <n v="0"/>
    <b v="0"/>
    <s v="film &amp; video/science fiction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0"/>
    <s v="US"/>
    <s v="USD"/>
    <n v="1467541545"/>
    <n v="1464085545"/>
    <b v="0"/>
    <n v="1"/>
    <b v="0"/>
    <s v="film &amp; video/science fiction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s v="US"/>
    <s v="USD"/>
    <n v="1439675691"/>
    <n v="1434491691"/>
    <b v="0"/>
    <n v="0"/>
    <b v="0"/>
    <s v="film &amp; video/drama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n v="0"/>
    <s v="US"/>
    <s v="USD"/>
    <n v="1404318595"/>
    <n v="1401726595"/>
    <b v="0"/>
    <n v="1"/>
    <b v="0"/>
    <s v="film &amp; video/drama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n v="16"/>
    <s v="US"/>
    <s v="USD"/>
    <n v="1408232520"/>
    <n v="1405393356"/>
    <b v="0"/>
    <n v="10"/>
    <b v="0"/>
    <s v="film &amp; video/drama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s v="US"/>
    <s v="USD"/>
    <n v="1443657600"/>
    <n v="1440716654"/>
    <b v="0"/>
    <n v="0"/>
    <b v="0"/>
    <s v="film &amp; video/drama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n v="1"/>
    <s v="US"/>
    <s v="USD"/>
    <n v="1411150701"/>
    <n v="1405966701"/>
    <b v="0"/>
    <n v="7"/>
    <b v="0"/>
    <s v="film &amp; video/drama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n v="0"/>
    <s v="GB"/>
    <s v="GBP"/>
    <n v="1452613724"/>
    <n v="1450021724"/>
    <b v="0"/>
    <n v="0"/>
    <b v="0"/>
    <s v="film &amp; video/drama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n v="60"/>
    <s v="US"/>
    <s v="USD"/>
    <n v="1484531362"/>
    <n v="1481939362"/>
    <b v="0"/>
    <n v="1"/>
    <b v="0"/>
    <s v="film &amp; video/drama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n v="0"/>
    <s v="US"/>
    <s v="USD"/>
    <n v="1438726535"/>
    <n v="1433542535"/>
    <b v="0"/>
    <n v="2"/>
    <b v="0"/>
    <s v="film &amp; video/drama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n v="4"/>
    <s v="US"/>
    <s v="USD"/>
    <n v="1426791770"/>
    <n v="1424203370"/>
    <b v="0"/>
    <n v="3"/>
    <b v="0"/>
    <s v="film &amp; video/drama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n v="22"/>
    <s v="GB"/>
    <s v="GBP"/>
    <n v="1413634059"/>
    <n v="1411042059"/>
    <b v="0"/>
    <n v="10"/>
    <b v="0"/>
    <s v="film &amp; video/drama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n v="3"/>
    <s v="US"/>
    <s v="USD"/>
    <n v="1440912480"/>
    <n v="1438385283"/>
    <b v="0"/>
    <n v="10"/>
    <b v="0"/>
    <s v="film &amp; video/drama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n v="0"/>
    <s v="US"/>
    <s v="USD"/>
    <n v="1470975614"/>
    <n v="1465791614"/>
    <b v="0"/>
    <n v="1"/>
    <b v="0"/>
    <s v="film &amp; video/drama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n v="0"/>
    <s v="US"/>
    <s v="USD"/>
    <n v="1426753723"/>
    <n v="1423733323"/>
    <b v="0"/>
    <n v="0"/>
    <b v="0"/>
    <s v="film &amp; video/drama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n v="0"/>
    <s v="GB"/>
    <s v="GBP"/>
    <n v="1425131108"/>
    <n v="1422539108"/>
    <b v="0"/>
    <n v="0"/>
    <b v="0"/>
    <s v="film &amp; video/drama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n v="0"/>
    <s v="NL"/>
    <s v="EUR"/>
    <n v="1431108776"/>
    <n v="1425924776"/>
    <b v="0"/>
    <n v="0"/>
    <b v="0"/>
    <s v="film &amp; video/drama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6"/>
    <s v="GB"/>
    <s v="GBP"/>
    <n v="1409337611"/>
    <n v="1407177611"/>
    <b v="0"/>
    <n v="26"/>
    <b v="0"/>
    <s v="film &amp; video/drama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n v="0"/>
    <s v="US"/>
    <s v="USD"/>
    <n v="1438803999"/>
    <n v="1436211999"/>
    <b v="0"/>
    <n v="0"/>
    <b v="0"/>
    <s v="film &amp; video/drama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n v="40"/>
    <s v="US"/>
    <s v="USD"/>
    <n v="1427155726"/>
    <n v="1425690526"/>
    <b v="0"/>
    <n v="7"/>
    <b v="0"/>
    <s v="film &amp; video/drama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n v="0"/>
    <s v="ES"/>
    <s v="EUR"/>
    <n v="1448582145"/>
    <n v="1445986545"/>
    <b v="0"/>
    <n v="0"/>
    <b v="0"/>
    <s v="film &amp; video/drama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n v="20"/>
    <s v="US"/>
    <s v="USD"/>
    <n v="1457056555"/>
    <n v="1454464555"/>
    <b v="0"/>
    <n v="2"/>
    <b v="0"/>
    <s v="film &amp; video/drama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n v="33"/>
    <s v="GB"/>
    <s v="GBP"/>
    <n v="1428951600"/>
    <n v="1425512843"/>
    <b v="0"/>
    <n v="13"/>
    <b v="0"/>
    <s v="film &amp; video/drama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n v="21"/>
    <s v="GB"/>
    <s v="GBP"/>
    <n v="1434995295"/>
    <n v="1432403295"/>
    <b v="0"/>
    <n v="4"/>
    <b v="0"/>
    <s v="film &amp; video/drama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s v="US"/>
    <s v="USD"/>
    <n v="1483748232"/>
    <n v="1481156232"/>
    <b v="0"/>
    <n v="0"/>
    <b v="0"/>
    <s v="film &amp; video/drama"/>
    <n v="0"/>
    <x v="0"/>
    <s v="drama"/>
    <x v="182"/>
    <d v="2017-01-07T00:17:12"/>
  </r>
  <r>
    <n v="183"/>
    <s v="Three Little Words"/>
    <s v="Don't kill me until I meet my Dad"/>
    <n v="12500"/>
    <n v="4482"/>
    <x v="2"/>
    <n v="36"/>
    <s v="GB"/>
    <s v="GBP"/>
    <n v="1417033610"/>
    <n v="1414438010"/>
    <b v="0"/>
    <n v="12"/>
    <b v="0"/>
    <s v="film &amp; video/drama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"/>
    <s v="CA"/>
    <s v="CAD"/>
    <n v="1409543940"/>
    <n v="1404586762"/>
    <b v="0"/>
    <n v="2"/>
    <b v="0"/>
    <s v="film &amp; video/drama"/>
    <n v="25.5"/>
    <x v="0"/>
    <s v="drama"/>
    <x v="184"/>
    <d v="2014-09-01T03:59:00"/>
  </r>
  <r>
    <n v="185"/>
    <s v="BLANK Short Movie"/>
    <s v="Love has no boundaries!"/>
    <n v="40000"/>
    <n v="2200"/>
    <x v="2"/>
    <n v="6"/>
    <s v="NO"/>
    <s v="NOK"/>
    <n v="1471557139"/>
    <n v="1468965139"/>
    <b v="0"/>
    <n v="10"/>
    <b v="0"/>
    <s v="film &amp; video/drama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n v="0"/>
    <s v="US"/>
    <s v="USD"/>
    <n v="1488571200"/>
    <n v="1485977434"/>
    <b v="0"/>
    <n v="0"/>
    <b v="0"/>
    <s v="film &amp; video/drama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n v="16"/>
    <s v="US"/>
    <s v="USD"/>
    <n v="1437461940"/>
    <n v="1435383457"/>
    <b v="0"/>
    <n v="5"/>
    <b v="0"/>
    <s v="film &amp; video/drama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s v="US"/>
    <s v="USD"/>
    <n v="1409891015"/>
    <n v="1407299015"/>
    <b v="0"/>
    <n v="0"/>
    <b v="0"/>
    <s v="film &amp; video/drama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0"/>
    <s v="US"/>
    <s v="USD"/>
    <n v="1472920477"/>
    <n v="1467736477"/>
    <b v="0"/>
    <n v="5"/>
    <b v="0"/>
    <s v="film &amp; video/drama"/>
    <n v="69"/>
    <x v="0"/>
    <s v="drama"/>
    <x v="189"/>
    <d v="2016-09-03T16:34:37"/>
  </r>
  <r>
    <n v="190"/>
    <s v="REGIONRAT, the movie"/>
    <s v="Because hope can be a 4 letter word"/>
    <n v="12000"/>
    <n v="50"/>
    <x v="2"/>
    <n v="0"/>
    <s v="US"/>
    <s v="USD"/>
    <n v="1466091446"/>
    <n v="1465227446"/>
    <b v="0"/>
    <n v="1"/>
    <b v="0"/>
    <s v="film &amp; video/drama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n v="5"/>
    <s v="AU"/>
    <s v="AUD"/>
    <n v="1443782138"/>
    <n v="1440326138"/>
    <b v="0"/>
    <n v="3"/>
    <b v="0"/>
    <s v="film &amp; video/drama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0"/>
    <s v="US"/>
    <s v="USD"/>
    <n v="1413572432"/>
    <n v="1410980432"/>
    <b v="0"/>
    <n v="3"/>
    <b v="0"/>
    <s v="film &amp; video/drama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s v="GB"/>
    <s v="GBP"/>
    <n v="1417217166"/>
    <n v="1412029566"/>
    <b v="0"/>
    <n v="0"/>
    <b v="0"/>
    <s v="film &amp; video/drama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n v="0"/>
    <s v="GB"/>
    <s v="GBP"/>
    <n v="1457308531"/>
    <n v="1452124531"/>
    <b v="0"/>
    <n v="3"/>
    <b v="0"/>
    <s v="film &amp; video/drama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s v="US"/>
    <s v="USD"/>
    <n v="1436544332"/>
    <n v="1431360332"/>
    <b v="0"/>
    <n v="0"/>
    <b v="0"/>
    <s v="film &amp; video/drama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n v="42"/>
    <s v="GB"/>
    <s v="GBP"/>
    <n v="1444510800"/>
    <n v="1442062898"/>
    <b v="0"/>
    <n v="19"/>
    <b v="0"/>
    <s v="film &amp; video/drama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10"/>
    <s v="GB"/>
    <s v="GBP"/>
    <n v="1487365200"/>
    <n v="1483734100"/>
    <b v="0"/>
    <n v="8"/>
    <b v="0"/>
    <s v="film &amp; video/drama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n v="1"/>
    <s v="US"/>
    <s v="USD"/>
    <n v="1412500322"/>
    <n v="1409908322"/>
    <b v="0"/>
    <n v="6"/>
    <b v="0"/>
    <s v="film &amp; video/drama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s v="US"/>
    <s v="USD"/>
    <n v="1472698702"/>
    <n v="1470106702"/>
    <b v="0"/>
    <n v="0"/>
    <b v="0"/>
    <s v="film &amp; video/drama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n v="26"/>
    <s v="US"/>
    <s v="USD"/>
    <n v="1410746403"/>
    <n v="1408154403"/>
    <b v="0"/>
    <n v="18"/>
    <b v="0"/>
    <s v="film &amp; video/drama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n v="58"/>
    <s v="US"/>
    <s v="USD"/>
    <n v="1423424329"/>
    <n v="1421696329"/>
    <b v="0"/>
    <n v="7"/>
    <b v="0"/>
    <s v="film &amp; video/drama"/>
    <n v="54.29"/>
    <x v="0"/>
    <s v="drama"/>
    <x v="201"/>
    <d v="2015-02-08T19:38:49"/>
  </r>
  <r>
    <n v="202"/>
    <s v="Modern Gangsters"/>
    <s v="new web series created by jonney terry"/>
    <n v="6000"/>
    <n v="0"/>
    <x v="2"/>
    <n v="0"/>
    <s v="US"/>
    <s v="USD"/>
    <n v="1444337940"/>
    <n v="1441750564"/>
    <b v="0"/>
    <n v="0"/>
    <b v="0"/>
    <s v="film &amp; video/drama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n v="30"/>
    <s v="GB"/>
    <s v="GBP"/>
    <n v="1422562864"/>
    <n v="1417378864"/>
    <b v="0"/>
    <n v="8"/>
    <b v="0"/>
    <s v="film &amp; video/drama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51"/>
    <s v="AU"/>
    <s v="AUD"/>
    <n v="1470319203"/>
    <n v="1467727203"/>
    <b v="0"/>
    <n v="1293"/>
    <b v="0"/>
    <s v="film &amp; video/drama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16"/>
    <s v="US"/>
    <s v="USD"/>
    <n v="1444144222"/>
    <n v="1441120222"/>
    <b v="0"/>
    <n v="17"/>
    <b v="0"/>
    <s v="film &amp; video/drama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n v="0"/>
    <s v="US"/>
    <s v="USD"/>
    <n v="1470441983"/>
    <n v="1468627583"/>
    <b v="0"/>
    <n v="0"/>
    <b v="0"/>
    <s v="film &amp; video/drama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n v="15"/>
    <s v="CA"/>
    <s v="CAD"/>
    <n v="1420346638"/>
    <n v="1417754638"/>
    <b v="0"/>
    <n v="13"/>
    <b v="0"/>
    <s v="film &amp; video/drama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n v="0"/>
    <s v="AU"/>
    <s v="AUD"/>
    <n v="1418719967"/>
    <n v="1416127967"/>
    <b v="0"/>
    <n v="0"/>
    <b v="0"/>
    <s v="film &amp; video/drama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s v="US"/>
    <s v="USD"/>
    <n v="1436566135"/>
    <n v="1433974135"/>
    <b v="0"/>
    <n v="0"/>
    <b v="0"/>
    <s v="film &amp; video/drama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n v="25"/>
    <s v="US"/>
    <s v="USD"/>
    <n v="1443675600"/>
    <n v="1441157592"/>
    <b v="0"/>
    <n v="33"/>
    <b v="0"/>
    <s v="film &amp; video/drama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45"/>
    <s v="US"/>
    <s v="USD"/>
    <n v="1442634617"/>
    <n v="1440042617"/>
    <b v="0"/>
    <n v="12"/>
    <b v="0"/>
    <s v="film &amp; video/drama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n v="0"/>
    <s v="US"/>
    <s v="USD"/>
    <n v="1460837320"/>
    <n v="1455656920"/>
    <b v="0"/>
    <n v="1"/>
    <b v="0"/>
    <s v="film &amp; video/drama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n v="0"/>
    <s v="US"/>
    <s v="USD"/>
    <n v="1439734001"/>
    <n v="1437142547"/>
    <b v="0"/>
    <n v="1"/>
    <b v="0"/>
    <s v="film &amp; video/drama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0"/>
    <s v="US"/>
    <s v="USD"/>
    <n v="1425655349"/>
    <n v="1420471349"/>
    <b v="0"/>
    <n v="1"/>
    <b v="0"/>
    <s v="film &amp; video/drama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n v="0"/>
    <s v="GB"/>
    <s v="GBP"/>
    <n v="1455753540"/>
    <n v="1452058282"/>
    <b v="0"/>
    <n v="1"/>
    <b v="0"/>
    <s v="film &amp; video/drama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56"/>
    <s v="US"/>
    <s v="USD"/>
    <n v="1429740037"/>
    <n v="1425423637"/>
    <b v="0"/>
    <n v="84"/>
    <b v="0"/>
    <s v="film &amp; video/drama"/>
    <n v="331.54"/>
    <x v="0"/>
    <s v="drama"/>
    <x v="216"/>
    <d v="2015-04-22T22:00:37"/>
  </r>
  <r>
    <n v="217"/>
    <s v="Bitch"/>
    <s v="A roadmovie by paw"/>
    <n v="100000"/>
    <n v="11943"/>
    <x v="2"/>
    <n v="12"/>
    <s v="SE"/>
    <s v="SEK"/>
    <n v="1419780149"/>
    <n v="1417101749"/>
    <b v="0"/>
    <n v="38"/>
    <b v="0"/>
    <s v="film &amp; video/drama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2"/>
    <s v="US"/>
    <s v="USD"/>
    <n v="1431702289"/>
    <n v="1426518289"/>
    <b v="0"/>
    <n v="1"/>
    <b v="0"/>
    <s v="film &amp; video/drama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n v="18"/>
    <s v="US"/>
    <s v="USD"/>
    <n v="1459493940"/>
    <n v="1456732225"/>
    <b v="0"/>
    <n v="76"/>
    <b v="0"/>
    <s v="film &amp; video/drama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n v="1"/>
    <s v="US"/>
    <s v="USD"/>
    <n v="1440101160"/>
    <n v="1436542030"/>
    <b v="0"/>
    <n v="3"/>
    <b v="0"/>
    <s v="film &amp; video/drama"/>
    <n v="120"/>
    <x v="0"/>
    <s v="drama"/>
    <x v="220"/>
    <d v="2015-08-20T20:06:00"/>
  </r>
  <r>
    <n v="221"/>
    <s v="Archetypes"/>
    <s v="Film about Schizophrenia with Surreal Twists!"/>
    <n v="50000"/>
    <n v="0"/>
    <x v="2"/>
    <n v="0"/>
    <s v="US"/>
    <s v="USD"/>
    <n v="1427569564"/>
    <n v="1422389164"/>
    <b v="0"/>
    <n v="0"/>
    <b v="0"/>
    <s v="film &amp; video/drama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13"/>
    <s v="US"/>
    <s v="USD"/>
    <n v="1427423940"/>
    <n v="1422383318"/>
    <b v="0"/>
    <n v="2"/>
    <b v="0"/>
    <s v="film &amp; video/drama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n v="0"/>
    <s v="US"/>
    <s v="USD"/>
    <n v="1463879100"/>
    <n v="1461287350"/>
    <b v="0"/>
    <n v="0"/>
    <b v="0"/>
    <s v="film &amp; video/drama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s v="AU"/>
    <s v="AUD"/>
    <n v="1436506726"/>
    <n v="1431322726"/>
    <b v="0"/>
    <n v="0"/>
    <b v="0"/>
    <s v="film &amp; video/drama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n v="0"/>
    <s v="US"/>
    <s v="USD"/>
    <n v="1460153054"/>
    <n v="1457564654"/>
    <b v="0"/>
    <n v="0"/>
    <b v="0"/>
    <s v="film &amp; video/drama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n v="1"/>
    <s v="GB"/>
    <s v="GBP"/>
    <n v="1433064540"/>
    <n v="1428854344"/>
    <b v="0"/>
    <n v="2"/>
    <b v="0"/>
    <s v="film &amp; video/drama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s v="US"/>
    <s v="USD"/>
    <n v="1436477241"/>
    <n v="1433885241"/>
    <b v="0"/>
    <n v="0"/>
    <b v="0"/>
    <s v="film &amp; video/drama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n v="0"/>
    <s v="GB"/>
    <s v="GBP"/>
    <n v="1433176105"/>
    <n v="1427992105"/>
    <b v="0"/>
    <n v="0"/>
    <b v="0"/>
    <s v="film &amp; video/drama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s v="DE"/>
    <s v="EUR"/>
    <n v="1455402297"/>
    <n v="1452810297"/>
    <b v="0"/>
    <n v="0"/>
    <b v="0"/>
    <s v="film &amp; video/drama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n v="0"/>
    <s v="US"/>
    <s v="USD"/>
    <n v="1433443151"/>
    <n v="1430851151"/>
    <b v="0"/>
    <n v="2"/>
    <b v="0"/>
    <s v="film &amp; video/drama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s v="US"/>
    <s v="USD"/>
    <n v="1451775651"/>
    <n v="1449183651"/>
    <b v="0"/>
    <n v="0"/>
    <b v="0"/>
    <s v="film &amp; video/drama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n v="3"/>
    <s v="GB"/>
    <s v="GBP"/>
    <n v="1425066546"/>
    <n v="1422474546"/>
    <b v="0"/>
    <n v="7"/>
    <b v="0"/>
    <s v="film &amp; video/drama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n v="0"/>
    <s v="US"/>
    <s v="USD"/>
    <n v="1475185972"/>
    <n v="1472593972"/>
    <b v="0"/>
    <n v="0"/>
    <b v="0"/>
    <s v="film &amp; video/drama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40"/>
    <s v="US"/>
    <s v="USD"/>
    <n v="1434847859"/>
    <n v="1431391859"/>
    <b v="0"/>
    <n v="5"/>
    <b v="0"/>
    <s v="film &amp; video/drama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s v="US"/>
    <s v="USD"/>
    <n v="1436478497"/>
    <n v="1433886497"/>
    <b v="0"/>
    <n v="0"/>
    <b v="0"/>
    <s v="film &amp; video/drama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s v="US"/>
    <s v="USD"/>
    <n v="1451952000"/>
    <n v="1447380099"/>
    <b v="0"/>
    <n v="0"/>
    <b v="0"/>
    <s v="film &amp; video/drama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n v="0"/>
    <s v="US"/>
    <s v="USD"/>
    <n v="1457445069"/>
    <n v="1452261069"/>
    <b v="0"/>
    <n v="1"/>
    <b v="0"/>
    <s v="film &amp; video/drama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s v="US"/>
    <s v="USD"/>
    <n v="1483088400"/>
    <n v="1481324760"/>
    <b v="0"/>
    <n v="0"/>
    <b v="0"/>
    <s v="film &amp; video/drama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n v="25"/>
    <s v="AU"/>
    <s v="AUD"/>
    <n v="1446984000"/>
    <n v="1445308730"/>
    <b v="0"/>
    <n v="5"/>
    <b v="0"/>
    <s v="film &amp; video/drama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08"/>
    <s v="US"/>
    <s v="USD"/>
    <n v="1367773211"/>
    <n v="1363885211"/>
    <b v="1"/>
    <n v="137"/>
    <b v="1"/>
    <s v="film &amp; video/documentary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13"/>
    <s v="US"/>
    <s v="USD"/>
    <n v="1419180304"/>
    <n v="1415292304"/>
    <b v="1"/>
    <n v="376"/>
    <b v="1"/>
    <s v="film &amp; video/documentary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n v="113"/>
    <s v="US"/>
    <s v="USD"/>
    <n v="1324381790"/>
    <n v="1321357790"/>
    <b v="1"/>
    <n v="202"/>
    <b v="1"/>
    <s v="film &amp; video/documentary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n v="103"/>
    <s v="US"/>
    <s v="USD"/>
    <n v="1393031304"/>
    <n v="1390439304"/>
    <b v="1"/>
    <n v="328"/>
    <b v="1"/>
    <s v="film &amp; video/documentary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n v="114"/>
    <s v="US"/>
    <s v="USD"/>
    <n v="1268723160"/>
    <n v="1265269559"/>
    <b v="1"/>
    <n v="84"/>
    <b v="1"/>
    <s v="film &amp; video/documentary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04"/>
    <s v="US"/>
    <s v="USD"/>
    <n v="1345079785"/>
    <n v="1342487785"/>
    <b v="1"/>
    <n v="96"/>
    <b v="1"/>
    <s v="film &amp; video/documentary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n v="305"/>
    <s v="US"/>
    <s v="USD"/>
    <n v="1292665405"/>
    <n v="1288341805"/>
    <b v="1"/>
    <n v="223"/>
    <b v="1"/>
    <s v="film &amp; video/documentary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n v="134"/>
    <s v="US"/>
    <s v="USD"/>
    <n v="1287200340"/>
    <n v="1284042614"/>
    <b v="1"/>
    <n v="62"/>
    <b v="1"/>
    <s v="film &amp; video/documentary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01"/>
    <s v="US"/>
    <s v="USD"/>
    <n v="1325961309"/>
    <n v="1322073309"/>
    <b v="1"/>
    <n v="146"/>
    <b v="1"/>
    <s v="film &amp; video/documentary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13"/>
    <s v="US"/>
    <s v="USD"/>
    <n v="1282498800"/>
    <n v="1275603020"/>
    <b v="1"/>
    <n v="235"/>
    <b v="1"/>
    <s v="film &amp; video/documentary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n v="106"/>
    <s v="US"/>
    <s v="USD"/>
    <n v="1370525691"/>
    <n v="1367933691"/>
    <b v="1"/>
    <n v="437"/>
    <b v="1"/>
    <s v="film &amp; video/documentary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26"/>
    <s v="US"/>
    <s v="USD"/>
    <n v="1337194800"/>
    <n v="1334429646"/>
    <b v="1"/>
    <n v="77"/>
    <b v="1"/>
    <s v="film &amp; video/documentary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85"/>
    <s v="US"/>
    <s v="USD"/>
    <n v="1275364740"/>
    <n v="1269878058"/>
    <b v="1"/>
    <n v="108"/>
    <b v="1"/>
    <s v="film &amp; video/documentary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01"/>
    <s v="US"/>
    <s v="USD"/>
    <n v="1329320235"/>
    <n v="1326728235"/>
    <b v="1"/>
    <n v="7"/>
    <b v="1"/>
    <s v="film &amp; video/documentary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17"/>
    <s v="US"/>
    <s v="USD"/>
    <n v="1445047200"/>
    <n v="1442443910"/>
    <b v="1"/>
    <n v="314"/>
    <b v="1"/>
    <s v="film &amp; video/documentary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n v="107"/>
    <s v="US"/>
    <s v="USD"/>
    <n v="1300275482"/>
    <n v="1297687082"/>
    <b v="1"/>
    <n v="188"/>
    <b v="1"/>
    <s v="film &amp; video/documentary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39"/>
    <s v="US"/>
    <s v="USD"/>
    <n v="1363458467"/>
    <n v="1360866467"/>
    <b v="1"/>
    <n v="275"/>
    <b v="1"/>
    <s v="film &amp; video/documentary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07"/>
    <s v="US"/>
    <s v="USD"/>
    <n v="1463670162"/>
    <n v="1461078162"/>
    <b v="1"/>
    <n v="560"/>
    <b v="1"/>
    <s v="film &amp; video/documentary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91"/>
    <s v="US"/>
    <s v="USD"/>
    <n v="1308359666"/>
    <n v="1305767666"/>
    <b v="1"/>
    <n v="688"/>
    <b v="1"/>
    <s v="film &amp; video/documentary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32"/>
    <s v="US"/>
    <s v="USD"/>
    <n v="1428514969"/>
    <n v="1425922969"/>
    <b v="1"/>
    <n v="942"/>
    <b v="1"/>
    <s v="film &amp; video/documentary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06"/>
    <s v="US"/>
    <s v="USD"/>
    <n v="1279360740"/>
    <n v="1275415679"/>
    <b v="1"/>
    <n v="88"/>
    <b v="1"/>
    <s v="film &amp; video/documentary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n v="107"/>
    <s v="US"/>
    <s v="USD"/>
    <n v="1339080900"/>
    <n v="1334783704"/>
    <b v="1"/>
    <n v="220"/>
    <b v="1"/>
    <s v="film &amp; video/documentary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n v="240"/>
    <s v="US"/>
    <s v="USD"/>
    <n v="1298699828"/>
    <n v="1294811828"/>
    <b v="1"/>
    <n v="145"/>
    <b v="1"/>
    <s v="film &amp; video/documentary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18"/>
    <s v="US"/>
    <s v="USD"/>
    <n v="1348786494"/>
    <n v="1346194494"/>
    <b v="1"/>
    <n v="963"/>
    <b v="1"/>
    <s v="film &amp; video/documentary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18"/>
    <s v="US"/>
    <s v="USD"/>
    <n v="1336747995"/>
    <n v="1334155995"/>
    <b v="1"/>
    <n v="91"/>
    <b v="1"/>
    <s v="film &amp; video/documentary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11"/>
    <s v="US"/>
    <s v="USD"/>
    <n v="1273522560"/>
    <n v="1269928430"/>
    <b v="1"/>
    <n v="58"/>
    <b v="1"/>
    <s v="film &amp; video/documentary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46"/>
    <s v="US"/>
    <s v="USD"/>
    <n v="1271994660"/>
    <n v="1264565507"/>
    <b v="1"/>
    <n v="36"/>
    <b v="1"/>
    <s v="film &amp; video/documentary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n v="132"/>
    <s v="GB"/>
    <s v="GBP"/>
    <n v="1403693499"/>
    <n v="1401101499"/>
    <b v="1"/>
    <n v="165"/>
    <b v="1"/>
    <s v="film &amp; video/documentary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11"/>
    <s v="US"/>
    <s v="USD"/>
    <n v="1320640778"/>
    <n v="1316749178"/>
    <b v="1"/>
    <n v="111"/>
    <b v="1"/>
    <s v="film &amp; video/documentary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47"/>
    <s v="AU"/>
    <s v="AUD"/>
    <n v="1487738622"/>
    <n v="1485146622"/>
    <b v="1"/>
    <n v="1596"/>
    <b v="1"/>
    <s v="film &amp; video/documentary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53"/>
    <s v="US"/>
    <s v="USD"/>
    <n v="1306296000"/>
    <n v="1301950070"/>
    <b v="1"/>
    <n v="61"/>
    <b v="1"/>
    <s v="film &amp; video/documentary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n v="105"/>
    <s v="US"/>
    <s v="USD"/>
    <n v="1388649600"/>
    <n v="1386123861"/>
    <b v="1"/>
    <n v="287"/>
    <b v="1"/>
    <s v="film &amp; video/documentary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77"/>
    <s v="US"/>
    <s v="USD"/>
    <n v="1272480540"/>
    <n v="1267220191"/>
    <b v="1"/>
    <n v="65"/>
    <b v="1"/>
    <s v="film &amp; video/documentary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08"/>
    <s v="US"/>
    <s v="USD"/>
    <n v="1309694266"/>
    <n v="1307102266"/>
    <b v="1"/>
    <n v="118"/>
    <b v="1"/>
    <s v="film &amp; video/documentary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56"/>
    <s v="US"/>
    <s v="USD"/>
    <n v="1333609140"/>
    <n v="1330638829"/>
    <b v="1"/>
    <n v="113"/>
    <b v="1"/>
    <s v="film &amp; video/documentary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n v="108"/>
    <s v="US"/>
    <s v="USD"/>
    <n v="1352511966"/>
    <n v="1349916366"/>
    <b v="1"/>
    <n v="332"/>
    <b v="1"/>
    <s v="film &amp; video/documentary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n v="148"/>
    <s v="US"/>
    <s v="USD"/>
    <n v="1335574674"/>
    <n v="1330394274"/>
    <b v="1"/>
    <n v="62"/>
    <b v="1"/>
    <s v="film &amp; video/documentary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10"/>
    <s v="US"/>
    <s v="USD"/>
    <n v="1432416219"/>
    <n v="1429824219"/>
    <b v="1"/>
    <n v="951"/>
    <b v="1"/>
    <s v="film &amp; video/documentary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n v="150"/>
    <s v="US"/>
    <s v="USD"/>
    <n v="1350003539"/>
    <n v="1347411539"/>
    <b v="1"/>
    <n v="415"/>
    <b v="1"/>
    <s v="film &amp; video/documentary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57"/>
    <s v="US"/>
    <s v="USD"/>
    <n v="1488160860"/>
    <n v="1485237096"/>
    <b v="1"/>
    <n v="305"/>
    <b v="1"/>
    <s v="film &amp; video/documentary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56"/>
    <s v="US"/>
    <s v="USD"/>
    <n v="1401459035"/>
    <n v="1397571035"/>
    <b v="1"/>
    <n v="2139"/>
    <b v="1"/>
    <s v="film &amp; video/documentary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21"/>
    <s v="US"/>
    <s v="USD"/>
    <n v="1249932360"/>
    <n v="1242532513"/>
    <b v="1"/>
    <n v="79"/>
    <b v="1"/>
    <s v="film &amp; video/documentary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n v="101"/>
    <s v="US"/>
    <s v="USD"/>
    <n v="1266876000"/>
    <n v="1263679492"/>
    <b v="1"/>
    <n v="179"/>
    <b v="1"/>
    <s v="film &amp; video/documentary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n v="114"/>
    <s v="US"/>
    <s v="USD"/>
    <n v="1306904340"/>
    <n v="1305219744"/>
    <b v="1"/>
    <n v="202"/>
    <b v="1"/>
    <s v="film &amp; video/documentary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n v="105"/>
    <s v="US"/>
    <s v="USD"/>
    <n v="1327167780"/>
    <n v="1325007780"/>
    <b v="1"/>
    <n v="760"/>
    <b v="1"/>
    <s v="film &amp; video/documentary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29"/>
    <s v="US"/>
    <s v="USD"/>
    <n v="1379614128"/>
    <n v="1377022128"/>
    <b v="1"/>
    <n v="563"/>
    <b v="1"/>
    <s v="film &amp; video/documentary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09"/>
    <s v="US"/>
    <s v="USD"/>
    <n v="1364236524"/>
    <n v="1360352124"/>
    <b v="1"/>
    <n v="135"/>
    <b v="1"/>
    <s v="film &amp; video/documentary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n v="176"/>
    <s v="US"/>
    <s v="USD"/>
    <n v="1351828800"/>
    <n v="1349160018"/>
    <b v="1"/>
    <n v="290"/>
    <b v="1"/>
    <s v="film &amp; video/documentary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03"/>
    <s v="US"/>
    <s v="USD"/>
    <n v="1340683393"/>
    <n v="1337659393"/>
    <b v="1"/>
    <n v="447"/>
    <b v="1"/>
    <s v="film &amp; video/documentary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05"/>
    <s v="GB"/>
    <s v="GBP"/>
    <n v="1383389834"/>
    <n v="1380797834"/>
    <b v="1"/>
    <n v="232"/>
    <b v="1"/>
    <s v="film &amp; video/documentary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n v="107"/>
    <s v="US"/>
    <s v="USD"/>
    <n v="1296633540"/>
    <n v="1292316697"/>
    <b v="1"/>
    <n v="168"/>
    <b v="1"/>
    <s v="film &amp; video/documentary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20"/>
    <s v="US"/>
    <s v="USD"/>
    <n v="1367366460"/>
    <n v="1365791246"/>
    <b v="1"/>
    <n v="128"/>
    <b v="1"/>
    <s v="film &amp; video/documentary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n v="102"/>
    <s v="US"/>
    <s v="USD"/>
    <n v="1319860740"/>
    <n v="1317064599"/>
    <b v="1"/>
    <n v="493"/>
    <b v="1"/>
    <s v="film &amp; video/documentary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01"/>
    <s v="US"/>
    <s v="USD"/>
    <n v="1398009714"/>
    <n v="1395417714"/>
    <b v="1"/>
    <n v="131"/>
    <b v="1"/>
    <s v="film &amp; video/documentary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33"/>
    <s v="US"/>
    <s v="USD"/>
    <n v="1383264000"/>
    <n v="1378080409"/>
    <b v="1"/>
    <n v="665"/>
    <b v="1"/>
    <s v="film &amp; video/documentary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n v="119"/>
    <s v="US"/>
    <s v="USD"/>
    <n v="1347017083"/>
    <n v="1344857083"/>
    <b v="1"/>
    <n v="129"/>
    <b v="1"/>
    <s v="film &amp; video/documentary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n v="101"/>
    <s v="US"/>
    <s v="USD"/>
    <n v="1430452740"/>
    <n v="1427390901"/>
    <b v="1"/>
    <n v="142"/>
    <b v="1"/>
    <s v="film &amp; video/documentary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n v="109"/>
    <s v="US"/>
    <s v="USD"/>
    <n v="1399669200"/>
    <n v="1394536048"/>
    <b v="1"/>
    <n v="2436"/>
    <b v="1"/>
    <s v="film &amp; video/documentary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79"/>
    <s v="US"/>
    <s v="USD"/>
    <n v="1289975060"/>
    <n v="1287379460"/>
    <b v="1"/>
    <n v="244"/>
    <b v="1"/>
    <s v="film &amp; video/documentary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n v="102"/>
    <s v="US"/>
    <s v="USD"/>
    <n v="1303686138"/>
    <n v="1301007738"/>
    <b v="1"/>
    <n v="298"/>
    <b v="1"/>
    <s v="film &amp; video/documentary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n v="119"/>
    <s v="US"/>
    <s v="USD"/>
    <n v="1363711335"/>
    <n v="1360258935"/>
    <b v="1"/>
    <n v="251"/>
    <b v="1"/>
    <s v="film &amp; video/documentary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00"/>
    <s v="US"/>
    <s v="USD"/>
    <n v="1330115638"/>
    <n v="1327523638"/>
    <b v="1"/>
    <n v="108"/>
    <b v="1"/>
    <s v="film &amp; video/documentary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n v="137"/>
    <s v="US"/>
    <s v="USD"/>
    <n v="1338601346"/>
    <n v="1336009346"/>
    <b v="1"/>
    <n v="82"/>
    <b v="1"/>
    <s v="film &amp; video/documentary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n v="232"/>
    <s v="US"/>
    <s v="USD"/>
    <n v="1346464800"/>
    <n v="1343096197"/>
    <b v="1"/>
    <n v="74"/>
    <b v="1"/>
    <s v="film &amp; video/documentary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n v="130"/>
    <s v="US"/>
    <s v="USD"/>
    <n v="1331392049"/>
    <n v="1328800049"/>
    <b v="1"/>
    <n v="189"/>
    <b v="1"/>
    <s v="film &amp; video/documentary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n v="293"/>
    <s v="US"/>
    <s v="USD"/>
    <n v="1363806333"/>
    <n v="1362081933"/>
    <b v="1"/>
    <n v="80"/>
    <b v="1"/>
    <s v="film &amp; video/documentary"/>
    <n v="36.61"/>
    <x v="0"/>
    <s v="documentary"/>
    <x v="306"/>
    <d v="2013-03-20T19:05:33"/>
  </r>
  <r>
    <n v="307"/>
    <s v="Grammar Revolution"/>
    <s v="Why is grammar important?"/>
    <n v="22000"/>
    <n v="24490"/>
    <x v="0"/>
    <n v="111"/>
    <s v="US"/>
    <s v="USD"/>
    <n v="1360276801"/>
    <n v="1357684801"/>
    <b v="1"/>
    <n v="576"/>
    <b v="1"/>
    <s v="film &amp; video/documentary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06"/>
    <s v="US"/>
    <s v="USD"/>
    <n v="1299775210"/>
    <n v="1295887210"/>
    <b v="1"/>
    <n v="202"/>
    <b v="1"/>
    <s v="film &amp; video/documentary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19"/>
    <s v="US"/>
    <s v="USD"/>
    <n v="1346695334"/>
    <n v="1344880934"/>
    <b v="1"/>
    <n v="238"/>
    <b v="1"/>
    <s v="film &amp; video/documentary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n v="104"/>
    <s v="US"/>
    <s v="USD"/>
    <n v="1319076000"/>
    <n v="1317788623"/>
    <b v="1"/>
    <n v="36"/>
    <b v="1"/>
    <s v="film &amp; video/documentary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04"/>
    <s v="US"/>
    <s v="USD"/>
    <n v="1325404740"/>
    <n v="1321852592"/>
    <b v="1"/>
    <n v="150"/>
    <b v="1"/>
    <s v="film &amp; video/documentary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12"/>
    <s v="US"/>
    <s v="USD"/>
    <n v="1365973432"/>
    <n v="1363381432"/>
    <b v="1"/>
    <n v="146"/>
    <b v="1"/>
    <s v="film &amp; video/documentary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05"/>
    <s v="US"/>
    <s v="USD"/>
    <n v="1281542340"/>
    <n v="1277702894"/>
    <b v="1"/>
    <n v="222"/>
    <b v="1"/>
    <s v="film &amp; video/documentary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85"/>
    <s v="US"/>
    <s v="USD"/>
    <n v="1362167988"/>
    <n v="1359575988"/>
    <b v="1"/>
    <n v="120"/>
    <b v="1"/>
    <s v="film &amp; video/documentary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01"/>
    <s v="US"/>
    <s v="USD"/>
    <n v="1345660334"/>
    <n v="1343068334"/>
    <b v="1"/>
    <n v="126"/>
    <b v="1"/>
    <s v="film &amp; video/documentary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n v="114"/>
    <s v="CA"/>
    <s v="CAD"/>
    <n v="1418273940"/>
    <n v="1415398197"/>
    <b v="1"/>
    <n v="158"/>
    <b v="1"/>
    <s v="film &amp; video/documentary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n v="101"/>
    <s v="US"/>
    <s v="USD"/>
    <n v="1386778483"/>
    <n v="1384186483"/>
    <b v="1"/>
    <n v="316"/>
    <b v="1"/>
    <s v="film &amp; video/documentary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n v="283"/>
    <s v="US"/>
    <s v="USD"/>
    <n v="1364342151"/>
    <n v="1361753751"/>
    <b v="1"/>
    <n v="284"/>
    <b v="1"/>
    <s v="film &amp; video/documentary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3"/>
    <s v="US"/>
    <s v="USD"/>
    <n v="1265097540"/>
    <n v="1257538029"/>
    <b v="1"/>
    <n v="51"/>
    <b v="1"/>
    <s v="film &amp; video/documentary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07"/>
    <s v="GB"/>
    <s v="GBP"/>
    <n v="1450825200"/>
    <n v="1448284433"/>
    <b v="1"/>
    <n v="158"/>
    <b v="1"/>
    <s v="film &amp; video/documentary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n v="103"/>
    <s v="DE"/>
    <s v="EUR"/>
    <n v="1478605386"/>
    <n v="1475577786"/>
    <b v="1"/>
    <n v="337"/>
    <b v="1"/>
    <s v="film &amp; video/documentary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n v="108"/>
    <s v="US"/>
    <s v="USD"/>
    <n v="1463146848"/>
    <n v="1460554848"/>
    <b v="1"/>
    <n v="186"/>
    <b v="1"/>
    <s v="film &amp; video/documentary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23"/>
    <s v="US"/>
    <s v="USD"/>
    <n v="1482307140"/>
    <n v="1479886966"/>
    <b v="1"/>
    <n v="58"/>
    <b v="1"/>
    <s v="film &amp; video/documentary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n v="102"/>
    <s v="US"/>
    <s v="USD"/>
    <n v="1438441308"/>
    <n v="1435590108"/>
    <b v="1"/>
    <n v="82"/>
    <b v="1"/>
    <s v="film &amp; video/documentary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04"/>
    <s v="US"/>
    <s v="USD"/>
    <n v="1482208233"/>
    <n v="1479184233"/>
    <b v="1"/>
    <n v="736"/>
    <b v="1"/>
    <s v="film &amp; video/documentary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13"/>
    <s v="US"/>
    <s v="USD"/>
    <n v="1489532220"/>
    <n v="1486625606"/>
    <b v="1"/>
    <n v="1151"/>
    <b v="1"/>
    <s v="film &amp; video/documentary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36"/>
    <s v="US"/>
    <s v="USD"/>
    <n v="1427011200"/>
    <n v="1424669929"/>
    <b v="1"/>
    <n v="34"/>
    <b v="1"/>
    <s v="film &amp; video/documentary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04"/>
    <s v="US"/>
    <s v="USD"/>
    <n v="1446350400"/>
    <n v="1443739388"/>
    <b v="1"/>
    <n v="498"/>
    <b v="1"/>
    <s v="film &amp; video/documentary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06"/>
    <s v="US"/>
    <s v="USD"/>
    <n v="1446868800"/>
    <n v="1444821127"/>
    <b v="1"/>
    <n v="167"/>
    <b v="1"/>
    <s v="film &amp; video/documentary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n v="102"/>
    <s v="US"/>
    <s v="USD"/>
    <n v="1368763140"/>
    <n v="1366028563"/>
    <b v="1"/>
    <n v="340"/>
    <b v="1"/>
    <s v="film &amp; video/documentary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07"/>
    <s v="US"/>
    <s v="USD"/>
    <n v="1466171834"/>
    <n v="1463493434"/>
    <b v="1"/>
    <n v="438"/>
    <b v="1"/>
    <s v="film &amp; video/documentary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n v="113"/>
    <s v="US"/>
    <s v="USD"/>
    <n v="1446019200"/>
    <n v="1442420377"/>
    <b v="1"/>
    <n v="555"/>
    <b v="1"/>
    <s v="film &amp; video/documentary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25"/>
    <s v="US"/>
    <s v="USD"/>
    <n v="1460038591"/>
    <n v="1457450191"/>
    <b v="1"/>
    <n v="266"/>
    <b v="1"/>
    <s v="film &amp; video/documentary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01"/>
    <s v="US"/>
    <s v="USD"/>
    <n v="1431716400"/>
    <n v="1428423757"/>
    <b v="1"/>
    <n v="69"/>
    <b v="1"/>
    <s v="film &amp; video/documentary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3"/>
    <s v="US"/>
    <s v="USD"/>
    <n v="1431122400"/>
    <n v="1428428515"/>
    <b v="1"/>
    <n v="80"/>
    <b v="1"/>
    <s v="film &amp; video/documentary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17"/>
    <s v="US"/>
    <s v="USD"/>
    <n v="1447427918"/>
    <n v="1444832318"/>
    <b v="1"/>
    <n v="493"/>
    <b v="1"/>
    <s v="film &amp; video/documentary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01"/>
    <s v="US"/>
    <s v="USD"/>
    <n v="1426298708"/>
    <n v="1423710308"/>
    <b v="1"/>
    <n v="31"/>
    <b v="1"/>
    <s v="film &amp; video/documentary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10"/>
    <s v="US"/>
    <s v="USD"/>
    <n v="1472864400"/>
    <n v="1468001290"/>
    <b v="1"/>
    <n v="236"/>
    <b v="1"/>
    <s v="film &amp; video/documentary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n v="108"/>
    <s v="US"/>
    <s v="USD"/>
    <n v="1430331268"/>
    <n v="1427739268"/>
    <b v="1"/>
    <n v="89"/>
    <b v="1"/>
    <s v="film &amp; video/documentary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n v="125"/>
    <s v="US"/>
    <s v="USD"/>
    <n v="1489006800"/>
    <n v="1486397007"/>
    <b v="1"/>
    <n v="299"/>
    <b v="1"/>
    <s v="film &amp; video/documentary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07"/>
    <s v="US"/>
    <s v="USD"/>
    <n v="1412135940"/>
    <n v="1410555998"/>
    <b v="1"/>
    <n v="55"/>
    <b v="1"/>
    <s v="film &amp; video/documentary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n v="100"/>
    <s v="US"/>
    <s v="USD"/>
    <n v="1461955465"/>
    <n v="1459363465"/>
    <b v="1"/>
    <n v="325"/>
    <b v="1"/>
    <s v="film &amp; video/documentary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02"/>
    <s v="US"/>
    <s v="USD"/>
    <n v="1415934000"/>
    <n v="1413308545"/>
    <b v="1"/>
    <n v="524"/>
    <b v="1"/>
    <s v="film &amp; video/documentary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02"/>
    <s v="US"/>
    <s v="USD"/>
    <n v="1433125200"/>
    <n v="1429312694"/>
    <b v="1"/>
    <n v="285"/>
    <b v="1"/>
    <s v="film &amp; video/documentary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23"/>
    <s v="US"/>
    <s v="USD"/>
    <n v="1432161590"/>
    <n v="1429569590"/>
    <b v="1"/>
    <n v="179"/>
    <b v="1"/>
    <s v="film &amp; video/documentary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70"/>
    <s v="US"/>
    <s v="USD"/>
    <n v="1444824021"/>
    <n v="1442232021"/>
    <b v="1"/>
    <n v="188"/>
    <b v="1"/>
    <s v="film &amp; video/documentary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2"/>
    <s v="US"/>
    <s v="USD"/>
    <n v="1447505609"/>
    <n v="1444910009"/>
    <b v="1"/>
    <n v="379"/>
    <b v="1"/>
    <s v="film &amp; video/documentary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03"/>
    <s v="US"/>
    <s v="USD"/>
    <n v="1440165916"/>
    <n v="1437573916"/>
    <b v="1"/>
    <n v="119"/>
    <b v="1"/>
    <s v="film &amp; video/documentary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n v="107"/>
    <s v="US"/>
    <s v="USD"/>
    <n v="1487937508"/>
    <n v="1485345508"/>
    <b v="1"/>
    <n v="167"/>
    <b v="1"/>
    <s v="film &amp; video/documentary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15"/>
    <s v="US"/>
    <s v="USD"/>
    <n v="1473566340"/>
    <n v="1470274509"/>
    <b v="1"/>
    <n v="221"/>
    <b v="1"/>
    <s v="film &amp; video/documentary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27"/>
    <s v="ES"/>
    <s v="EUR"/>
    <n v="1460066954"/>
    <n v="1456614554"/>
    <b v="1"/>
    <n v="964"/>
    <b v="1"/>
    <s v="film &amp; video/documentary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17"/>
    <s v="US"/>
    <s v="USD"/>
    <n v="1412740868"/>
    <n v="1410148868"/>
    <b v="1"/>
    <n v="286"/>
    <b v="1"/>
    <s v="film &amp; video/documentary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9"/>
    <s v="US"/>
    <s v="USD"/>
    <n v="1447963219"/>
    <n v="1445367619"/>
    <b v="1"/>
    <n v="613"/>
    <b v="1"/>
    <s v="film &amp; video/documentary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04"/>
    <s v="US"/>
    <s v="USD"/>
    <n v="1460141521"/>
    <n v="1457553121"/>
    <b v="1"/>
    <n v="29"/>
    <b v="1"/>
    <s v="film &amp; video/documentary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n v="116"/>
    <s v="US"/>
    <s v="USD"/>
    <n v="1417420994"/>
    <n v="1414738994"/>
    <b v="1"/>
    <n v="165"/>
    <b v="1"/>
    <s v="film &amp; video/documentary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n v="103"/>
    <s v="US"/>
    <s v="USD"/>
    <n v="1458152193"/>
    <n v="1455563793"/>
    <b v="1"/>
    <n v="97"/>
    <b v="1"/>
    <s v="film &amp; video/documentary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74"/>
    <s v="US"/>
    <s v="USD"/>
    <n v="1429852797"/>
    <n v="1426396797"/>
    <b v="1"/>
    <n v="303"/>
    <b v="1"/>
    <s v="film &amp; video/documentary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03"/>
    <s v="US"/>
    <s v="USD"/>
    <n v="1466002800"/>
    <n v="1463517521"/>
    <b v="1"/>
    <n v="267"/>
    <b v="1"/>
    <s v="film &amp; video/documentary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05"/>
    <s v="US"/>
    <s v="USD"/>
    <n v="1415941920"/>
    <n v="1414028490"/>
    <b v="1"/>
    <n v="302"/>
    <b v="1"/>
    <s v="film &amp; video/documentary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n v="101"/>
    <s v="US"/>
    <s v="USD"/>
    <n v="1437621060"/>
    <n v="1433799180"/>
    <b v="0"/>
    <n v="87"/>
    <b v="1"/>
    <s v="film &amp; video/documentary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11"/>
    <s v="US"/>
    <s v="USD"/>
    <n v="1416704506"/>
    <n v="1414108906"/>
    <b v="0"/>
    <n v="354"/>
    <b v="1"/>
    <s v="film &amp; video/documentary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24"/>
    <s v="US"/>
    <s v="USD"/>
    <n v="1407456000"/>
    <n v="1405573391"/>
    <b v="0"/>
    <n v="86"/>
    <b v="1"/>
    <s v="film &amp; video/documentary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01"/>
    <s v="US"/>
    <s v="USD"/>
    <n v="1272828120"/>
    <n v="1268934736"/>
    <b v="0"/>
    <n v="26"/>
    <b v="1"/>
    <s v="film &amp; video/documentary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10"/>
    <s v="US"/>
    <s v="USD"/>
    <n v="1403323140"/>
    <n v="1400704672"/>
    <b v="0"/>
    <n v="113"/>
    <b v="1"/>
    <s v="film &amp; video/documentary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n v="104"/>
    <s v="GB"/>
    <s v="GBP"/>
    <n v="1393597999"/>
    <n v="1391005999"/>
    <b v="0"/>
    <n v="65"/>
    <b v="1"/>
    <s v="film &amp; video/documentary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n v="101"/>
    <s v="US"/>
    <s v="USD"/>
    <n v="1337540518"/>
    <n v="1334948518"/>
    <b v="0"/>
    <n v="134"/>
    <b v="1"/>
    <s v="film &amp; video/documentary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03"/>
    <s v="US"/>
    <s v="USD"/>
    <n v="1367384340"/>
    <n v="1363960278"/>
    <b v="0"/>
    <n v="119"/>
    <b v="1"/>
    <s v="film &amp; video/documentary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04"/>
    <s v="US"/>
    <s v="USD"/>
    <n v="1426426322"/>
    <n v="1423405922"/>
    <b v="0"/>
    <n v="159"/>
    <b v="1"/>
    <s v="film &amp; video/documentary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n v="110"/>
    <s v="US"/>
    <s v="USD"/>
    <n v="1326633269"/>
    <n v="1324041269"/>
    <b v="0"/>
    <n v="167"/>
    <b v="1"/>
    <s v="film &amp; video/documentary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22"/>
    <s v="US"/>
    <s v="USD"/>
    <n v="1483729500"/>
    <n v="1481137500"/>
    <b v="0"/>
    <n v="43"/>
    <b v="1"/>
    <s v="film &amp; video/documentary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n v="114"/>
    <s v="US"/>
    <s v="USD"/>
    <n v="1359743139"/>
    <n v="1355855139"/>
    <b v="0"/>
    <n v="1062"/>
    <b v="1"/>
    <s v="film &amp; video/documentary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n v="125"/>
    <s v="GB"/>
    <s v="GBP"/>
    <n v="1459872000"/>
    <n v="1456408244"/>
    <b v="0"/>
    <n v="9"/>
    <b v="1"/>
    <s v="film &amp; video/documentary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n v="107"/>
    <s v="US"/>
    <s v="USD"/>
    <n v="1342648398"/>
    <n v="1340056398"/>
    <b v="0"/>
    <n v="89"/>
    <b v="1"/>
    <s v="film &amp; video/documentary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31"/>
    <s v="US"/>
    <s v="USD"/>
    <n v="1316208031"/>
    <n v="1312320031"/>
    <b v="0"/>
    <n v="174"/>
    <b v="1"/>
    <s v="film &amp; video/documentary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20"/>
    <s v="US"/>
    <s v="USD"/>
    <n v="1393694280"/>
    <n v="1390088311"/>
    <b v="0"/>
    <n v="14"/>
    <b v="1"/>
    <s v="film &amp; video/documentary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06"/>
    <s v="GB"/>
    <s v="GBP"/>
    <n v="1472122316"/>
    <n v="1469443916"/>
    <b v="0"/>
    <n v="48"/>
    <b v="1"/>
    <s v="film &amp; video/documentary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14"/>
    <s v="US"/>
    <s v="USD"/>
    <n v="1447484460"/>
    <n v="1444888868"/>
    <b v="0"/>
    <n v="133"/>
    <b v="1"/>
    <s v="film &amp; video/documentary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12"/>
    <s v="CA"/>
    <s v="CAD"/>
    <n v="1453765920"/>
    <n v="1451655808"/>
    <b v="0"/>
    <n v="83"/>
    <b v="1"/>
    <s v="film &amp; video/documentary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n v="116"/>
    <s v="US"/>
    <s v="USD"/>
    <n v="1336062672"/>
    <n v="1332174672"/>
    <b v="0"/>
    <n v="149"/>
    <b v="1"/>
    <s v="film &amp; video/documentary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42"/>
    <s v="US"/>
    <s v="USD"/>
    <n v="1453569392"/>
    <n v="1451409392"/>
    <b v="0"/>
    <n v="49"/>
    <b v="1"/>
    <s v="film &amp; video/documentary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n v="105"/>
    <s v="US"/>
    <s v="USD"/>
    <n v="1343624400"/>
    <n v="1340642717"/>
    <b v="0"/>
    <n v="251"/>
    <b v="1"/>
    <s v="film &amp; video/documentary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56"/>
    <s v="US"/>
    <s v="USD"/>
    <n v="1346950900"/>
    <n v="1345741300"/>
    <b v="0"/>
    <n v="22"/>
    <b v="1"/>
    <s v="film &amp; video/documentary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07"/>
    <s v="US"/>
    <s v="USD"/>
    <n v="1400467759"/>
    <n v="1398480559"/>
    <b v="0"/>
    <n v="48"/>
    <b v="1"/>
    <s v="film &amp; video/documentary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12"/>
    <s v="US"/>
    <s v="USD"/>
    <n v="1420569947"/>
    <n v="1417977947"/>
    <b v="0"/>
    <n v="383"/>
    <b v="1"/>
    <s v="film &amp; video/documentary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n v="106"/>
    <s v="US"/>
    <s v="USD"/>
    <n v="1416582101"/>
    <n v="1413986501"/>
    <b v="0"/>
    <n v="237"/>
    <b v="1"/>
    <s v="film &amp; video/documentary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n v="100"/>
    <s v="US"/>
    <s v="USD"/>
    <n v="1439246991"/>
    <n v="1437950991"/>
    <b v="0"/>
    <n v="13"/>
    <b v="1"/>
    <s v="film &amp; video/documentary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14"/>
    <s v="US"/>
    <s v="USD"/>
    <n v="1439618400"/>
    <n v="1436976858"/>
    <b v="0"/>
    <n v="562"/>
    <b v="1"/>
    <s v="film &amp; video/documentary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n v="126"/>
    <s v="US"/>
    <s v="USD"/>
    <n v="1469670580"/>
    <n v="1467078580"/>
    <b v="0"/>
    <n v="71"/>
    <b v="1"/>
    <s v="film &amp; video/documentary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n v="182"/>
    <s v="US"/>
    <s v="USD"/>
    <n v="1394233140"/>
    <n v="1391477450"/>
    <b v="0"/>
    <n v="1510"/>
    <b v="1"/>
    <s v="film &amp; video/documentary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00"/>
    <s v="US"/>
    <s v="USD"/>
    <n v="1431046372"/>
    <n v="1429318372"/>
    <b v="0"/>
    <n v="14"/>
    <b v="1"/>
    <s v="film &amp; video/documentary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n v="101"/>
    <s v="US"/>
    <s v="USD"/>
    <n v="1324169940"/>
    <n v="1321578051"/>
    <b v="0"/>
    <n v="193"/>
    <b v="1"/>
    <s v="film &amp; video/documentary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01"/>
    <s v="US"/>
    <s v="USD"/>
    <n v="1315450800"/>
    <n v="1312823571"/>
    <b v="0"/>
    <n v="206"/>
    <b v="1"/>
    <s v="film &amp; video/documentary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n v="110"/>
    <s v="US"/>
    <s v="USD"/>
    <n v="1381424452"/>
    <n v="1378746052"/>
    <b v="0"/>
    <n v="351"/>
    <b v="1"/>
    <s v="film &amp; video/documentary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12"/>
    <s v="ES"/>
    <s v="EUR"/>
    <n v="1460918282"/>
    <n v="1455737882"/>
    <b v="0"/>
    <n v="50"/>
    <b v="1"/>
    <s v="film &amp; video/documentary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08"/>
    <s v="US"/>
    <s v="USD"/>
    <n v="1335562320"/>
    <n v="1332452960"/>
    <b v="0"/>
    <n v="184"/>
    <b v="1"/>
    <s v="film &amp; video/documentary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n v="107"/>
    <s v="US"/>
    <s v="USD"/>
    <n v="1341668006"/>
    <n v="1340372006"/>
    <b v="0"/>
    <n v="196"/>
    <b v="1"/>
    <s v="film &amp; video/documentary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04"/>
    <s v="US"/>
    <s v="USD"/>
    <n v="1283312640"/>
    <n v="1279651084"/>
    <b v="0"/>
    <n v="229"/>
    <b v="1"/>
    <s v="film &amp; video/documentary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25"/>
    <s v="US"/>
    <s v="USD"/>
    <n v="1430334126"/>
    <n v="1426446126"/>
    <b v="0"/>
    <n v="67"/>
    <b v="1"/>
    <s v="film &amp; video/documentary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07"/>
    <s v="GB"/>
    <s v="GBP"/>
    <n v="1481716800"/>
    <n v="1479070867"/>
    <b v="0"/>
    <n v="95"/>
    <b v="1"/>
    <s v="film &amp; video/documentary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12"/>
    <s v="US"/>
    <s v="USD"/>
    <n v="1400297400"/>
    <n v="1397661347"/>
    <b v="0"/>
    <n v="62"/>
    <b v="1"/>
    <s v="film &amp; video/documentary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04"/>
    <s v="US"/>
    <s v="USD"/>
    <n v="1312747970"/>
    <n v="1310155970"/>
    <b v="0"/>
    <n v="73"/>
    <b v="1"/>
    <s v="film &amp; video/documentary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42"/>
    <s v="US"/>
    <s v="USD"/>
    <n v="1446731817"/>
    <n v="1444913817"/>
    <b v="0"/>
    <n v="43"/>
    <b v="1"/>
    <s v="film &amp; video/documentary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n v="105"/>
    <s v="US"/>
    <s v="USD"/>
    <n v="1312960080"/>
    <n v="1308900441"/>
    <b v="0"/>
    <n v="70"/>
    <b v="1"/>
    <s v="film &amp; video/documentary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n v="103"/>
    <s v="US"/>
    <s v="USD"/>
    <n v="1391641440"/>
    <n v="1389107062"/>
    <b v="0"/>
    <n v="271"/>
    <b v="1"/>
    <s v="film &amp; video/documentary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n v="108"/>
    <s v="US"/>
    <s v="USD"/>
    <n v="1394071339"/>
    <n v="1391479339"/>
    <b v="0"/>
    <n v="55"/>
    <b v="1"/>
    <s v="film &amp; video/documentary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n v="108"/>
    <s v="US"/>
    <s v="USD"/>
    <n v="1304920740"/>
    <n v="1301975637"/>
    <b v="0"/>
    <n v="35"/>
    <b v="1"/>
    <s v="film &amp; video/documentary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n v="102"/>
    <s v="US"/>
    <s v="USD"/>
    <n v="1321739650"/>
    <n v="1316552050"/>
    <b v="0"/>
    <n v="22"/>
    <b v="1"/>
    <s v="film &amp; video/documentary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01"/>
    <s v="US"/>
    <s v="USD"/>
    <n v="1383676790"/>
    <n v="1380217190"/>
    <b v="0"/>
    <n v="38"/>
    <b v="1"/>
    <s v="film &amp; video/documentary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n v="137"/>
    <s v="GB"/>
    <s v="GBP"/>
    <n v="1469220144"/>
    <n v="1466628144"/>
    <b v="0"/>
    <n v="15"/>
    <b v="1"/>
    <s v="film &amp; video/documentary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28"/>
    <s v="CA"/>
    <s v="CAD"/>
    <n v="1434670397"/>
    <n v="1429486397"/>
    <b v="0"/>
    <n v="7"/>
    <b v="1"/>
    <s v="film &amp; video/documentary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01"/>
    <s v="US"/>
    <s v="USD"/>
    <n v="1387688400"/>
    <n v="1384920804"/>
    <b v="0"/>
    <n v="241"/>
    <b v="1"/>
    <s v="film &amp; video/documentary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n v="127"/>
    <s v="US"/>
    <s v="USD"/>
    <n v="1343238578"/>
    <n v="1341856178"/>
    <b v="0"/>
    <n v="55"/>
    <b v="1"/>
    <s v="film &amp; video/documentary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05"/>
    <s v="US"/>
    <s v="USD"/>
    <n v="1342731811"/>
    <n v="1340139811"/>
    <b v="0"/>
    <n v="171"/>
    <b v="1"/>
    <s v="film &amp; video/documentary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03"/>
    <s v="US"/>
    <s v="USD"/>
    <n v="1381541465"/>
    <n v="1378949465"/>
    <b v="0"/>
    <n v="208"/>
    <b v="1"/>
    <s v="film &amp; video/documentary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02"/>
    <s v="CA"/>
    <s v="CAD"/>
    <n v="1413547200"/>
    <n v="1411417602"/>
    <b v="0"/>
    <n v="21"/>
    <b v="1"/>
    <s v="film &amp; video/documentary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n v="120"/>
    <s v="US"/>
    <s v="USD"/>
    <n v="1391851831"/>
    <n v="1389259831"/>
    <b v="0"/>
    <n v="25"/>
    <b v="1"/>
    <s v="film &amp; video/documentary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n v="100"/>
    <s v="US"/>
    <s v="USD"/>
    <n v="1365395580"/>
    <n v="1364426260"/>
    <b v="0"/>
    <n v="52"/>
    <b v="1"/>
    <s v="film &amp; video/documentary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n v="101"/>
    <s v="US"/>
    <s v="USD"/>
    <n v="1437633997"/>
    <n v="1435041997"/>
    <b v="0"/>
    <n v="104"/>
    <b v="1"/>
    <s v="film &amp; video/documentary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n v="100"/>
    <s v="US"/>
    <s v="USD"/>
    <n v="1372536787"/>
    <n v="1367352787"/>
    <b v="0"/>
    <n v="73"/>
    <b v="1"/>
    <s v="film &amp; video/documentary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0"/>
    <s v="US"/>
    <s v="USD"/>
    <n v="1394772031"/>
    <n v="1392183631"/>
    <b v="0"/>
    <n v="3"/>
    <b v="0"/>
    <s v="film &amp; video/animation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n v="2"/>
    <s v="US"/>
    <s v="USD"/>
    <n v="1440157656"/>
    <n v="1434973656"/>
    <b v="0"/>
    <n v="6"/>
    <b v="0"/>
    <s v="film &amp; video/animation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1"/>
    <s v="US"/>
    <s v="USD"/>
    <n v="1410416097"/>
    <n v="1407824097"/>
    <b v="0"/>
    <n v="12"/>
    <b v="0"/>
    <s v="film &amp; video/animation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"/>
    <s v="US"/>
    <s v="USD"/>
    <n v="1370470430"/>
    <n v="1367878430"/>
    <b v="0"/>
    <n v="13"/>
    <b v="0"/>
    <s v="film &amp; video/animation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7"/>
    <s v="US"/>
    <s v="USD"/>
    <n v="1332748899"/>
    <n v="1327568499"/>
    <b v="0"/>
    <n v="5"/>
    <b v="0"/>
    <s v="film &amp; video/animation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0"/>
    <s v="US"/>
    <s v="USD"/>
    <n v="1448660404"/>
    <n v="1443472804"/>
    <b v="0"/>
    <n v="2"/>
    <b v="0"/>
    <s v="film &amp; video/animation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n v="1"/>
    <s v="US"/>
    <s v="USD"/>
    <n v="1456851914"/>
    <n v="1454259914"/>
    <b v="0"/>
    <n v="8"/>
    <b v="0"/>
    <s v="film &amp; video/animation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s v="US"/>
    <s v="USD"/>
    <n v="1445540340"/>
    <n v="1444340940"/>
    <b v="0"/>
    <n v="0"/>
    <b v="0"/>
    <s v="film &amp; video/animation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n v="6"/>
    <s v="US"/>
    <s v="USD"/>
    <n v="1402956000"/>
    <n v="1400523845"/>
    <b v="0"/>
    <n v="13"/>
    <b v="0"/>
    <s v="film &amp; video/animation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s v="US"/>
    <s v="USD"/>
    <n v="1259297940"/>
    <n v="1252964282"/>
    <b v="0"/>
    <n v="0"/>
    <b v="0"/>
    <s v="film &amp; video/animation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2"/>
    <s v="US"/>
    <s v="USD"/>
    <n v="1378866867"/>
    <n v="1377570867"/>
    <b v="0"/>
    <n v="5"/>
    <b v="0"/>
    <s v="film &amp; video/animation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n v="14"/>
    <s v="GB"/>
    <s v="GBP"/>
    <n v="1467752083"/>
    <n v="1465160083"/>
    <b v="0"/>
    <n v="8"/>
    <b v="0"/>
    <s v="film &amp; video/animation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n v="10"/>
    <s v="US"/>
    <s v="USD"/>
    <n v="1445448381"/>
    <n v="1440264381"/>
    <b v="0"/>
    <n v="8"/>
    <b v="0"/>
    <s v="film &amp; video/animation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s v="US"/>
    <s v="USD"/>
    <n v="1444576022"/>
    <n v="1439392022"/>
    <b v="0"/>
    <n v="0"/>
    <b v="0"/>
    <s v="film &amp; video/animation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5"/>
    <s v="US"/>
    <s v="USD"/>
    <n v="1385931702"/>
    <n v="1383076902"/>
    <b v="0"/>
    <n v="2"/>
    <b v="0"/>
    <s v="film &amp; video/animation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n v="0"/>
    <s v="US"/>
    <s v="USD"/>
    <n v="1379094980"/>
    <n v="1376502980"/>
    <b v="0"/>
    <n v="3"/>
    <b v="0"/>
    <s v="film &amp; video/animation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n v="0"/>
    <s v="US"/>
    <s v="USD"/>
    <n v="1375260113"/>
    <n v="1372668113"/>
    <b v="0"/>
    <n v="0"/>
    <b v="0"/>
    <s v="film &amp; video/animation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s v="CA"/>
    <s v="CAD"/>
    <n v="1475912326"/>
    <n v="1470728326"/>
    <b v="0"/>
    <n v="0"/>
    <b v="0"/>
    <s v="film &amp; video/animation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n v="9"/>
    <s v="US"/>
    <s v="USD"/>
    <n v="1447830958"/>
    <n v="1445235358"/>
    <b v="0"/>
    <n v="11"/>
    <b v="0"/>
    <s v="film &amp; video/animation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s v="US"/>
    <s v="USD"/>
    <n v="1413569818"/>
    <n v="1412705818"/>
    <b v="0"/>
    <n v="0"/>
    <b v="0"/>
    <s v="film &amp; video/animation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n v="0"/>
    <s v="US"/>
    <s v="USD"/>
    <n v="1458859153"/>
    <n v="1456270753"/>
    <b v="0"/>
    <n v="1"/>
    <b v="0"/>
    <s v="film &amp; video/animation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s v="GB"/>
    <s v="GBP"/>
    <n v="1383418996"/>
    <n v="1380826996"/>
    <b v="0"/>
    <n v="0"/>
    <b v="0"/>
    <s v="film &amp; video/animation"/>
    <n v="0"/>
    <x v="0"/>
    <s v="animation"/>
    <x v="441"/>
    <d v="2013-11-02T19:03:16"/>
  </r>
  <r>
    <n v="442"/>
    <s v="The Paranormal Idiot"/>
    <s v="Doomsday is here"/>
    <n v="17000"/>
    <n v="6691"/>
    <x v="2"/>
    <n v="39"/>
    <s v="US"/>
    <s v="USD"/>
    <n v="1424380783"/>
    <n v="1421788783"/>
    <b v="0"/>
    <n v="17"/>
    <b v="0"/>
    <s v="film &amp; video/animation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n v="0"/>
    <s v="CA"/>
    <s v="CAD"/>
    <n v="1391991701"/>
    <n v="1389399701"/>
    <b v="0"/>
    <n v="2"/>
    <b v="0"/>
    <s v="film &amp; video/animation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n v="5"/>
    <s v="US"/>
    <s v="USD"/>
    <n v="1329342361"/>
    <n v="1324158361"/>
    <b v="0"/>
    <n v="1"/>
    <b v="0"/>
    <s v="film &amp; video/animation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0"/>
    <s v="US"/>
    <s v="USD"/>
    <n v="1432195375"/>
    <n v="1430899375"/>
    <b v="0"/>
    <n v="2"/>
    <b v="0"/>
    <s v="film &amp; video/animation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n v="7"/>
    <s v="US"/>
    <s v="USD"/>
    <n v="1425434420"/>
    <n v="1422842420"/>
    <b v="0"/>
    <n v="16"/>
    <b v="0"/>
    <s v="film &amp; video/animation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0"/>
    <s v="GB"/>
    <s v="GBP"/>
    <n v="1364041163"/>
    <n v="1361884763"/>
    <b v="0"/>
    <n v="1"/>
    <b v="0"/>
    <s v="film &amp; video/animation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n v="3"/>
    <s v="US"/>
    <s v="USD"/>
    <n v="1400091095"/>
    <n v="1398363095"/>
    <b v="0"/>
    <n v="4"/>
    <b v="0"/>
    <s v="film &amp; video/animation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n v="2"/>
    <s v="GB"/>
    <s v="GBP"/>
    <n v="1382017085"/>
    <n v="1379425085"/>
    <b v="0"/>
    <n v="5"/>
    <b v="0"/>
    <s v="film &amp; video/animation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n v="1"/>
    <s v="US"/>
    <s v="USD"/>
    <n v="1392417800"/>
    <n v="1389825800"/>
    <b v="0"/>
    <n v="7"/>
    <b v="0"/>
    <s v="film &amp; video/animation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s v="US"/>
    <s v="USD"/>
    <n v="1390669791"/>
    <n v="1388077791"/>
    <b v="0"/>
    <n v="0"/>
    <b v="0"/>
    <s v="film &amp; video/animation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n v="64"/>
    <s v="US"/>
    <s v="USD"/>
    <n v="1431536015"/>
    <n v="1428944015"/>
    <b v="0"/>
    <n v="12"/>
    <b v="0"/>
    <s v="film &amp; video/animation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0"/>
    <s v="US"/>
    <s v="USD"/>
    <n v="1424375279"/>
    <n v="1422992879"/>
    <b v="0"/>
    <n v="2"/>
    <b v="0"/>
    <s v="film &amp; video/animation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n v="1"/>
    <s v="US"/>
    <s v="USD"/>
    <n v="1417007640"/>
    <n v="1414343571"/>
    <b v="0"/>
    <n v="5"/>
    <b v="0"/>
    <s v="film &amp; video/animation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0"/>
    <s v="US"/>
    <s v="USD"/>
    <n v="1334622660"/>
    <n v="1330733022"/>
    <b v="0"/>
    <n v="2"/>
    <b v="0"/>
    <s v="film &amp; video/animation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1"/>
    <s v="US"/>
    <s v="USD"/>
    <n v="1382414340"/>
    <n v="1380559201"/>
    <b v="0"/>
    <n v="3"/>
    <b v="0"/>
    <s v="film &amp; video/animation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s v="CA"/>
    <s v="CAD"/>
    <n v="1408213512"/>
    <n v="1405621512"/>
    <b v="0"/>
    <n v="0"/>
    <b v="0"/>
    <s v="film &amp; video/animation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n v="8"/>
    <s v="GB"/>
    <s v="GBP"/>
    <n v="1368550060"/>
    <n v="1365958060"/>
    <b v="0"/>
    <n v="49"/>
    <b v="0"/>
    <s v="film &amp; video/animation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0"/>
    <s v="US"/>
    <s v="USD"/>
    <n v="1321201327"/>
    <n v="1316013727"/>
    <b v="0"/>
    <n v="1"/>
    <b v="0"/>
    <s v="film &amp; video/animation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n v="0"/>
    <s v="US"/>
    <s v="USD"/>
    <n v="1401595200"/>
    <n v="1398862875"/>
    <b v="0"/>
    <n v="2"/>
    <b v="0"/>
    <s v="film &amp; video/animation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s v="GB"/>
    <s v="GBP"/>
    <n v="1370204367"/>
    <n v="1368476367"/>
    <b v="0"/>
    <n v="0"/>
    <b v="0"/>
    <s v="film &amp; video/animation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n v="0"/>
    <s v="US"/>
    <s v="USD"/>
    <n v="1312945341"/>
    <n v="1307761341"/>
    <b v="0"/>
    <n v="0"/>
    <b v="0"/>
    <s v="film &amp; video/animation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n v="2"/>
    <s v="US"/>
    <s v="USD"/>
    <n v="1316883753"/>
    <n v="1311699753"/>
    <b v="0"/>
    <n v="11"/>
    <b v="0"/>
    <s v="film &amp; video/animation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n v="0"/>
    <s v="DE"/>
    <s v="EUR"/>
    <n v="1463602935"/>
    <n v="1461874935"/>
    <b v="0"/>
    <n v="1"/>
    <b v="0"/>
    <s v="film &amp; video/animation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n v="27"/>
    <s v="US"/>
    <s v="USD"/>
    <n v="1403837574"/>
    <n v="1402455174"/>
    <b v="0"/>
    <n v="8"/>
    <b v="0"/>
    <s v="film &amp; video/animation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n v="1"/>
    <s v="US"/>
    <s v="USD"/>
    <n v="1347057464"/>
    <n v="1344465464"/>
    <b v="0"/>
    <n v="5"/>
    <b v="0"/>
    <s v="film &amp; video/animation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22"/>
    <s v="US"/>
    <s v="USD"/>
    <n v="1348849134"/>
    <n v="1344961134"/>
    <b v="0"/>
    <n v="39"/>
    <b v="0"/>
    <s v="film &amp; video/animation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s v="US"/>
    <s v="USD"/>
    <n v="1341978665"/>
    <n v="1336795283"/>
    <b v="0"/>
    <n v="0"/>
    <b v="0"/>
    <s v="film &amp; video/animation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n v="0"/>
    <s v="GB"/>
    <s v="GBP"/>
    <n v="1409960724"/>
    <n v="1404776724"/>
    <b v="0"/>
    <n v="0"/>
    <b v="0"/>
    <s v="film &amp; video/animation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1"/>
    <s v="US"/>
    <s v="USD"/>
    <n v="1389844800"/>
    <n v="1385524889"/>
    <b v="0"/>
    <n v="2"/>
    <b v="0"/>
    <s v="film &amp; video/animation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n v="12"/>
    <s v="US"/>
    <s v="USD"/>
    <n v="1397924379"/>
    <n v="1394039979"/>
    <b v="0"/>
    <n v="170"/>
    <b v="0"/>
    <s v="film &amp; video/animation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18"/>
    <s v="US"/>
    <s v="USD"/>
    <n v="1408831718"/>
    <n v="1406239718"/>
    <b v="0"/>
    <n v="5"/>
    <b v="0"/>
    <s v="film &amp; video/animation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3"/>
    <s v="US"/>
    <s v="USD"/>
    <n v="1410972319"/>
    <n v="1408380319"/>
    <b v="0"/>
    <n v="14"/>
    <b v="0"/>
    <s v="film &amp; video/animation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n v="0"/>
    <s v="US"/>
    <s v="USD"/>
    <n v="1487318029"/>
    <n v="1484726029"/>
    <b v="0"/>
    <n v="1"/>
    <b v="0"/>
    <s v="film &amp; video/animation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s v="US"/>
    <s v="USD"/>
    <n v="1430877843"/>
    <n v="1428285843"/>
    <b v="0"/>
    <n v="0"/>
    <b v="0"/>
    <s v="film &amp; video/animation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n v="2"/>
    <s v="US"/>
    <s v="USD"/>
    <n v="1401767940"/>
    <n v="1398727441"/>
    <b v="0"/>
    <n v="124"/>
    <b v="0"/>
    <s v="film &amp; video/animation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n v="0"/>
    <s v="US"/>
    <s v="USD"/>
    <n v="1337371334"/>
    <n v="1332187334"/>
    <b v="0"/>
    <n v="0"/>
    <b v="0"/>
    <s v="film &amp; video/animation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s v="US"/>
    <s v="USD"/>
    <n v="1427921509"/>
    <n v="1425333109"/>
    <b v="0"/>
    <n v="0"/>
    <b v="0"/>
    <s v="film &amp; video/animation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n v="33"/>
    <s v="US"/>
    <s v="USD"/>
    <n v="1416566835"/>
    <n v="1411379235"/>
    <b v="0"/>
    <n v="55"/>
    <b v="0"/>
    <s v="film &amp; video/animation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n v="19"/>
    <s v="US"/>
    <s v="USD"/>
    <n v="1376049615"/>
    <n v="1373457615"/>
    <b v="0"/>
    <n v="140"/>
    <b v="0"/>
    <s v="film &amp; video/animation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n v="6"/>
    <s v="US"/>
    <s v="USD"/>
    <n v="1349885289"/>
    <n v="1347293289"/>
    <b v="0"/>
    <n v="21"/>
    <b v="0"/>
    <s v="film &amp; video/animation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n v="0"/>
    <s v="US"/>
    <s v="USD"/>
    <n v="1460644440"/>
    <n v="1458336690"/>
    <b v="0"/>
    <n v="1"/>
    <b v="0"/>
    <s v="film &amp; video/animation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0"/>
    <s v="GB"/>
    <s v="GBP"/>
    <n v="1359434672"/>
    <n v="1354250672"/>
    <b v="0"/>
    <n v="147"/>
    <b v="0"/>
    <s v="film &amp; video/animation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0"/>
    <s v="GB"/>
    <s v="GBP"/>
    <n v="1446766372"/>
    <n v="1443220372"/>
    <b v="0"/>
    <n v="11"/>
    <b v="0"/>
    <s v="film &amp; video/animation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n v="22"/>
    <s v="GB"/>
    <s v="GBP"/>
    <n v="1368792499"/>
    <n v="1366200499"/>
    <b v="0"/>
    <n v="125"/>
    <b v="0"/>
    <s v="film &amp; video/animation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0"/>
    <s v="AU"/>
    <s v="AUD"/>
    <n v="1401662239"/>
    <n v="1399070239"/>
    <b v="0"/>
    <n v="1"/>
    <b v="0"/>
    <s v="film &amp; video/animation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s v="CA"/>
    <s v="CAD"/>
    <n v="1482678994"/>
    <n v="1477491394"/>
    <b v="0"/>
    <n v="0"/>
    <b v="0"/>
    <s v="film &amp; video/animation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n v="0"/>
    <s v="US"/>
    <s v="USD"/>
    <n v="1483924700"/>
    <n v="1481332700"/>
    <b v="0"/>
    <n v="0"/>
    <b v="0"/>
    <s v="film &amp; video/animation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n v="0"/>
    <s v="US"/>
    <s v="USD"/>
    <n v="1325763180"/>
    <n v="1323084816"/>
    <b v="0"/>
    <n v="3"/>
    <b v="0"/>
    <s v="film &amp; video/animation"/>
    <n v="71.67"/>
    <x v="0"/>
    <s v="animation"/>
    <x v="489"/>
    <d v="2012-01-05T11:33:00"/>
  </r>
  <r>
    <n v="490"/>
    <s v="PROJECT IS CANCELLED"/>
    <s v="Cancelled"/>
    <n v="1000"/>
    <n v="0"/>
    <x v="2"/>
    <n v="0"/>
    <s v="US"/>
    <s v="USD"/>
    <n v="1345677285"/>
    <n v="1343085285"/>
    <b v="0"/>
    <n v="0"/>
    <b v="0"/>
    <s v="film &amp; video/animation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n v="0"/>
    <s v="US"/>
    <s v="USD"/>
    <n v="1453937699"/>
    <n v="1451345699"/>
    <b v="0"/>
    <n v="0"/>
    <b v="0"/>
    <s v="film &amp; video/animation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s v="SE"/>
    <s v="SEK"/>
    <n v="1476319830"/>
    <n v="1471135830"/>
    <b v="0"/>
    <n v="0"/>
    <b v="0"/>
    <s v="film &amp; video/animation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s v="GB"/>
    <s v="GBP"/>
    <n v="1432142738"/>
    <n v="1429550738"/>
    <b v="0"/>
    <n v="0"/>
    <b v="0"/>
    <s v="film &amp; video/animation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n v="0"/>
    <s v="US"/>
    <s v="USD"/>
    <n v="1404356400"/>
    <n v="1402343765"/>
    <b v="0"/>
    <n v="3"/>
    <b v="0"/>
    <s v="film &amp; video/animation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n v="0"/>
    <s v="US"/>
    <s v="USD"/>
    <n v="1437076305"/>
    <n v="1434484305"/>
    <b v="0"/>
    <n v="0"/>
    <b v="0"/>
    <s v="film &amp; video/animation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n v="0"/>
    <s v="US"/>
    <s v="USD"/>
    <n v="1392070874"/>
    <n v="1386886874"/>
    <b v="0"/>
    <n v="1"/>
    <b v="0"/>
    <s v="film &amp; video/animation"/>
    <n v="1"/>
    <x v="0"/>
    <s v="animation"/>
    <x v="496"/>
    <d v="2014-02-10T22:21:14"/>
  </r>
  <r>
    <n v="497"/>
    <s v="Galaxy Probe Kids"/>
    <s v="live-action/animated series pilot."/>
    <n v="4480"/>
    <n v="30"/>
    <x v="2"/>
    <n v="1"/>
    <s v="US"/>
    <s v="USD"/>
    <n v="1419483600"/>
    <n v="1414889665"/>
    <b v="0"/>
    <n v="3"/>
    <b v="0"/>
    <s v="film &amp; video/animation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5"/>
    <s v="US"/>
    <s v="USD"/>
    <n v="1324664249"/>
    <n v="1321035449"/>
    <b v="0"/>
    <n v="22"/>
    <b v="0"/>
    <s v="film &amp; video/animation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10"/>
    <s v="US"/>
    <s v="USD"/>
    <n v="1255381140"/>
    <n v="1250630968"/>
    <b v="0"/>
    <n v="26"/>
    <b v="0"/>
    <s v="film &amp; video/animation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"/>
    <s v="US"/>
    <s v="USD"/>
    <n v="1273356960"/>
    <n v="1268255751"/>
    <b v="0"/>
    <n v="4"/>
    <b v="0"/>
    <s v="film &amp; video/animation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n v="0"/>
    <s v="US"/>
    <s v="USD"/>
    <n v="1310189851"/>
    <n v="1307597851"/>
    <b v="0"/>
    <n v="0"/>
    <b v="0"/>
    <s v="film &amp; video/animation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n v="1"/>
    <s v="US"/>
    <s v="USD"/>
    <n v="1332073025"/>
    <n v="1329484625"/>
    <b v="0"/>
    <n v="4"/>
    <b v="0"/>
    <s v="film &amp; video/animation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2"/>
    <s v="GB"/>
    <s v="GBP"/>
    <n v="1421498303"/>
    <n v="1418906303"/>
    <b v="0"/>
    <n v="9"/>
    <b v="0"/>
    <s v="film &amp; video/animation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1"/>
    <s v="US"/>
    <s v="USD"/>
    <n v="1334097387"/>
    <n v="1328916987"/>
    <b v="0"/>
    <n v="5"/>
    <b v="0"/>
    <s v="film &amp; video/animation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0"/>
    <s v="US"/>
    <s v="USD"/>
    <n v="1451010086"/>
    <n v="1447122086"/>
    <b v="0"/>
    <n v="14"/>
    <b v="0"/>
    <s v="film &amp; video/animation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n v="0"/>
    <s v="US"/>
    <s v="USD"/>
    <n v="1376140520"/>
    <n v="1373548520"/>
    <b v="0"/>
    <n v="1"/>
    <b v="0"/>
    <s v="film &amp; video/animation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"/>
    <s v="US"/>
    <s v="USD"/>
    <n v="1350687657"/>
    <n v="1346799657"/>
    <b v="0"/>
    <n v="10"/>
    <b v="0"/>
    <s v="film &amp; video/animation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"/>
    <s v="US"/>
    <s v="USD"/>
    <n v="1337955240"/>
    <n v="1332808501"/>
    <b v="0"/>
    <n v="3"/>
    <b v="0"/>
    <s v="film &amp; video/animation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n v="0"/>
    <s v="GB"/>
    <s v="GBP"/>
    <n v="1435504170"/>
    <n v="1432912170"/>
    <b v="0"/>
    <n v="1"/>
    <b v="0"/>
    <s v="film &amp; video/animation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n v="0"/>
    <s v="US"/>
    <s v="USD"/>
    <n v="1456805639"/>
    <n v="1454213639"/>
    <b v="0"/>
    <n v="0"/>
    <b v="0"/>
    <s v="film &amp; video/animation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n v="3"/>
    <s v="US"/>
    <s v="USD"/>
    <n v="1365228982"/>
    <n v="1362640582"/>
    <b v="0"/>
    <n v="5"/>
    <b v="0"/>
    <s v="film &amp; video/animation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0"/>
    <s v="US"/>
    <s v="USD"/>
    <n v="1479667727"/>
    <n v="1475776127"/>
    <b v="0"/>
    <n v="2"/>
    <b v="0"/>
    <s v="film &amp; video/animation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n v="14"/>
    <s v="US"/>
    <s v="USD"/>
    <n v="1471244400"/>
    <n v="1467387705"/>
    <b v="0"/>
    <n v="68"/>
    <b v="0"/>
    <s v="film &amp; video/animation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n v="3"/>
    <s v="CA"/>
    <s v="CAD"/>
    <n v="1407595447"/>
    <n v="1405003447"/>
    <b v="0"/>
    <n v="3"/>
    <b v="0"/>
    <s v="film &amp; video/animation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n v="25"/>
    <s v="US"/>
    <s v="USD"/>
    <n v="1451389601"/>
    <n v="1447933601"/>
    <b v="0"/>
    <n v="34"/>
    <b v="0"/>
    <s v="film &amp; video/animation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n v="0"/>
    <s v="GB"/>
    <s v="GBP"/>
    <n v="1432752080"/>
    <n v="1427568080"/>
    <b v="0"/>
    <n v="0"/>
    <b v="0"/>
    <s v="film &amp; video/animation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1"/>
    <s v="US"/>
    <s v="USD"/>
    <n v="1486046761"/>
    <n v="1483454761"/>
    <b v="0"/>
    <n v="3"/>
    <b v="0"/>
    <s v="film &amp; video/animation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s v="US"/>
    <s v="USD"/>
    <n v="1441550760"/>
    <n v="1438958824"/>
    <b v="0"/>
    <n v="0"/>
    <b v="0"/>
    <s v="film &amp; video/animation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23"/>
    <s v="US"/>
    <s v="USD"/>
    <n v="1354699421"/>
    <n v="1352107421"/>
    <b v="0"/>
    <n v="70"/>
    <b v="0"/>
    <s v="film &amp; video/animation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n v="102"/>
    <s v="GB"/>
    <s v="GBP"/>
    <n v="1449766261"/>
    <n v="1447174261"/>
    <b v="0"/>
    <n v="34"/>
    <b v="1"/>
    <s v="theater/plays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05"/>
    <s v="US"/>
    <s v="USD"/>
    <n v="1477976340"/>
    <n v="1475460819"/>
    <b v="0"/>
    <n v="56"/>
    <b v="1"/>
    <s v="theater/plays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n v="115"/>
    <s v="US"/>
    <s v="USD"/>
    <n v="1458518325"/>
    <n v="1456793925"/>
    <b v="0"/>
    <n v="31"/>
    <b v="1"/>
    <s v="theater/plays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21"/>
    <s v="US"/>
    <s v="USD"/>
    <n v="1442805076"/>
    <n v="1440213076"/>
    <b v="0"/>
    <n v="84"/>
    <b v="1"/>
    <s v="theater/plays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n v="109"/>
    <s v="GB"/>
    <s v="GBP"/>
    <n v="1464801169"/>
    <n v="1462209169"/>
    <b v="0"/>
    <n v="130"/>
    <b v="1"/>
    <s v="theater/plays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"/>
    <s v="US"/>
    <s v="USD"/>
    <n v="1410601041"/>
    <n v="1406713041"/>
    <b v="0"/>
    <n v="12"/>
    <b v="1"/>
    <s v="theater/plays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n v="114"/>
    <s v="GB"/>
    <s v="GBP"/>
    <n v="1438966800"/>
    <n v="1436278344"/>
    <b v="0"/>
    <n v="23"/>
    <b v="1"/>
    <s v="theater/plays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01"/>
    <s v="US"/>
    <s v="USD"/>
    <n v="1487347500"/>
    <n v="1484715366"/>
    <b v="0"/>
    <n v="158"/>
    <b v="1"/>
    <s v="theater/plays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n v="116"/>
    <s v="US"/>
    <s v="USD"/>
    <n v="1434921600"/>
    <n v="1433109907"/>
    <b v="0"/>
    <n v="30"/>
    <b v="1"/>
    <s v="theater/plays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30"/>
    <s v="CA"/>
    <s v="CAD"/>
    <n v="1484110800"/>
    <n v="1482281094"/>
    <b v="0"/>
    <n v="18"/>
    <b v="1"/>
    <s v="theater/plays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n v="108"/>
    <s v="US"/>
    <s v="USD"/>
    <n v="1435111200"/>
    <n v="1433254268"/>
    <b v="0"/>
    <n v="29"/>
    <b v="1"/>
    <s v="theater/plays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00"/>
    <s v="US"/>
    <s v="USD"/>
    <n v="1481957940"/>
    <n v="1478050429"/>
    <b v="0"/>
    <n v="31"/>
    <b v="1"/>
    <s v="theater/plays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n v="123"/>
    <s v="US"/>
    <s v="USD"/>
    <n v="1463098208"/>
    <n v="1460506208"/>
    <b v="0"/>
    <n v="173"/>
    <b v="1"/>
    <s v="theater/plays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n v="100"/>
    <s v="GB"/>
    <s v="GBP"/>
    <n v="1463394365"/>
    <n v="1461320765"/>
    <b v="0"/>
    <n v="17"/>
    <b v="1"/>
    <s v="theater/plays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05"/>
    <s v="NO"/>
    <s v="NOK"/>
    <n v="1446418800"/>
    <n v="1443036470"/>
    <b v="0"/>
    <n v="48"/>
    <b v="1"/>
    <s v="theater/plays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n v="103"/>
    <s v="GB"/>
    <s v="GBP"/>
    <n v="1483707905"/>
    <n v="1481115905"/>
    <b v="0"/>
    <n v="59"/>
    <b v="1"/>
    <s v="theater/plays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18"/>
    <s v="GB"/>
    <s v="GBP"/>
    <n v="1438624800"/>
    <n v="1435133807"/>
    <b v="0"/>
    <n v="39"/>
    <b v="1"/>
    <s v="theater/plays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21"/>
    <s v="US"/>
    <s v="USD"/>
    <n v="1446665191"/>
    <n v="1444069591"/>
    <b v="0"/>
    <n v="59"/>
    <b v="1"/>
    <s v="theater/plays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02"/>
    <s v="US"/>
    <s v="USD"/>
    <n v="1463166263"/>
    <n v="1460574263"/>
    <b v="0"/>
    <n v="60"/>
    <b v="1"/>
    <s v="theater/plays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01"/>
    <s v="GB"/>
    <s v="GBP"/>
    <n v="1467681107"/>
    <n v="1465866707"/>
    <b v="0"/>
    <n v="20"/>
    <b v="1"/>
    <s v="theater/plays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0"/>
    <s v="US"/>
    <s v="USD"/>
    <n v="1423078606"/>
    <n v="1420486606"/>
    <b v="0"/>
    <n v="1"/>
    <b v="0"/>
    <s v="technology/web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n v="1"/>
    <s v="US"/>
    <s v="USD"/>
    <n v="1446080834"/>
    <n v="1443488834"/>
    <b v="0"/>
    <n v="1"/>
    <b v="0"/>
    <s v="technology/web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0"/>
    <s v="US"/>
    <s v="USD"/>
    <n v="1462293716"/>
    <n v="1457113316"/>
    <b v="0"/>
    <n v="1"/>
    <b v="0"/>
    <s v="technology/web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0"/>
    <s v="AU"/>
    <s v="AUD"/>
    <n v="1414807962"/>
    <n v="1412215962"/>
    <b v="0"/>
    <n v="2"/>
    <b v="0"/>
    <s v="technology/web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1"/>
    <s v="US"/>
    <s v="USD"/>
    <n v="1467647160"/>
    <n v="1465055160"/>
    <b v="0"/>
    <n v="2"/>
    <b v="0"/>
    <s v="technology/web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27"/>
    <s v="FR"/>
    <s v="EUR"/>
    <n v="1447600389"/>
    <n v="1444140789"/>
    <b v="0"/>
    <n v="34"/>
    <b v="0"/>
    <s v="technology/web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0"/>
    <s v="US"/>
    <s v="USD"/>
    <n v="1445097715"/>
    <n v="1441209715"/>
    <b v="0"/>
    <n v="2"/>
    <b v="0"/>
    <s v="technology/web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s v="GB"/>
    <s v="GBP"/>
    <n v="1455122564"/>
    <n v="1452530564"/>
    <b v="0"/>
    <n v="0"/>
    <b v="0"/>
    <s v="technology/web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0"/>
    <s v="GB"/>
    <s v="GBP"/>
    <n v="1446154848"/>
    <n v="1443562848"/>
    <b v="0"/>
    <n v="1"/>
    <b v="0"/>
    <s v="technology/web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3"/>
    <s v="GB"/>
    <s v="GBP"/>
    <n v="1436368622"/>
    <n v="1433776622"/>
    <b v="0"/>
    <n v="8"/>
    <b v="0"/>
    <s v="technology/web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1"/>
    <s v="CA"/>
    <s v="CAD"/>
    <n v="1485838800"/>
    <n v="1484756245"/>
    <b v="0"/>
    <n v="4"/>
    <b v="0"/>
    <s v="technology/web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5"/>
    <s v="US"/>
    <s v="USD"/>
    <n v="1438451580"/>
    <n v="1434609424"/>
    <b v="0"/>
    <n v="28"/>
    <b v="0"/>
    <s v="technology/web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n v="0"/>
    <s v="CA"/>
    <s v="CAD"/>
    <n v="1452350896"/>
    <n v="1447166896"/>
    <b v="0"/>
    <n v="0"/>
    <b v="0"/>
    <s v="technology/web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n v="0"/>
    <s v="US"/>
    <s v="USD"/>
    <n v="1415988991"/>
    <n v="1413393391"/>
    <b v="0"/>
    <n v="6"/>
    <b v="0"/>
    <s v="technology/web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37"/>
    <s v="US"/>
    <s v="USD"/>
    <n v="1413735972"/>
    <n v="1411143972"/>
    <b v="0"/>
    <n v="22"/>
    <b v="0"/>
    <s v="technology/web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s v="GB"/>
    <s v="GBP"/>
    <n v="1465720143"/>
    <n v="1463128143"/>
    <b v="0"/>
    <n v="0"/>
    <b v="0"/>
    <s v="technology/web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n v="3"/>
    <s v="US"/>
    <s v="USD"/>
    <n v="1452112717"/>
    <n v="1449520717"/>
    <b v="0"/>
    <n v="1"/>
    <b v="0"/>
    <s v="technology/web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1"/>
    <s v="DE"/>
    <s v="EUR"/>
    <n v="1480721803"/>
    <n v="1478126203"/>
    <b v="0"/>
    <n v="20"/>
    <b v="0"/>
    <s v="technology/web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s v="US"/>
    <s v="USD"/>
    <n v="1427227905"/>
    <n v="1424639505"/>
    <b v="0"/>
    <n v="0"/>
    <b v="0"/>
    <s v="technology/web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0"/>
    <s v="US"/>
    <s v="USD"/>
    <n v="1449989260"/>
    <n v="1447397260"/>
    <b v="0"/>
    <n v="1"/>
    <b v="0"/>
    <s v="technology/web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0"/>
    <s v="CA"/>
    <s v="CAD"/>
    <n v="1418841045"/>
    <n v="1416249045"/>
    <b v="0"/>
    <n v="3"/>
    <b v="0"/>
    <s v="technology/web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n v="0"/>
    <s v="US"/>
    <s v="USD"/>
    <n v="1445874513"/>
    <n v="1442850513"/>
    <b v="0"/>
    <n v="2"/>
    <b v="0"/>
    <s v="technology/web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s v="NL"/>
    <s v="EUR"/>
    <n v="1482052815"/>
    <n v="1479460815"/>
    <b v="0"/>
    <n v="0"/>
    <b v="0"/>
    <s v="technology/web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0"/>
    <s v="AU"/>
    <s v="AUD"/>
    <n v="1424137247"/>
    <n v="1421545247"/>
    <b v="0"/>
    <n v="2"/>
    <b v="0"/>
    <s v="technology/web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n v="0"/>
    <s v="FR"/>
    <s v="EUR"/>
    <n v="1457822275"/>
    <n v="1455230275"/>
    <b v="0"/>
    <n v="1"/>
    <b v="0"/>
    <s v="technology/web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n v="0"/>
    <s v="GB"/>
    <s v="GBP"/>
    <n v="1436554249"/>
    <n v="1433962249"/>
    <b v="0"/>
    <n v="0"/>
    <b v="0"/>
    <s v="technology/web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0"/>
    <s v="US"/>
    <s v="USD"/>
    <n v="1468513533"/>
    <n v="1465921533"/>
    <b v="0"/>
    <n v="1"/>
    <b v="0"/>
    <s v="technology/web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s v="US"/>
    <s v="USD"/>
    <n v="1420143194"/>
    <n v="1417551194"/>
    <b v="0"/>
    <n v="0"/>
    <b v="0"/>
    <s v="technology/web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1"/>
    <s v="NZ"/>
    <s v="NZD"/>
    <n v="1452942000"/>
    <n v="1449785223"/>
    <b v="0"/>
    <n v="5"/>
    <b v="0"/>
    <s v="technology/web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n v="1"/>
    <s v="CA"/>
    <s v="CAD"/>
    <n v="1451679612"/>
    <n v="1449087612"/>
    <b v="0"/>
    <n v="1"/>
    <b v="0"/>
    <s v="technology/web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n v="0"/>
    <s v="US"/>
    <s v="USD"/>
    <n v="1455822569"/>
    <n v="1453230569"/>
    <b v="0"/>
    <n v="1"/>
    <b v="0"/>
    <s v="technology/web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n v="0"/>
    <s v="US"/>
    <s v="USD"/>
    <n v="1437969540"/>
    <n v="1436297723"/>
    <b v="0"/>
    <n v="2"/>
    <b v="0"/>
    <s v="technology/web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s v="US"/>
    <s v="USD"/>
    <n v="1446660688"/>
    <n v="1444065088"/>
    <b v="0"/>
    <n v="0"/>
    <b v="0"/>
    <s v="technology/web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0"/>
    <s v="US"/>
    <s v="USD"/>
    <n v="1421543520"/>
    <n v="1416445931"/>
    <b v="0"/>
    <n v="9"/>
    <b v="0"/>
    <s v="technology/web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1"/>
    <s v="GB"/>
    <s v="GBP"/>
    <n v="1476873507"/>
    <n v="1474281507"/>
    <b v="0"/>
    <n v="4"/>
    <b v="0"/>
    <s v="technology/web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0"/>
    <s v="DE"/>
    <s v="EUR"/>
    <n v="1434213443"/>
    <n v="1431621443"/>
    <b v="0"/>
    <n v="4"/>
    <b v="0"/>
    <s v="technology/web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n v="0"/>
    <s v="US"/>
    <s v="USD"/>
    <n v="1427537952"/>
    <n v="1422357552"/>
    <b v="0"/>
    <n v="1"/>
    <b v="0"/>
    <s v="technology/web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n v="0"/>
    <s v="US"/>
    <s v="USD"/>
    <n v="1463753302"/>
    <n v="1458569302"/>
    <b v="0"/>
    <n v="1"/>
    <b v="0"/>
    <s v="technology/web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n v="0"/>
    <s v="GB"/>
    <s v="GBP"/>
    <n v="1441633993"/>
    <n v="1439560393"/>
    <b v="0"/>
    <n v="7"/>
    <b v="0"/>
    <s v="technology/web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n v="1"/>
    <s v="US"/>
    <s v="USD"/>
    <n v="1419539223"/>
    <n v="1416947223"/>
    <b v="0"/>
    <n v="5"/>
    <b v="0"/>
    <s v="technology/web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n v="0"/>
    <s v="US"/>
    <s v="USD"/>
    <n v="1474580867"/>
    <n v="1471988867"/>
    <b v="0"/>
    <n v="1"/>
    <b v="0"/>
    <s v="technology/web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s v="US"/>
    <s v="USD"/>
    <n v="1438474704"/>
    <n v="1435882704"/>
    <b v="0"/>
    <n v="0"/>
    <b v="0"/>
    <s v="technology/web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s v="US"/>
    <s v="USD"/>
    <n v="1426442400"/>
    <n v="1424454319"/>
    <b v="0"/>
    <n v="0"/>
    <b v="0"/>
    <s v="technology/web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n v="0"/>
    <s v="US"/>
    <s v="USD"/>
    <n v="1426800687"/>
    <n v="1424212287"/>
    <b v="0"/>
    <n v="1"/>
    <b v="0"/>
    <s v="technology/web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n v="1"/>
    <s v="US"/>
    <s v="USD"/>
    <n v="1426522316"/>
    <n v="1423933916"/>
    <b v="0"/>
    <n v="2"/>
    <b v="0"/>
    <s v="technology/web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n v="0"/>
    <s v="GB"/>
    <s v="GBP"/>
    <n v="1448928000"/>
    <n v="1444123377"/>
    <b v="0"/>
    <n v="0"/>
    <b v="0"/>
    <s v="technology/web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n v="1"/>
    <s v="US"/>
    <s v="USD"/>
    <n v="1424032207"/>
    <n v="1421440207"/>
    <b v="0"/>
    <n v="4"/>
    <b v="0"/>
    <s v="technology/web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9"/>
    <s v="CA"/>
    <s v="CAD"/>
    <n v="1429207833"/>
    <n v="1426615833"/>
    <b v="0"/>
    <n v="7"/>
    <b v="0"/>
    <s v="technology/web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"/>
    <s v="IT"/>
    <s v="EUR"/>
    <n v="1479410886"/>
    <n v="1474223286"/>
    <b v="0"/>
    <n v="2"/>
    <b v="0"/>
    <s v="technology/web"/>
    <n v="150.5"/>
    <x v="2"/>
    <s v="web"/>
    <x v="588"/>
    <d v="2016-11-17T19:28:06"/>
  </r>
  <r>
    <n v="589"/>
    <s v="Get Neighborly"/>
    <s v="Services closer than you think..."/>
    <n v="7500"/>
    <n v="1"/>
    <x v="2"/>
    <n v="0"/>
    <s v="US"/>
    <s v="USD"/>
    <n v="1436366699"/>
    <n v="1435070699"/>
    <b v="0"/>
    <n v="1"/>
    <b v="0"/>
    <s v="technology/web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4"/>
    <s v="GB"/>
    <s v="GBP"/>
    <n v="1454936460"/>
    <n v="1452259131"/>
    <b v="0"/>
    <n v="9"/>
    <b v="0"/>
    <s v="technology/web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0"/>
    <s v="US"/>
    <s v="USD"/>
    <n v="1437570130"/>
    <n v="1434978130"/>
    <b v="0"/>
    <n v="2"/>
    <b v="0"/>
    <s v="technology/web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n v="3"/>
    <s v="US"/>
    <s v="USD"/>
    <n v="1417584860"/>
    <n v="1414992860"/>
    <b v="0"/>
    <n v="1"/>
    <b v="0"/>
    <s v="technology/web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23"/>
    <s v="GB"/>
    <s v="GBP"/>
    <n v="1428333345"/>
    <n v="1425744945"/>
    <b v="0"/>
    <n v="7"/>
    <b v="0"/>
    <s v="technology/web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n v="0"/>
    <s v="US"/>
    <s v="USD"/>
    <n v="1460832206"/>
    <n v="1458240206"/>
    <b v="0"/>
    <n v="2"/>
    <b v="0"/>
    <s v="technology/web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n v="0"/>
    <s v="US"/>
    <s v="USD"/>
    <n v="1430703638"/>
    <n v="1426815638"/>
    <b v="0"/>
    <n v="8"/>
    <b v="0"/>
    <s v="technology/web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n v="0"/>
    <s v="US"/>
    <s v="USD"/>
    <n v="1478122292"/>
    <n v="1475530292"/>
    <b v="0"/>
    <n v="2"/>
    <b v="0"/>
    <s v="technology/web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0"/>
    <s v="US"/>
    <s v="USD"/>
    <n v="1469980800"/>
    <n v="1466787335"/>
    <b v="0"/>
    <n v="2"/>
    <b v="0"/>
    <s v="technology/web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n v="34"/>
    <s v="US"/>
    <s v="USD"/>
    <n v="1417737781"/>
    <n v="1415145781"/>
    <b v="0"/>
    <n v="7"/>
    <b v="0"/>
    <s v="technology/web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n v="0"/>
    <s v="US"/>
    <s v="USD"/>
    <n v="1425827760"/>
    <n v="1423769402"/>
    <b v="0"/>
    <n v="2"/>
    <b v="0"/>
    <s v="technology/web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n v="2"/>
    <s v="US"/>
    <s v="USD"/>
    <n v="1431198562"/>
    <n v="1426014562"/>
    <b v="0"/>
    <n v="1"/>
    <b v="0"/>
    <s v="technology/web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"/>
    <s v="CA"/>
    <s v="CAD"/>
    <n v="1419626139"/>
    <n v="1417034139"/>
    <b v="0"/>
    <n v="6"/>
    <b v="0"/>
    <s v="technology/web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s v="US"/>
    <s v="USD"/>
    <n v="1434654215"/>
    <n v="1432062215"/>
    <b v="0"/>
    <n v="0"/>
    <b v="0"/>
    <s v="technology/web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"/>
    <s v="US"/>
    <s v="USD"/>
    <n v="1408029623"/>
    <n v="1405437623"/>
    <b v="0"/>
    <n v="13"/>
    <b v="0"/>
    <s v="technology/web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s v="US"/>
    <s v="USD"/>
    <n v="1409187056"/>
    <n v="1406595056"/>
    <b v="0"/>
    <n v="0"/>
    <b v="0"/>
    <s v="technology/web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n v="3"/>
    <s v="US"/>
    <s v="USD"/>
    <n v="1440318908"/>
    <n v="1436430908"/>
    <b v="0"/>
    <n v="8"/>
    <b v="0"/>
    <s v="technology/web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0"/>
    <s v="NL"/>
    <s v="EUR"/>
    <n v="1432479600"/>
    <n v="1428507409"/>
    <b v="0"/>
    <n v="1"/>
    <b v="0"/>
    <s v="technology/web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s v="US"/>
    <s v="USD"/>
    <n v="1448225336"/>
    <n v="1445629736"/>
    <b v="0"/>
    <n v="0"/>
    <b v="0"/>
    <s v="technology/web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1"/>
    <s v="US"/>
    <s v="USD"/>
    <n v="1434405980"/>
    <n v="1431813980"/>
    <b v="0"/>
    <n v="5"/>
    <b v="0"/>
    <s v="technology/web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n v="1"/>
    <s v="GB"/>
    <s v="GBP"/>
    <n v="1448761744"/>
    <n v="1446166144"/>
    <b v="0"/>
    <n v="1"/>
    <b v="0"/>
    <s v="technology/web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n v="0"/>
    <s v="US"/>
    <s v="USD"/>
    <n v="1429732586"/>
    <n v="1427140586"/>
    <b v="0"/>
    <n v="0"/>
    <b v="0"/>
    <s v="technology/web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s v="FR"/>
    <s v="EUR"/>
    <n v="1453210037"/>
    <n v="1448026037"/>
    <b v="0"/>
    <n v="0"/>
    <b v="0"/>
    <s v="technology/web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n v="0"/>
    <s v="IT"/>
    <s v="EUR"/>
    <n v="1472777146"/>
    <n v="1470185146"/>
    <b v="0"/>
    <n v="0"/>
    <b v="0"/>
    <s v="technology/web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1"/>
    <s v="US"/>
    <s v="USD"/>
    <n v="1443675540"/>
    <n v="1441022120"/>
    <b v="0"/>
    <n v="121"/>
    <b v="0"/>
    <s v="technology/web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s v="US"/>
    <s v="USD"/>
    <n v="1466731740"/>
    <n v="1464139740"/>
    <b v="0"/>
    <n v="0"/>
    <b v="0"/>
    <s v="technology/web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s v="NZ"/>
    <s v="NZD"/>
    <n v="1443149759"/>
    <n v="1440557759"/>
    <b v="0"/>
    <n v="0"/>
    <b v="0"/>
    <s v="technology/web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s v="FR"/>
    <s v="EUR"/>
    <n v="1488013307"/>
    <n v="1485421307"/>
    <b v="0"/>
    <n v="0"/>
    <b v="0"/>
    <s v="technology/web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3"/>
    <s v="GB"/>
    <s v="GBP"/>
    <n v="1431072843"/>
    <n v="1427184843"/>
    <b v="0"/>
    <n v="3"/>
    <b v="0"/>
    <s v="technology/web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s v="US"/>
    <s v="USD"/>
    <n v="1449689203"/>
    <n v="1447097203"/>
    <b v="0"/>
    <n v="0"/>
    <b v="0"/>
    <s v="technology/web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n v="0"/>
    <s v="US"/>
    <s v="USD"/>
    <n v="1416933390"/>
    <n v="1411745790"/>
    <b v="0"/>
    <n v="1"/>
    <b v="0"/>
    <s v="technology/web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1"/>
    <s v="CA"/>
    <s v="CAD"/>
    <n v="1408986738"/>
    <n v="1405098738"/>
    <b v="0"/>
    <n v="1"/>
    <b v="0"/>
    <s v="technology/web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"/>
    <s v="US"/>
    <s v="USD"/>
    <n v="1467934937"/>
    <n v="1465342937"/>
    <b v="0"/>
    <n v="3"/>
    <b v="0"/>
    <s v="technology/web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6"/>
    <s v="US"/>
    <s v="USD"/>
    <n v="1467398138"/>
    <n v="1465670138"/>
    <b v="0"/>
    <n v="9"/>
    <b v="0"/>
    <s v="technology/web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s v="AU"/>
    <s v="AUD"/>
    <n v="1432771997"/>
    <n v="1430179997"/>
    <b v="0"/>
    <n v="0"/>
    <b v="0"/>
    <s v="technology/web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n v="0"/>
    <s v="US"/>
    <s v="USD"/>
    <n v="1431647041"/>
    <n v="1429055041"/>
    <b v="0"/>
    <n v="0"/>
    <b v="0"/>
    <s v="technology/web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s v="CA"/>
    <s v="CAD"/>
    <n v="1490560177"/>
    <n v="1487971777"/>
    <b v="0"/>
    <n v="0"/>
    <b v="0"/>
    <s v="technology/web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7"/>
    <s v="US"/>
    <s v="USD"/>
    <n v="1439644920"/>
    <n v="1436793939"/>
    <b v="0"/>
    <n v="39"/>
    <b v="0"/>
    <s v="technology/web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0"/>
    <s v="SE"/>
    <s v="SEK"/>
    <n v="1457996400"/>
    <n v="1452842511"/>
    <b v="0"/>
    <n v="1"/>
    <b v="0"/>
    <s v="technology/web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s v="US"/>
    <s v="USD"/>
    <n v="1405269457"/>
    <n v="1402677457"/>
    <b v="0"/>
    <n v="0"/>
    <b v="0"/>
    <s v="technology/web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0"/>
    <s v="AU"/>
    <s v="AUD"/>
    <n v="1463239108"/>
    <n v="1460647108"/>
    <b v="0"/>
    <n v="3"/>
    <b v="0"/>
    <s v="technology/web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n v="0"/>
    <s v="US"/>
    <s v="USD"/>
    <n v="1441516200"/>
    <n v="1438959121"/>
    <b v="0"/>
    <n v="1"/>
    <b v="0"/>
    <s v="technology/web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n v="1"/>
    <s v="CA"/>
    <s v="CAD"/>
    <n v="1464460329"/>
    <n v="1461954729"/>
    <b v="0"/>
    <n v="9"/>
    <b v="0"/>
    <s v="technology/web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n v="0"/>
    <s v="NL"/>
    <s v="EUR"/>
    <n v="1448470165"/>
    <n v="1445874565"/>
    <b v="0"/>
    <n v="0"/>
    <b v="0"/>
    <s v="technology/web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12"/>
    <s v="US"/>
    <s v="USD"/>
    <n v="1466204400"/>
    <n v="1463469062"/>
    <b v="0"/>
    <n v="25"/>
    <b v="0"/>
    <s v="technology/web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n v="0"/>
    <s v="US"/>
    <s v="USD"/>
    <n v="1424989029"/>
    <n v="1422397029"/>
    <b v="0"/>
    <n v="1"/>
    <b v="0"/>
    <s v="technology/web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n v="0"/>
    <s v="US"/>
    <s v="USD"/>
    <n v="1428804762"/>
    <n v="1426212762"/>
    <b v="0"/>
    <n v="1"/>
    <b v="0"/>
    <s v="technology/web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n v="0"/>
    <s v="GB"/>
    <s v="GBP"/>
    <n v="1433587620"/>
    <n v="1430996150"/>
    <b v="0"/>
    <n v="1"/>
    <b v="0"/>
    <s v="technology/web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s v="GB"/>
    <s v="GBP"/>
    <n v="1488063840"/>
    <n v="1485558318"/>
    <b v="0"/>
    <n v="0"/>
    <b v="0"/>
    <s v="technology/web"/>
    <n v="0"/>
    <x v="2"/>
    <s v="web"/>
    <x v="637"/>
    <d v="2017-02-25T23:04:00"/>
  </r>
  <r>
    <n v="638"/>
    <s v="W (Canceled)"/>
    <s v="O0"/>
    <n v="200000"/>
    <n v="18"/>
    <x v="1"/>
    <n v="0"/>
    <s v="DE"/>
    <s v="EUR"/>
    <n v="1490447662"/>
    <n v="1485267262"/>
    <b v="0"/>
    <n v="6"/>
    <b v="0"/>
    <s v="technology/web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n v="0"/>
    <s v="US"/>
    <s v="USD"/>
    <n v="1413208795"/>
    <n v="1408024795"/>
    <b v="0"/>
    <n v="1"/>
    <b v="0"/>
    <s v="technology/web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44"/>
    <s v="FR"/>
    <s v="EUR"/>
    <n v="1480028400"/>
    <n v="1478685915"/>
    <b v="0"/>
    <n v="2"/>
    <b v="1"/>
    <s v="technology/wearables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19"/>
    <s v="US"/>
    <s v="USD"/>
    <n v="1439473248"/>
    <n v="1436881248"/>
    <b v="0"/>
    <n v="315"/>
    <b v="1"/>
    <s v="technology/wearables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60"/>
    <s v="DE"/>
    <s v="EUR"/>
    <n v="1439998674"/>
    <n v="1436888274"/>
    <b v="0"/>
    <n v="2174"/>
    <b v="1"/>
    <s v="technology/wearables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n v="106"/>
    <s v="US"/>
    <s v="USD"/>
    <n v="1433085875"/>
    <n v="1428333875"/>
    <b v="0"/>
    <n v="152"/>
    <b v="1"/>
    <s v="technology/wearables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00"/>
    <s v="US"/>
    <s v="USD"/>
    <n v="1414544400"/>
    <n v="1410883139"/>
    <b v="0"/>
    <n v="1021"/>
    <b v="1"/>
    <s v="technology/wearables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n v="279"/>
    <s v="US"/>
    <s v="USD"/>
    <n v="1470962274"/>
    <n v="1468370274"/>
    <b v="0"/>
    <n v="237"/>
    <b v="1"/>
    <s v="technology/wearables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32"/>
    <s v="US"/>
    <s v="USD"/>
    <n v="1407788867"/>
    <n v="1405196867"/>
    <b v="0"/>
    <n v="27"/>
    <b v="1"/>
    <s v="technology/wearables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07"/>
    <s v="CA"/>
    <s v="CAD"/>
    <n v="1458235549"/>
    <n v="1455647149"/>
    <b v="0"/>
    <n v="17"/>
    <b v="1"/>
    <s v="technology/wearables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n v="127"/>
    <s v="US"/>
    <s v="USD"/>
    <n v="1413304708"/>
    <n v="1410280708"/>
    <b v="0"/>
    <n v="27"/>
    <b v="1"/>
    <s v="technology/wearables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n v="140"/>
    <s v="US"/>
    <s v="USD"/>
    <n v="1410904413"/>
    <n v="1409090013"/>
    <b v="0"/>
    <n v="82"/>
    <b v="1"/>
    <s v="technology/wearables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12"/>
    <s v="US"/>
    <s v="USD"/>
    <n v="1418953984"/>
    <n v="1413766384"/>
    <b v="0"/>
    <n v="48"/>
    <b v="1"/>
    <s v="technology/wearables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01"/>
    <s v="US"/>
    <s v="USD"/>
    <n v="1418430311"/>
    <n v="1415838311"/>
    <b v="0"/>
    <n v="105"/>
    <b v="1"/>
    <s v="technology/wearables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n v="100"/>
    <s v="US"/>
    <s v="USD"/>
    <n v="1480613650"/>
    <n v="1478018050"/>
    <b v="0"/>
    <n v="28"/>
    <b v="1"/>
    <s v="technology/wearables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41"/>
    <s v="US"/>
    <s v="USD"/>
    <n v="1440082240"/>
    <n v="1436885440"/>
    <b v="0"/>
    <n v="1107"/>
    <b v="1"/>
    <s v="technology/wearables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67"/>
    <s v="US"/>
    <s v="USD"/>
    <n v="1436396313"/>
    <n v="1433804313"/>
    <b v="0"/>
    <n v="1013"/>
    <b v="1"/>
    <s v="technology/wearables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n v="147"/>
    <s v="US"/>
    <s v="USD"/>
    <n v="1426197512"/>
    <n v="1423609112"/>
    <b v="0"/>
    <n v="274"/>
    <b v="1"/>
    <s v="technology/wearables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14"/>
    <s v="US"/>
    <s v="USD"/>
    <n v="1460917119"/>
    <n v="1455736719"/>
    <b v="0"/>
    <n v="87"/>
    <b v="1"/>
    <s v="technology/wearables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26"/>
    <s v="US"/>
    <s v="USD"/>
    <n v="1450901872"/>
    <n v="1448309872"/>
    <b v="0"/>
    <n v="99"/>
    <b v="1"/>
    <s v="technology/wearables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4"/>
    <s v="US"/>
    <s v="USD"/>
    <n v="1437933600"/>
    <n v="1435117889"/>
    <b v="0"/>
    <n v="276"/>
    <b v="1"/>
    <s v="technology/wearables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n v="101"/>
    <s v="US"/>
    <s v="USD"/>
    <n v="1440339295"/>
    <n v="1437747295"/>
    <b v="0"/>
    <n v="21"/>
    <b v="1"/>
    <s v="technology/wearables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"/>
    <s v="US"/>
    <s v="USD"/>
    <n v="1415558879"/>
    <n v="1412963279"/>
    <b v="0"/>
    <n v="18"/>
    <b v="0"/>
    <s v="technology/wearables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n v="1"/>
    <s v="US"/>
    <s v="USD"/>
    <n v="1477236559"/>
    <n v="1474644559"/>
    <b v="0"/>
    <n v="9"/>
    <b v="0"/>
    <s v="technology/wearables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n v="0"/>
    <s v="US"/>
    <s v="USD"/>
    <n v="1421404247"/>
    <n v="1418812247"/>
    <b v="0"/>
    <n v="4"/>
    <b v="0"/>
    <s v="technology/wearables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0"/>
    <s v="DK"/>
    <s v="DKK"/>
    <n v="1437250456"/>
    <n v="1434658456"/>
    <b v="0"/>
    <n v="7"/>
    <b v="0"/>
    <s v="technology/wearables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n v="8"/>
    <s v="US"/>
    <s v="USD"/>
    <n v="1428940775"/>
    <n v="1426348775"/>
    <b v="0"/>
    <n v="29"/>
    <b v="0"/>
    <s v="technology/wearables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9"/>
    <s v="US"/>
    <s v="USD"/>
    <n v="1484327061"/>
    <n v="1479143061"/>
    <b v="0"/>
    <n v="12"/>
    <b v="0"/>
    <s v="technology/wearables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n v="0"/>
    <s v="US"/>
    <s v="USD"/>
    <n v="1408305498"/>
    <n v="1405713498"/>
    <b v="0"/>
    <n v="4"/>
    <b v="0"/>
    <s v="technology/wearables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0"/>
    <s v="IT"/>
    <s v="EUR"/>
    <n v="1477731463"/>
    <n v="1474275463"/>
    <b v="0"/>
    <n v="28"/>
    <b v="0"/>
    <s v="technology/wearables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5"/>
    <s v="US"/>
    <s v="USD"/>
    <n v="1431374222"/>
    <n v="1427486222"/>
    <b v="0"/>
    <n v="25"/>
    <b v="0"/>
    <s v="technology/wearables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n v="22"/>
    <s v="SE"/>
    <s v="SEK"/>
    <n v="1467817258"/>
    <n v="1465225258"/>
    <b v="0"/>
    <n v="28"/>
    <b v="0"/>
    <s v="technology/wearables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29"/>
    <s v="IT"/>
    <s v="EUR"/>
    <n v="1466323800"/>
    <n v="1463418120"/>
    <b v="0"/>
    <n v="310"/>
    <b v="0"/>
    <s v="technology/wearables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39"/>
    <s v="US"/>
    <s v="USD"/>
    <n v="1421208000"/>
    <n v="1418315852"/>
    <b v="0"/>
    <n v="15"/>
    <b v="0"/>
    <s v="technology/wearables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22"/>
    <s v="US"/>
    <s v="USD"/>
    <n v="1420088340"/>
    <n v="1417410964"/>
    <b v="0"/>
    <n v="215"/>
    <b v="0"/>
    <s v="technology/wearables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0"/>
    <s v="US"/>
    <s v="USD"/>
    <n v="1409602217"/>
    <n v="1405714217"/>
    <b v="0"/>
    <n v="3"/>
    <b v="0"/>
    <s v="technology/wearables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n v="0"/>
    <s v="US"/>
    <s v="USD"/>
    <n v="1407811627"/>
    <n v="1402627627"/>
    <b v="0"/>
    <n v="2"/>
    <b v="0"/>
    <s v="technology/wearables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15"/>
    <s v="US"/>
    <s v="USD"/>
    <n v="1420095540"/>
    <n v="1417558804"/>
    <b v="0"/>
    <n v="26"/>
    <b v="0"/>
    <s v="technology/wearables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1"/>
    <s v="CA"/>
    <s v="CAD"/>
    <n v="1423333581"/>
    <n v="1420741581"/>
    <b v="0"/>
    <n v="24"/>
    <b v="0"/>
    <s v="technology/wearables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26"/>
    <s v="IT"/>
    <s v="EUR"/>
    <n v="1467106895"/>
    <n v="1463218895"/>
    <b v="0"/>
    <n v="96"/>
    <b v="0"/>
    <s v="technology/wearables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4"/>
    <s v="US"/>
    <s v="USD"/>
    <n v="1463821338"/>
    <n v="1461229338"/>
    <b v="0"/>
    <n v="17"/>
    <b v="0"/>
    <s v="technology/wearables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15"/>
    <s v="US"/>
    <s v="USD"/>
    <n v="1472920909"/>
    <n v="1467736909"/>
    <b v="0"/>
    <n v="94"/>
    <b v="0"/>
    <s v="technology/wearables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26"/>
    <s v="US"/>
    <s v="USD"/>
    <n v="1410955331"/>
    <n v="1407931331"/>
    <b v="0"/>
    <n v="129"/>
    <b v="0"/>
    <s v="technology/wearables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0"/>
    <s v="US"/>
    <s v="USD"/>
    <n v="1477509604"/>
    <n v="1474917604"/>
    <b v="0"/>
    <n v="1"/>
    <b v="0"/>
    <s v="technology/wearables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n v="0"/>
    <s v="US"/>
    <s v="USD"/>
    <n v="1489512122"/>
    <n v="1486923722"/>
    <b v="0"/>
    <n v="4"/>
    <b v="0"/>
    <s v="technology/wearables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1"/>
    <s v="US"/>
    <s v="USD"/>
    <n v="1477949764"/>
    <n v="1474493764"/>
    <b v="0"/>
    <n v="3"/>
    <b v="0"/>
    <s v="technology/wearables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n v="7"/>
    <s v="US"/>
    <s v="USD"/>
    <n v="1406257200"/>
    <n v="1403176891"/>
    <b v="0"/>
    <n v="135"/>
    <b v="0"/>
    <s v="technology/wearables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28"/>
    <s v="US"/>
    <s v="USD"/>
    <n v="1421095672"/>
    <n v="1417207672"/>
    <b v="0"/>
    <n v="10"/>
    <b v="0"/>
    <s v="technology/wearables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s v="IT"/>
    <s v="EUR"/>
    <n v="1438618170"/>
    <n v="1436026170"/>
    <b v="0"/>
    <n v="0"/>
    <b v="0"/>
    <s v="technology/wearables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4"/>
    <s v="MX"/>
    <s v="MXN"/>
    <n v="1486317653"/>
    <n v="1481133653"/>
    <b v="0"/>
    <n v="6"/>
    <b v="0"/>
    <s v="technology/wearables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73"/>
    <s v="US"/>
    <s v="USD"/>
    <n v="1444876253"/>
    <n v="1442284253"/>
    <b v="0"/>
    <n v="36"/>
    <b v="0"/>
    <s v="technology/wearables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58"/>
    <s v="US"/>
    <s v="USD"/>
    <n v="1481173140"/>
    <n v="1478016097"/>
    <b v="0"/>
    <n v="336"/>
    <b v="0"/>
    <s v="technology/wearables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n v="12"/>
    <s v="US"/>
    <s v="USD"/>
    <n v="1473400800"/>
    <n v="1469718841"/>
    <b v="0"/>
    <n v="34"/>
    <b v="0"/>
    <s v="technology/wearables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1"/>
    <s v="US"/>
    <s v="USD"/>
    <n v="1435711246"/>
    <n v="1433292046"/>
    <b v="0"/>
    <n v="10"/>
    <b v="0"/>
    <s v="technology/wearables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7"/>
    <s v="GB"/>
    <s v="GBP"/>
    <n v="1482397263"/>
    <n v="1479805263"/>
    <b v="0"/>
    <n v="201"/>
    <b v="0"/>
    <s v="technology/wearables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n v="35"/>
    <s v="US"/>
    <s v="USD"/>
    <n v="1430421827"/>
    <n v="1427829827"/>
    <b v="0"/>
    <n v="296"/>
    <b v="0"/>
    <s v="technology/wearables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n v="0"/>
    <s v="US"/>
    <s v="USD"/>
    <n v="1485964559"/>
    <n v="1483372559"/>
    <b v="0"/>
    <n v="7"/>
    <b v="0"/>
    <s v="technology/wearables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1"/>
    <s v="US"/>
    <s v="USD"/>
    <n v="1414758620"/>
    <n v="1412166620"/>
    <b v="0"/>
    <n v="7"/>
    <b v="0"/>
    <s v="technology/wearables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n v="0"/>
    <s v="NL"/>
    <s v="EUR"/>
    <n v="1406326502"/>
    <n v="1403734502"/>
    <b v="0"/>
    <n v="1"/>
    <b v="0"/>
    <s v="technology/wearables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46"/>
    <s v="DE"/>
    <s v="EUR"/>
    <n v="1454502789"/>
    <n v="1453206789"/>
    <b v="0"/>
    <n v="114"/>
    <b v="0"/>
    <s v="technology/wearables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15"/>
    <s v="US"/>
    <s v="USD"/>
    <n v="1411005600"/>
    <n v="1408141245"/>
    <b v="0"/>
    <n v="29"/>
    <b v="0"/>
    <s v="technology/wearables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82"/>
    <s v="US"/>
    <s v="USD"/>
    <n v="1385136000"/>
    <n v="1381923548"/>
    <b v="0"/>
    <n v="890"/>
    <b v="0"/>
    <s v="technology/wearables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3"/>
    <s v="ES"/>
    <s v="EUR"/>
    <n v="1484065881"/>
    <n v="1481473881"/>
    <b v="0"/>
    <n v="31"/>
    <b v="0"/>
    <s v="technology/wearables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7"/>
    <s v="GB"/>
    <s v="GBP"/>
    <n v="1406130880"/>
    <n v="1403538880"/>
    <b v="0"/>
    <n v="21"/>
    <b v="0"/>
    <s v="technology/wearables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31"/>
    <s v="US"/>
    <s v="USD"/>
    <n v="1480011987"/>
    <n v="1477416387"/>
    <b v="0"/>
    <n v="37"/>
    <b v="0"/>
    <s v="technology/wearables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6"/>
    <s v="US"/>
    <s v="USD"/>
    <n v="1485905520"/>
    <n v="1481150949"/>
    <b v="0"/>
    <n v="7"/>
    <b v="0"/>
    <s v="technology/wearables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n v="1"/>
    <s v="CA"/>
    <s v="CAD"/>
    <n v="1487565468"/>
    <n v="1482381468"/>
    <b v="0"/>
    <n v="4"/>
    <b v="0"/>
    <s v="technology/wearables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n v="1"/>
    <s v="NL"/>
    <s v="EUR"/>
    <n v="1484999278"/>
    <n v="1482407278"/>
    <b v="0"/>
    <n v="5"/>
    <b v="0"/>
    <s v="technology/wearables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s v="ES"/>
    <s v="EUR"/>
    <n v="1481740740"/>
    <n v="1478130783"/>
    <b v="0"/>
    <n v="0"/>
    <b v="0"/>
    <s v="technology/wearables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79"/>
    <s v="GB"/>
    <s v="GBP"/>
    <n v="1483286127"/>
    <n v="1479830127"/>
    <b v="0"/>
    <n v="456"/>
    <b v="0"/>
    <s v="technology/wearables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2"/>
    <s v="GB"/>
    <s v="GBP"/>
    <n v="1410616600"/>
    <n v="1405432600"/>
    <b v="0"/>
    <n v="369"/>
    <b v="0"/>
    <s v="technology/wearables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n v="0"/>
    <s v="US"/>
    <s v="USD"/>
    <n v="1417741159"/>
    <n v="1415149159"/>
    <b v="0"/>
    <n v="2"/>
    <b v="0"/>
    <s v="technology/wearables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n v="0"/>
    <s v="CA"/>
    <s v="CAD"/>
    <n v="1408495440"/>
    <n v="1405640302"/>
    <b v="0"/>
    <n v="0"/>
    <b v="0"/>
    <s v="technology/wearables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34"/>
    <s v="NL"/>
    <s v="EUR"/>
    <n v="1481716868"/>
    <n v="1478257268"/>
    <b v="0"/>
    <n v="338"/>
    <b v="0"/>
    <s v="technology/wearables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0"/>
    <s v="US"/>
    <s v="USD"/>
    <n v="1455466832"/>
    <n v="1452874832"/>
    <b v="0"/>
    <n v="4"/>
    <b v="0"/>
    <s v="technology/wearables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"/>
    <s v="IT"/>
    <s v="EUR"/>
    <n v="1465130532"/>
    <n v="1462538532"/>
    <b v="0"/>
    <n v="1"/>
    <b v="0"/>
    <s v="technology/wearables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n v="15"/>
    <s v="US"/>
    <s v="USD"/>
    <n v="1488308082"/>
    <n v="1483124082"/>
    <b v="0"/>
    <n v="28"/>
    <b v="0"/>
    <s v="technology/wearables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n v="5"/>
    <s v="US"/>
    <s v="USD"/>
    <n v="1446693040"/>
    <n v="1443233440"/>
    <b v="0"/>
    <n v="12"/>
    <b v="0"/>
    <s v="technology/wearables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n v="10"/>
    <s v="US"/>
    <s v="USD"/>
    <n v="1417392000"/>
    <n v="1414511307"/>
    <b v="0"/>
    <n v="16"/>
    <b v="0"/>
    <s v="technology/wearables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n v="0"/>
    <s v="US"/>
    <s v="USD"/>
    <n v="1409949002"/>
    <n v="1407357002"/>
    <b v="0"/>
    <n v="4"/>
    <b v="0"/>
    <s v="technology/wearables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1"/>
    <s v="US"/>
    <s v="USD"/>
    <n v="1487397540"/>
    <n v="1484684247"/>
    <b v="0"/>
    <n v="4"/>
    <b v="0"/>
    <s v="technology/wearables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"/>
    <s v="US"/>
    <s v="USD"/>
    <n v="1456189076"/>
    <n v="1454979476"/>
    <b v="0"/>
    <n v="10"/>
    <b v="0"/>
    <s v="technology/wearables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44"/>
    <s v="US"/>
    <s v="USD"/>
    <n v="1327851291"/>
    <n v="1325432091"/>
    <b v="0"/>
    <n v="41"/>
    <b v="1"/>
    <s v="publishing/nonfiction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22"/>
    <s v="US"/>
    <s v="USD"/>
    <n v="1406900607"/>
    <n v="1403012607"/>
    <b v="0"/>
    <n v="119"/>
    <b v="1"/>
    <s v="publishing/nonfiction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32"/>
    <s v="US"/>
    <s v="USD"/>
    <n v="1333909178"/>
    <n v="1331320778"/>
    <b v="0"/>
    <n v="153"/>
    <b v="1"/>
    <s v="publishing/nonfiction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n v="109"/>
    <s v="US"/>
    <s v="USD"/>
    <n v="1438228740"/>
    <n v="1435606549"/>
    <b v="0"/>
    <n v="100"/>
    <b v="1"/>
    <s v="publishing/nonfiction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05"/>
    <s v="US"/>
    <s v="USD"/>
    <n v="1309447163"/>
    <n v="1306855163"/>
    <b v="0"/>
    <n v="143"/>
    <b v="1"/>
    <s v="publishing/nonfiction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n v="100"/>
    <s v="US"/>
    <s v="USD"/>
    <n v="1450018912"/>
    <n v="1447426912"/>
    <b v="0"/>
    <n v="140"/>
    <b v="1"/>
    <s v="publishing/nonfiction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01"/>
    <s v="US"/>
    <s v="USD"/>
    <n v="1365728487"/>
    <n v="1363136487"/>
    <b v="0"/>
    <n v="35"/>
    <b v="1"/>
    <s v="publishing/nonfiction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56"/>
    <s v="US"/>
    <s v="USD"/>
    <n v="1358198400"/>
    <n v="1354580949"/>
    <b v="0"/>
    <n v="149"/>
    <b v="1"/>
    <s v="publishing/nonfiction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n v="106"/>
    <s v="US"/>
    <s v="USD"/>
    <n v="1313957157"/>
    <n v="1310069157"/>
    <b v="0"/>
    <n v="130"/>
    <b v="1"/>
    <s v="publishing/nonfiction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31"/>
    <s v="US"/>
    <s v="USD"/>
    <n v="1348028861"/>
    <n v="1342844861"/>
    <b v="0"/>
    <n v="120"/>
    <b v="1"/>
    <s v="publishing/nonfiction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n v="132"/>
    <s v="US"/>
    <s v="USD"/>
    <n v="1323280391"/>
    <n v="1320688391"/>
    <b v="0"/>
    <n v="265"/>
    <b v="1"/>
    <s v="publishing/nonfiction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26"/>
    <s v="US"/>
    <s v="USD"/>
    <n v="1327212000"/>
    <n v="1322852747"/>
    <b v="0"/>
    <n v="71"/>
    <b v="1"/>
    <s v="publishing/nonfiction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60"/>
    <s v="GB"/>
    <s v="GBP"/>
    <n v="1380449461"/>
    <n v="1375265461"/>
    <b v="0"/>
    <n v="13"/>
    <b v="1"/>
    <s v="publishing/nonfiction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20"/>
    <s v="GB"/>
    <s v="GBP"/>
    <n v="1387533892"/>
    <n v="1384941892"/>
    <b v="0"/>
    <n v="169"/>
    <b v="1"/>
    <s v="publishing/nonfiction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n v="126"/>
    <s v="CA"/>
    <s v="CAD"/>
    <n v="1431147600"/>
    <n v="1428465420"/>
    <b v="0"/>
    <n v="57"/>
    <b v="1"/>
    <s v="publishing/nonfiction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14"/>
    <s v="US"/>
    <s v="USD"/>
    <n v="1417653540"/>
    <n v="1414975346"/>
    <b v="0"/>
    <n v="229"/>
    <b v="1"/>
    <s v="publishing/nonfiction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15"/>
    <s v="US"/>
    <s v="USD"/>
    <n v="1385009940"/>
    <n v="1383327440"/>
    <b v="0"/>
    <n v="108"/>
    <b v="1"/>
    <s v="publishing/nonfiction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22"/>
    <s v="US"/>
    <s v="USD"/>
    <n v="1392408000"/>
    <n v="1390890987"/>
    <b v="0"/>
    <n v="108"/>
    <b v="1"/>
    <s v="publishing/nonfiction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n v="107"/>
    <s v="US"/>
    <s v="USD"/>
    <n v="1417409940"/>
    <n v="1414765794"/>
    <b v="0"/>
    <n v="41"/>
    <b v="1"/>
    <s v="publishing/nonfiction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58"/>
    <s v="US"/>
    <s v="USD"/>
    <n v="1407758629"/>
    <n v="1404907429"/>
    <b v="0"/>
    <n v="139"/>
    <b v="1"/>
    <s v="publishing/nonfiction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07"/>
    <s v="US"/>
    <s v="USD"/>
    <n v="1434857482"/>
    <n v="1433647882"/>
    <b v="0"/>
    <n v="19"/>
    <b v="1"/>
    <s v="publishing/nonfiction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n v="102"/>
    <s v="US"/>
    <s v="USD"/>
    <n v="1370964806"/>
    <n v="1367940806"/>
    <b v="0"/>
    <n v="94"/>
    <b v="1"/>
    <s v="publishing/nonfiction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11"/>
    <s v="US"/>
    <s v="USD"/>
    <n v="1395435712"/>
    <n v="1392847312"/>
    <b v="0"/>
    <n v="23"/>
    <b v="1"/>
    <s v="publishing/nonfiction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48"/>
    <s v="US"/>
    <s v="USD"/>
    <n v="1334610000"/>
    <n v="1332435685"/>
    <b v="0"/>
    <n v="15"/>
    <b v="1"/>
    <s v="publishing/nonfiction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n v="102"/>
    <s v="US"/>
    <s v="USD"/>
    <n v="1355439503"/>
    <n v="1352847503"/>
    <b v="0"/>
    <n v="62"/>
    <b v="1"/>
    <s v="publishing/nonfiction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79"/>
    <s v="US"/>
    <s v="USD"/>
    <n v="1367588645"/>
    <n v="1364996645"/>
    <b v="0"/>
    <n v="74"/>
    <b v="1"/>
    <s v="publishing/nonfiction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n v="111"/>
    <s v="US"/>
    <s v="USD"/>
    <n v="1348372740"/>
    <n v="1346806909"/>
    <b v="0"/>
    <n v="97"/>
    <b v="1"/>
    <s v="publishing/nonfiction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n v="100"/>
    <s v="NL"/>
    <s v="EUR"/>
    <n v="1421319240"/>
    <n v="1418649019"/>
    <b v="0"/>
    <n v="55"/>
    <b v="1"/>
    <s v="publishing/nonfiction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00"/>
    <s v="US"/>
    <s v="USD"/>
    <n v="1407701966"/>
    <n v="1405109966"/>
    <b v="0"/>
    <n v="44"/>
    <b v="1"/>
    <s v="publishing/nonfiction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n v="106"/>
    <s v="US"/>
    <s v="USD"/>
    <n v="1485642930"/>
    <n v="1483050930"/>
    <b v="0"/>
    <n v="110"/>
    <b v="1"/>
    <s v="publishing/nonfiction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03"/>
    <s v="US"/>
    <s v="USD"/>
    <n v="1361739872"/>
    <n v="1359147872"/>
    <b v="0"/>
    <n v="59"/>
    <b v="1"/>
    <s v="publishing/nonfiction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19"/>
    <s v="US"/>
    <s v="USD"/>
    <n v="1312470475"/>
    <n v="1308496075"/>
    <b v="0"/>
    <n v="62"/>
    <b v="1"/>
    <s v="publishing/nonfiction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12"/>
    <s v="AU"/>
    <s v="AUD"/>
    <n v="1476615600"/>
    <n v="1474884417"/>
    <b v="0"/>
    <n v="105"/>
    <b v="1"/>
    <s v="publishing/nonfiction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28"/>
    <s v="US"/>
    <s v="USD"/>
    <n v="1423922991"/>
    <n v="1421330991"/>
    <b v="0"/>
    <n v="26"/>
    <b v="1"/>
    <s v="publishing/nonfiction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04"/>
    <s v="US"/>
    <s v="USD"/>
    <n v="1357408721"/>
    <n v="1354816721"/>
    <b v="0"/>
    <n v="49"/>
    <b v="1"/>
    <s v="publishing/nonfiction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02"/>
    <s v="US"/>
    <s v="USD"/>
    <n v="1369010460"/>
    <n v="1366381877"/>
    <b v="0"/>
    <n v="68"/>
    <b v="1"/>
    <s v="publishing/nonfiction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18"/>
    <s v="US"/>
    <s v="USD"/>
    <n v="1303147459"/>
    <n v="1297880659"/>
    <b v="0"/>
    <n v="22"/>
    <b v="1"/>
    <s v="publishing/nonfiction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38"/>
    <s v="US"/>
    <s v="USD"/>
    <n v="1354756714"/>
    <n v="1353547114"/>
    <b v="0"/>
    <n v="18"/>
    <b v="1"/>
    <s v="publishing/nonfiction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n v="102"/>
    <s v="US"/>
    <s v="USD"/>
    <n v="1286568268"/>
    <n v="1283976268"/>
    <b v="0"/>
    <n v="19"/>
    <b v="1"/>
    <s v="publishing/nonfiction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n v="102"/>
    <s v="GB"/>
    <s v="GBP"/>
    <n v="1404892539"/>
    <n v="1401436539"/>
    <b v="0"/>
    <n v="99"/>
    <b v="1"/>
    <s v="publishing/nonfiction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s v="US"/>
    <s v="USD"/>
    <n v="1480188013"/>
    <n v="1477592413"/>
    <b v="0"/>
    <n v="0"/>
    <b v="0"/>
    <s v="publishing/fiction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n v="5"/>
    <s v="US"/>
    <s v="USD"/>
    <n v="1391364126"/>
    <n v="1388772126"/>
    <b v="0"/>
    <n v="6"/>
    <b v="0"/>
    <s v="publishing/fiction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s v="MX"/>
    <s v="MXN"/>
    <n v="1480831200"/>
    <n v="1479328570"/>
    <b v="0"/>
    <n v="0"/>
    <b v="0"/>
    <s v="publishing/fiction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0"/>
    <s v="GB"/>
    <s v="GBP"/>
    <n v="1376563408"/>
    <n v="1373971408"/>
    <b v="0"/>
    <n v="1"/>
    <b v="0"/>
    <s v="publishing/fiction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n v="0"/>
    <s v="US"/>
    <s v="USD"/>
    <n v="1441858161"/>
    <n v="1439266161"/>
    <b v="0"/>
    <n v="0"/>
    <b v="0"/>
    <s v="publishing/fiction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n v="36"/>
    <s v="US"/>
    <s v="USD"/>
    <n v="1413723684"/>
    <n v="1411131684"/>
    <b v="0"/>
    <n v="44"/>
    <b v="0"/>
    <s v="publishing/fiction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s v="CA"/>
    <s v="CAD"/>
    <n v="1424112483"/>
    <n v="1421520483"/>
    <b v="0"/>
    <n v="0"/>
    <b v="0"/>
    <s v="publishing/fiction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4"/>
    <s v="US"/>
    <s v="USD"/>
    <n v="1432178810"/>
    <n v="1429586810"/>
    <b v="0"/>
    <n v="3"/>
    <b v="0"/>
    <s v="publishing/fiction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s v="US"/>
    <s v="USD"/>
    <n v="1387169890"/>
    <n v="1384577890"/>
    <b v="0"/>
    <n v="0"/>
    <b v="0"/>
    <s v="publishing/fiction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41"/>
    <s v="US"/>
    <s v="USD"/>
    <n v="1388102094"/>
    <n v="1385510094"/>
    <b v="0"/>
    <n v="52"/>
    <b v="0"/>
    <s v="publishing/fiction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s v="US"/>
    <s v="USD"/>
    <n v="1361750369"/>
    <n v="1358294369"/>
    <b v="0"/>
    <n v="0"/>
    <b v="0"/>
    <s v="publishing/fiction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n v="0"/>
    <s v="US"/>
    <s v="USD"/>
    <n v="1454183202"/>
    <n v="1449863202"/>
    <b v="0"/>
    <n v="1"/>
    <b v="0"/>
    <s v="publishing/fiction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"/>
    <s v="US"/>
    <s v="USD"/>
    <n v="1257047940"/>
    <n v="1252718519"/>
    <b v="0"/>
    <n v="1"/>
    <b v="0"/>
    <s v="publishing/fiction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"/>
    <s v="GB"/>
    <s v="GBP"/>
    <n v="1431298860"/>
    <n v="1428341985"/>
    <b v="0"/>
    <n v="2"/>
    <b v="0"/>
    <s v="publishing/fiction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70"/>
    <s v="US"/>
    <s v="USD"/>
    <n v="1393181018"/>
    <n v="1390589018"/>
    <b v="0"/>
    <n v="9"/>
    <b v="0"/>
    <s v="publishing/fiction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n v="2"/>
    <s v="US"/>
    <s v="USD"/>
    <n v="1323998795"/>
    <n v="1321406795"/>
    <b v="0"/>
    <n v="5"/>
    <b v="0"/>
    <s v="publishing/fiction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n v="51"/>
    <s v="US"/>
    <s v="USD"/>
    <n v="1444539600"/>
    <n v="1441297645"/>
    <b v="0"/>
    <n v="57"/>
    <b v="0"/>
    <s v="publishing/fiction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1"/>
    <s v="US"/>
    <s v="USD"/>
    <n v="1375313577"/>
    <n v="1372721577"/>
    <b v="0"/>
    <n v="3"/>
    <b v="0"/>
    <s v="publishing/fiction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n v="0"/>
    <s v="US"/>
    <s v="USD"/>
    <n v="1398876680"/>
    <n v="1396284680"/>
    <b v="0"/>
    <n v="1"/>
    <b v="0"/>
    <s v="publishing/fiction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3"/>
    <s v="US"/>
    <s v="USD"/>
    <n v="1287115200"/>
    <n v="1284567905"/>
    <b v="0"/>
    <n v="6"/>
    <b v="0"/>
    <s v="publishing/fiction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n v="104"/>
    <s v="US"/>
    <s v="USD"/>
    <n v="1304439025"/>
    <n v="1301847025"/>
    <b v="0"/>
    <n v="27"/>
    <b v="1"/>
    <s v="music/rock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n v="133"/>
    <s v="US"/>
    <s v="USD"/>
    <n v="1370649674"/>
    <n v="1368057674"/>
    <b v="0"/>
    <n v="25"/>
    <b v="1"/>
    <s v="music/rock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00"/>
    <s v="US"/>
    <s v="USD"/>
    <n v="1345918302"/>
    <n v="1343326302"/>
    <b v="0"/>
    <n v="14"/>
    <b v="1"/>
    <s v="music/rock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48"/>
    <s v="US"/>
    <s v="USD"/>
    <n v="1335564000"/>
    <n v="1332182049"/>
    <b v="0"/>
    <n v="35"/>
    <b v="1"/>
    <s v="music/rock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3"/>
    <s v="US"/>
    <s v="USD"/>
    <n v="1395023719"/>
    <n v="1391571319"/>
    <b v="0"/>
    <n v="10"/>
    <b v="1"/>
    <s v="music/rock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81"/>
    <s v="US"/>
    <s v="USD"/>
    <n v="1362060915"/>
    <n v="1359468915"/>
    <b v="0"/>
    <n v="29"/>
    <b v="1"/>
    <s v="music/rock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43"/>
    <s v="US"/>
    <s v="USD"/>
    <n v="1336751220"/>
    <n v="1331774434"/>
    <b v="0"/>
    <n v="44"/>
    <b v="1"/>
    <s v="music/rock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n v="114"/>
    <s v="US"/>
    <s v="USD"/>
    <n v="1383318226"/>
    <n v="1380726226"/>
    <b v="0"/>
    <n v="17"/>
    <b v="1"/>
    <s v="music/rock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n v="204"/>
    <s v="US"/>
    <s v="USD"/>
    <n v="1341633540"/>
    <n v="1338336588"/>
    <b v="0"/>
    <n v="34"/>
    <b v="1"/>
    <s v="music/rock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09"/>
    <s v="US"/>
    <s v="USD"/>
    <n v="1358755140"/>
    <n v="1357187280"/>
    <b v="0"/>
    <n v="14"/>
    <b v="1"/>
    <s v="music/rock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44"/>
    <s v="US"/>
    <s v="USD"/>
    <n v="1359680939"/>
    <n v="1357088939"/>
    <b v="0"/>
    <n v="156"/>
    <b v="1"/>
    <s v="music/rock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04"/>
    <s v="US"/>
    <s v="USD"/>
    <n v="1384322340"/>
    <n v="1381430646"/>
    <b v="0"/>
    <n v="128"/>
    <b v="1"/>
    <s v="music/rock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n v="100"/>
    <s v="US"/>
    <s v="USD"/>
    <n v="1383861483"/>
    <n v="1381265883"/>
    <b v="0"/>
    <n v="60"/>
    <b v="1"/>
    <s v="music/rock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03"/>
    <s v="US"/>
    <s v="USD"/>
    <n v="1372827540"/>
    <n v="1371491244"/>
    <b v="0"/>
    <n v="32"/>
    <b v="1"/>
    <s v="music/rock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n v="105"/>
    <s v="US"/>
    <s v="USD"/>
    <n v="1315242360"/>
    <n v="1310438737"/>
    <b v="0"/>
    <n v="53"/>
    <b v="1"/>
    <s v="music/rock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12"/>
    <s v="US"/>
    <s v="USD"/>
    <n v="1333774740"/>
    <n v="1330094566"/>
    <b v="0"/>
    <n v="184"/>
    <b v="1"/>
    <s v="music/rock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01"/>
    <s v="US"/>
    <s v="USD"/>
    <n v="1379279400"/>
    <n v="1376687485"/>
    <b v="0"/>
    <n v="90"/>
    <b v="1"/>
    <s v="music/rock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n v="108"/>
    <s v="US"/>
    <s v="USD"/>
    <n v="1335672000"/>
    <n v="1332978688"/>
    <b v="0"/>
    <n v="71"/>
    <b v="1"/>
    <s v="music/rock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15"/>
    <s v="US"/>
    <s v="USD"/>
    <n v="1412086187"/>
    <n v="1409494187"/>
    <b v="0"/>
    <n v="87"/>
    <b v="1"/>
    <s v="music/rock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00"/>
    <s v="US"/>
    <s v="USD"/>
    <n v="1335542446"/>
    <n v="1332950446"/>
    <b v="0"/>
    <n v="28"/>
    <b v="1"/>
    <s v="music/rock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n v="152"/>
    <s v="GB"/>
    <s v="GBP"/>
    <n v="1410431054"/>
    <n v="1407839054"/>
    <b v="0"/>
    <n v="56"/>
    <b v="1"/>
    <s v="music/rock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n v="112"/>
    <s v="US"/>
    <s v="USD"/>
    <n v="1309547120"/>
    <n v="1306955120"/>
    <b v="0"/>
    <n v="51"/>
    <b v="1"/>
    <s v="music/rock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01"/>
    <s v="US"/>
    <s v="USD"/>
    <n v="1347854700"/>
    <n v="1343867524"/>
    <b v="0"/>
    <n v="75"/>
    <b v="1"/>
    <s v="music/rock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23"/>
    <s v="US"/>
    <s v="USD"/>
    <n v="1306630800"/>
    <n v="1304376478"/>
    <b v="0"/>
    <n v="38"/>
    <b v="1"/>
    <s v="music/rock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00"/>
    <s v="US"/>
    <s v="USD"/>
    <n v="1311393540"/>
    <n v="1309919526"/>
    <b v="0"/>
    <n v="18"/>
    <b v="1"/>
    <s v="music/rock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05"/>
    <s v="US"/>
    <s v="USD"/>
    <n v="1310857200"/>
    <n v="1306525512"/>
    <b v="0"/>
    <n v="54"/>
    <b v="1"/>
    <s v="music/rock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n v="104"/>
    <s v="US"/>
    <s v="USD"/>
    <n v="1315413339"/>
    <n v="1312821339"/>
    <b v="0"/>
    <n v="71"/>
    <b v="1"/>
    <s v="music/rock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n v="105"/>
    <s v="US"/>
    <s v="USD"/>
    <n v="1488333600"/>
    <n v="1485270311"/>
    <b v="0"/>
    <n v="57"/>
    <b v="1"/>
    <s v="music/rock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0"/>
    <s v="CA"/>
    <s v="CAD"/>
    <n v="1419224340"/>
    <n v="1416363886"/>
    <b v="0"/>
    <n v="43"/>
    <b v="1"/>
    <s v="music/rock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n v="104"/>
    <s v="US"/>
    <s v="USD"/>
    <n v="1390161630"/>
    <n v="1387569630"/>
    <b v="0"/>
    <n v="52"/>
    <b v="1"/>
    <s v="music/rock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05"/>
    <s v="US"/>
    <s v="USD"/>
    <n v="1346462462"/>
    <n v="1343870462"/>
    <b v="0"/>
    <n v="27"/>
    <b v="1"/>
    <s v="music/rock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n v="104"/>
    <s v="US"/>
    <s v="USD"/>
    <n v="1373475120"/>
    <n v="1371569202"/>
    <b v="0"/>
    <n v="12"/>
    <b v="1"/>
    <s v="music/rock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52"/>
    <s v="US"/>
    <s v="USD"/>
    <n v="1362146280"/>
    <n v="1357604752"/>
    <b v="0"/>
    <n v="33"/>
    <b v="1"/>
    <s v="music/rock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n v="160"/>
    <s v="US"/>
    <s v="USD"/>
    <n v="1342825365"/>
    <n v="1340233365"/>
    <b v="0"/>
    <n v="96"/>
    <b v="1"/>
    <s v="music/rock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27"/>
    <s v="US"/>
    <s v="USD"/>
    <n v="1306865040"/>
    <n v="1305568201"/>
    <b v="0"/>
    <n v="28"/>
    <b v="1"/>
    <s v="music/rock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n v="107"/>
    <s v="US"/>
    <s v="USD"/>
    <n v="1414879303"/>
    <n v="1412287303"/>
    <b v="0"/>
    <n v="43"/>
    <b v="1"/>
    <s v="music/rock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n v="115"/>
    <s v="US"/>
    <s v="USD"/>
    <n v="1365489000"/>
    <n v="1362776043"/>
    <b v="0"/>
    <n v="205"/>
    <b v="1"/>
    <s v="music/rock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37"/>
    <s v="US"/>
    <s v="USD"/>
    <n v="1331441940"/>
    <n v="1326810211"/>
    <b v="0"/>
    <n v="23"/>
    <b v="1"/>
    <s v="music/rock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56"/>
    <s v="US"/>
    <s v="USD"/>
    <n v="1344358860"/>
    <n v="1343682681"/>
    <b v="0"/>
    <n v="19"/>
    <b v="1"/>
    <s v="music/rock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n v="109"/>
    <s v="US"/>
    <s v="USD"/>
    <n v="1387601040"/>
    <n v="1386806254"/>
    <b v="0"/>
    <n v="14"/>
    <b v="1"/>
    <s v="music/rock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34"/>
    <s v="US"/>
    <s v="USD"/>
    <n v="1402290000"/>
    <n v="1399666342"/>
    <b v="0"/>
    <n v="38"/>
    <b v="1"/>
    <s v="music/rock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00"/>
    <s v="US"/>
    <s v="USD"/>
    <n v="1430712060"/>
    <n v="1427753265"/>
    <b v="0"/>
    <n v="78"/>
    <b v="1"/>
    <s v="music/rock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n v="119"/>
    <s v="US"/>
    <s v="USD"/>
    <n v="1349477050"/>
    <n v="1346885050"/>
    <b v="0"/>
    <n v="69"/>
    <b v="1"/>
    <s v="music/rock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n v="180"/>
    <s v="US"/>
    <s v="USD"/>
    <n v="1427062852"/>
    <n v="1424474452"/>
    <b v="0"/>
    <n v="33"/>
    <b v="1"/>
    <s v="music/rock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34"/>
    <s v="US"/>
    <s v="USD"/>
    <n v="1271573940"/>
    <n v="1268459318"/>
    <b v="0"/>
    <n v="54"/>
    <b v="1"/>
    <s v="music/rock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n v="100"/>
    <s v="US"/>
    <s v="USD"/>
    <n v="1351495284"/>
    <n v="1349335284"/>
    <b v="0"/>
    <n v="99"/>
    <b v="1"/>
    <s v="music/rock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n v="101"/>
    <s v="US"/>
    <s v="USD"/>
    <n v="1332719730"/>
    <n v="1330908930"/>
    <b v="0"/>
    <n v="49"/>
    <b v="1"/>
    <s v="music/rock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03"/>
    <s v="US"/>
    <s v="USD"/>
    <n v="1329248940"/>
    <n v="1326972107"/>
    <b v="0"/>
    <n v="11"/>
    <b v="1"/>
    <s v="music/rock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07"/>
    <s v="US"/>
    <s v="USD"/>
    <n v="1340641440"/>
    <n v="1339549982"/>
    <b v="0"/>
    <n v="38"/>
    <b v="1"/>
    <s v="music/rock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n v="104"/>
    <s v="GB"/>
    <s v="GBP"/>
    <n v="1468437240"/>
    <n v="1463253240"/>
    <b v="0"/>
    <n v="16"/>
    <b v="1"/>
    <s v="music/rock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n v="108"/>
    <s v="US"/>
    <s v="USD"/>
    <n v="1363952225"/>
    <n v="1361363825"/>
    <b v="0"/>
    <n v="32"/>
    <b v="1"/>
    <s v="music/rock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n v="233"/>
    <s v="US"/>
    <s v="USD"/>
    <n v="1335540694"/>
    <n v="1332948694"/>
    <b v="0"/>
    <n v="20"/>
    <b v="1"/>
    <s v="music/rock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01"/>
    <s v="US"/>
    <s v="USD"/>
    <n v="1327133580"/>
    <n v="1321978335"/>
    <b v="0"/>
    <n v="154"/>
    <b v="1"/>
    <s v="music/rock"/>
    <n v="97.99"/>
    <x v="4"/>
    <s v="rock"/>
    <x v="832"/>
    <d v="2012-01-21T08:13:00"/>
  </r>
  <r>
    <n v="833"/>
    <s v="Ragman Rolls"/>
    <s v="This is an American rock album."/>
    <n v="6000"/>
    <n v="6100"/>
    <x v="0"/>
    <n v="102"/>
    <s v="US"/>
    <s v="USD"/>
    <n v="1397941475"/>
    <n v="1395349475"/>
    <b v="0"/>
    <n v="41"/>
    <b v="1"/>
    <s v="music/rock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31"/>
    <s v="US"/>
    <s v="USD"/>
    <n v="1372651140"/>
    <n v="1369770292"/>
    <b v="0"/>
    <n v="75"/>
    <b v="1"/>
    <s v="music/rock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17"/>
    <s v="US"/>
    <s v="USD"/>
    <n v="1337396400"/>
    <n v="1333709958"/>
    <b v="0"/>
    <n v="40"/>
    <b v="1"/>
    <s v="music/rock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n v="101"/>
    <s v="US"/>
    <s v="USD"/>
    <n v="1381108918"/>
    <n v="1378516918"/>
    <b v="0"/>
    <n v="46"/>
    <b v="1"/>
    <s v="music/rock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n v="122"/>
    <s v="US"/>
    <s v="USD"/>
    <n v="1398988662"/>
    <n v="1396396662"/>
    <b v="0"/>
    <n v="62"/>
    <b v="1"/>
    <s v="music/rock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45"/>
    <s v="US"/>
    <s v="USD"/>
    <n v="1326835985"/>
    <n v="1324243985"/>
    <b v="0"/>
    <n v="61"/>
    <b v="1"/>
    <s v="music/rock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n v="117"/>
    <s v="US"/>
    <s v="USD"/>
    <n v="1348337956"/>
    <n v="1345745956"/>
    <b v="0"/>
    <n v="96"/>
    <b v="1"/>
    <s v="music/rock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20"/>
    <s v="US"/>
    <s v="USD"/>
    <n v="1474694787"/>
    <n v="1472102787"/>
    <b v="0"/>
    <n v="190"/>
    <b v="1"/>
    <s v="music/metal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01"/>
    <s v="US"/>
    <s v="USD"/>
    <n v="1415653663"/>
    <n v="1413058063"/>
    <b v="1"/>
    <n v="94"/>
    <b v="1"/>
    <s v="music/metal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04"/>
    <s v="CA"/>
    <s v="CAD"/>
    <n v="1381723140"/>
    <n v="1378735983"/>
    <b v="1"/>
    <n v="39"/>
    <b v="1"/>
    <s v="music/metal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67"/>
    <s v="US"/>
    <s v="USD"/>
    <n v="1481184000"/>
    <n v="1479708680"/>
    <b v="0"/>
    <n v="127"/>
    <b v="1"/>
    <s v="music/metal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94"/>
    <s v="US"/>
    <s v="USD"/>
    <n v="1414817940"/>
    <n v="1411489552"/>
    <b v="1"/>
    <n v="159"/>
    <b v="1"/>
    <s v="music/metal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20"/>
    <s v="US"/>
    <s v="USD"/>
    <n v="1473047940"/>
    <n v="1469595396"/>
    <b v="0"/>
    <n v="177"/>
    <b v="1"/>
    <s v="music/metal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n v="122"/>
    <s v="GB"/>
    <s v="GBP"/>
    <n v="1394460000"/>
    <n v="1393233855"/>
    <b v="0"/>
    <n v="47"/>
    <b v="1"/>
    <s v="music/metal"/>
    <n v="28.55"/>
    <x v="4"/>
    <s v="metal"/>
    <x v="846"/>
    <d v="2014-03-10T14:00:00"/>
  </r>
  <r>
    <n v="847"/>
    <s v="CENTROPYMUSIC"/>
    <s v="MUSIC WITH MEANING!  MUSIC THAT MATTERS!!!"/>
    <n v="10"/>
    <n v="10"/>
    <x v="0"/>
    <n v="100"/>
    <s v="US"/>
    <s v="USD"/>
    <n v="1436555376"/>
    <n v="1433963376"/>
    <b v="0"/>
    <n v="1"/>
    <b v="1"/>
    <s v="music/metal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n v="100"/>
    <s v="US"/>
    <s v="USD"/>
    <n v="1429038033"/>
    <n v="1426446033"/>
    <b v="0"/>
    <n v="16"/>
    <b v="1"/>
    <s v="music/metal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20"/>
    <s v="US"/>
    <s v="USD"/>
    <n v="1426473264"/>
    <n v="1424057664"/>
    <b v="0"/>
    <n v="115"/>
    <b v="1"/>
    <s v="music/metal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n v="155"/>
    <s v="US"/>
    <s v="USD"/>
    <n v="1461560340"/>
    <n v="1458762717"/>
    <b v="0"/>
    <n v="133"/>
    <b v="1"/>
    <s v="music/metal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n v="130"/>
    <s v="FR"/>
    <s v="EUR"/>
    <n v="1469994300"/>
    <n v="1464815253"/>
    <b v="0"/>
    <n v="70"/>
    <b v="1"/>
    <s v="music/metal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n v="105"/>
    <s v="US"/>
    <s v="USD"/>
    <n v="1477342800"/>
    <n v="1476386395"/>
    <b v="0"/>
    <n v="62"/>
    <b v="1"/>
    <s v="music/metal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n v="100"/>
    <s v="US"/>
    <s v="USD"/>
    <n v="1424116709"/>
    <n v="1421524709"/>
    <b v="0"/>
    <n v="10"/>
    <b v="1"/>
    <s v="music/metal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18"/>
    <s v="US"/>
    <s v="USD"/>
    <n v="1482901546"/>
    <n v="1480309546"/>
    <b v="0"/>
    <n v="499"/>
    <b v="1"/>
    <s v="music/metal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n v="103"/>
    <s v="US"/>
    <s v="USD"/>
    <n v="1469329217"/>
    <n v="1466737217"/>
    <b v="0"/>
    <n v="47"/>
    <b v="1"/>
    <s v="music/metal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18"/>
    <s v="DE"/>
    <s v="EUR"/>
    <n v="1477422000"/>
    <n v="1472282956"/>
    <b v="0"/>
    <n v="28"/>
    <b v="1"/>
    <s v="music/metal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n v="100"/>
    <s v="ES"/>
    <s v="EUR"/>
    <n v="1448463431"/>
    <n v="1444831031"/>
    <b v="0"/>
    <n v="24"/>
    <b v="1"/>
    <s v="music/metal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44"/>
    <s v="GB"/>
    <s v="GBP"/>
    <n v="1429138740"/>
    <n v="1426528418"/>
    <b v="0"/>
    <n v="76"/>
    <b v="1"/>
    <s v="music/metal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n v="105"/>
    <s v="US"/>
    <s v="USD"/>
    <n v="1433376000"/>
    <n v="1430768468"/>
    <b v="0"/>
    <n v="98"/>
    <b v="1"/>
    <s v="music/metal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18"/>
    <s v="US"/>
    <s v="USD"/>
    <n v="1385123713"/>
    <n v="1382528113"/>
    <b v="0"/>
    <n v="48"/>
    <b v="0"/>
    <s v="music/jazz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2"/>
    <s v="US"/>
    <s v="USD"/>
    <n v="1474067404"/>
    <n v="1471475404"/>
    <b v="0"/>
    <n v="2"/>
    <b v="0"/>
    <s v="music/jazz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0"/>
    <s v="GB"/>
    <s v="GBP"/>
    <n v="1384179548"/>
    <n v="1381583948"/>
    <b v="0"/>
    <n v="4"/>
    <b v="0"/>
    <s v="music/jazz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n v="5"/>
    <s v="US"/>
    <s v="USD"/>
    <n v="1329014966"/>
    <n v="1326422966"/>
    <b v="0"/>
    <n v="5"/>
    <b v="0"/>
    <s v="music/jazz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42"/>
    <s v="US"/>
    <s v="USD"/>
    <n v="1381917540"/>
    <n v="1379990038"/>
    <b v="0"/>
    <n v="79"/>
    <b v="0"/>
    <s v="music/jazz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"/>
    <s v="US"/>
    <s v="USD"/>
    <n v="1358361197"/>
    <n v="1353177197"/>
    <b v="0"/>
    <n v="2"/>
    <b v="0"/>
    <s v="music/jazz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n v="18"/>
    <s v="US"/>
    <s v="USD"/>
    <n v="1425136200"/>
    <n v="1421853518"/>
    <b v="0"/>
    <n v="11"/>
    <b v="0"/>
    <s v="music/jazz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24"/>
    <s v="US"/>
    <s v="USD"/>
    <n v="1259643540"/>
    <n v="1254450706"/>
    <b v="0"/>
    <n v="11"/>
    <b v="0"/>
    <s v="music/jazz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0"/>
    <s v="US"/>
    <s v="USD"/>
    <n v="1389055198"/>
    <n v="1386463198"/>
    <b v="0"/>
    <n v="1"/>
    <b v="0"/>
    <s v="music/jazz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12"/>
    <s v="US"/>
    <s v="USD"/>
    <n v="1365448657"/>
    <n v="1362860257"/>
    <b v="0"/>
    <n v="3"/>
    <b v="0"/>
    <s v="music/jazz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0"/>
    <s v="GB"/>
    <s v="GBP"/>
    <n v="1377995523"/>
    <n v="1375403523"/>
    <b v="0"/>
    <n v="5"/>
    <b v="0"/>
    <s v="music/jazz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5"/>
    <s v="US"/>
    <s v="USD"/>
    <n v="1385735295"/>
    <n v="1383139695"/>
    <b v="0"/>
    <n v="12"/>
    <b v="0"/>
    <s v="music/jazz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1"/>
    <s v="US"/>
    <s v="USD"/>
    <n v="1299786527"/>
    <n v="1295898527"/>
    <b v="0"/>
    <n v="2"/>
    <b v="0"/>
    <s v="music/jazz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n v="1"/>
    <s v="US"/>
    <s v="USD"/>
    <n v="1352610040"/>
    <n v="1349150440"/>
    <b v="0"/>
    <n v="5"/>
    <b v="0"/>
    <s v="music/jazz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24"/>
    <s v="US"/>
    <s v="USD"/>
    <n v="1367676034"/>
    <n v="1365084034"/>
    <b v="0"/>
    <n v="21"/>
    <b v="0"/>
    <s v="music/jazz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s v="US"/>
    <s v="USD"/>
    <n v="1442856131"/>
    <n v="1441128131"/>
    <b v="0"/>
    <n v="0"/>
    <b v="0"/>
    <s v="music/jazz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n v="41"/>
    <s v="GB"/>
    <s v="GBP"/>
    <n v="1359978927"/>
    <n v="1357127727"/>
    <b v="0"/>
    <n v="45"/>
    <b v="0"/>
    <s v="music/jazz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68"/>
    <s v="US"/>
    <s v="USD"/>
    <n v="1387479360"/>
    <n v="1384887360"/>
    <b v="0"/>
    <n v="29"/>
    <b v="0"/>
    <s v="music/jazz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n v="1"/>
    <s v="US"/>
    <s v="USD"/>
    <n v="1293082524"/>
    <n v="1290490524"/>
    <b v="0"/>
    <n v="2"/>
    <b v="0"/>
    <s v="music/jazz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31"/>
    <s v="US"/>
    <s v="USD"/>
    <n v="1338321305"/>
    <n v="1336506905"/>
    <b v="0"/>
    <n v="30"/>
    <b v="0"/>
    <s v="music/jazz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3"/>
    <s v="US"/>
    <s v="USD"/>
    <n v="1351582938"/>
    <n v="1348731738"/>
    <b v="0"/>
    <n v="8"/>
    <b v="0"/>
    <s v="music/indie rock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1"/>
    <s v="US"/>
    <s v="USD"/>
    <n v="1326520886"/>
    <n v="1322632886"/>
    <b v="0"/>
    <n v="1"/>
    <b v="0"/>
    <s v="music/indie rock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0"/>
    <s v="US"/>
    <s v="USD"/>
    <n v="1315341550"/>
    <n v="1312490350"/>
    <b v="0"/>
    <n v="14"/>
    <b v="0"/>
    <s v="music/indie rock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40"/>
    <s v="US"/>
    <s v="USD"/>
    <n v="1456957635"/>
    <n v="1451773635"/>
    <b v="0"/>
    <n v="24"/>
    <b v="0"/>
    <s v="music/indie rock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n v="1"/>
    <s v="US"/>
    <s v="USD"/>
    <n v="1336789860"/>
    <n v="1331666146"/>
    <b v="0"/>
    <n v="2"/>
    <b v="0"/>
    <s v="music/indie rock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75"/>
    <s v="US"/>
    <s v="USD"/>
    <n v="1483137311"/>
    <n v="1481322911"/>
    <b v="0"/>
    <n v="21"/>
    <b v="0"/>
    <s v="music/indie rock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41"/>
    <s v="US"/>
    <s v="USD"/>
    <n v="1473972813"/>
    <n v="1471812813"/>
    <b v="0"/>
    <n v="7"/>
    <b v="0"/>
    <s v="music/indie rock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s v="US"/>
    <s v="USD"/>
    <n v="1338159655"/>
    <n v="1335567655"/>
    <b v="0"/>
    <n v="0"/>
    <b v="0"/>
    <s v="music/indie rock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7"/>
    <s v="US"/>
    <s v="USD"/>
    <n v="1314856800"/>
    <n v="1311789885"/>
    <b v="0"/>
    <n v="4"/>
    <b v="0"/>
    <s v="music/indie rock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9"/>
    <s v="US"/>
    <s v="USD"/>
    <n v="1412534943"/>
    <n v="1409942943"/>
    <b v="0"/>
    <n v="32"/>
    <b v="0"/>
    <s v="music/indie rock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4"/>
    <s v="US"/>
    <s v="USD"/>
    <n v="1385055979"/>
    <n v="1382460379"/>
    <b v="0"/>
    <n v="4"/>
    <b v="0"/>
    <s v="music/indie rock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n v="3"/>
    <s v="US"/>
    <s v="USD"/>
    <n v="1408581930"/>
    <n v="1405989930"/>
    <b v="0"/>
    <n v="9"/>
    <b v="0"/>
    <s v="music/indie rock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41"/>
    <s v="US"/>
    <s v="USD"/>
    <n v="1280635200"/>
    <n v="1273121283"/>
    <b v="0"/>
    <n v="17"/>
    <b v="0"/>
    <s v="music/indie rock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n v="10"/>
    <s v="US"/>
    <s v="USD"/>
    <n v="1427920363"/>
    <n v="1425331963"/>
    <b v="0"/>
    <n v="5"/>
    <b v="0"/>
    <s v="music/indie rock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39"/>
    <s v="US"/>
    <s v="USD"/>
    <n v="1465169610"/>
    <n v="1462577610"/>
    <b v="0"/>
    <n v="53"/>
    <b v="0"/>
    <s v="music/indie rock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"/>
    <s v="US"/>
    <s v="USD"/>
    <n v="1287975829"/>
    <n v="1284087829"/>
    <b v="0"/>
    <n v="7"/>
    <b v="0"/>
    <s v="music/indie rock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n v="40"/>
    <s v="US"/>
    <s v="USD"/>
    <n v="1440734400"/>
    <n v="1438549026"/>
    <b v="0"/>
    <n v="72"/>
    <b v="0"/>
    <s v="music/indie rock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s v="US"/>
    <s v="USD"/>
    <n v="1354123908"/>
    <n v="1351528308"/>
    <b v="0"/>
    <n v="0"/>
    <b v="0"/>
    <s v="music/indie rock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n v="3"/>
    <s v="US"/>
    <s v="USD"/>
    <n v="1326651110"/>
    <n v="1322763110"/>
    <b v="0"/>
    <n v="2"/>
    <b v="0"/>
    <s v="music/indie rock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n v="37"/>
    <s v="US"/>
    <s v="USD"/>
    <n v="1306549362"/>
    <n v="1302661362"/>
    <b v="0"/>
    <n v="8"/>
    <b v="0"/>
    <s v="music/indie rock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n v="0"/>
    <s v="US"/>
    <s v="USD"/>
    <n v="1459365802"/>
    <n v="1456777402"/>
    <b v="0"/>
    <n v="2"/>
    <b v="0"/>
    <s v="music/jazz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s v="US"/>
    <s v="USD"/>
    <n v="1276024260"/>
    <n v="1272050914"/>
    <b v="0"/>
    <n v="0"/>
    <b v="0"/>
    <s v="music/jazz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n v="0"/>
    <s v="US"/>
    <s v="USD"/>
    <n v="1409412600"/>
    <n v="1404947422"/>
    <b v="0"/>
    <n v="3"/>
    <b v="0"/>
    <s v="music/jazz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n v="3"/>
    <s v="US"/>
    <s v="USD"/>
    <n v="1348367100"/>
    <n v="1346180780"/>
    <b v="0"/>
    <n v="4"/>
    <b v="0"/>
    <s v="music/jazz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n v="0"/>
    <s v="US"/>
    <s v="USD"/>
    <n v="1451786137"/>
    <n v="1449194137"/>
    <b v="0"/>
    <n v="3"/>
    <b v="0"/>
    <s v="music/jazz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n v="3"/>
    <s v="US"/>
    <s v="USD"/>
    <n v="1295847926"/>
    <n v="1290663926"/>
    <b v="0"/>
    <n v="6"/>
    <b v="0"/>
    <s v="music/jazz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n v="0"/>
    <s v="US"/>
    <s v="USD"/>
    <n v="1394681590"/>
    <n v="1392093190"/>
    <b v="0"/>
    <n v="0"/>
    <b v="0"/>
    <s v="music/jazz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n v="0"/>
    <s v="US"/>
    <s v="USD"/>
    <n v="1315715823"/>
    <n v="1313123823"/>
    <b v="0"/>
    <n v="0"/>
    <b v="0"/>
    <s v="music/jazz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n v="0"/>
    <s v="US"/>
    <s v="USD"/>
    <n v="1280206740"/>
    <n v="1276283655"/>
    <b v="0"/>
    <n v="0"/>
    <b v="0"/>
    <s v="music/jazz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"/>
    <s v="US"/>
    <s v="USD"/>
    <n v="1343016000"/>
    <n v="1340296440"/>
    <b v="0"/>
    <n v="8"/>
    <b v="0"/>
    <s v="music/jazz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2"/>
    <s v="GB"/>
    <s v="GBP"/>
    <n v="1488546319"/>
    <n v="1483362319"/>
    <b v="0"/>
    <n v="5"/>
    <b v="0"/>
    <s v="music/jazz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s v="US"/>
    <s v="USD"/>
    <n v="1390522045"/>
    <n v="1388707645"/>
    <b v="0"/>
    <n v="0"/>
    <b v="0"/>
    <s v="music/jazz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n v="1"/>
    <s v="US"/>
    <s v="USD"/>
    <n v="1355197047"/>
    <n v="1350009447"/>
    <b v="0"/>
    <n v="2"/>
    <b v="0"/>
    <s v="music/jazz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7"/>
    <s v="US"/>
    <s v="USD"/>
    <n v="1336188019"/>
    <n v="1333596019"/>
    <b v="0"/>
    <n v="24"/>
    <b v="0"/>
    <s v="music/jazz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n v="0"/>
    <s v="US"/>
    <s v="USD"/>
    <n v="1345918747"/>
    <n v="1343326747"/>
    <b v="0"/>
    <n v="0"/>
    <b v="0"/>
    <s v="music/jazz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6"/>
    <s v="US"/>
    <s v="USD"/>
    <n v="1330577940"/>
    <n v="1327853914"/>
    <b v="0"/>
    <n v="9"/>
    <b v="0"/>
    <s v="music/jazz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s v="US"/>
    <s v="USD"/>
    <n v="1287723600"/>
    <n v="1284409734"/>
    <b v="0"/>
    <n v="0"/>
    <b v="0"/>
    <s v="music/jazz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1"/>
    <s v="US"/>
    <s v="USD"/>
    <n v="1405305000"/>
    <n v="1402612730"/>
    <b v="0"/>
    <n v="1"/>
    <b v="0"/>
    <s v="music/jazz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5"/>
    <s v="GB"/>
    <s v="GBP"/>
    <n v="1417474761"/>
    <n v="1414879161"/>
    <b v="0"/>
    <n v="10"/>
    <b v="0"/>
    <s v="music/jazz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n v="1"/>
    <s v="US"/>
    <s v="USD"/>
    <n v="1355930645"/>
    <n v="1352906645"/>
    <b v="0"/>
    <n v="1"/>
    <b v="0"/>
    <s v="music/jazz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s v="US"/>
    <s v="USD"/>
    <n v="1384448822"/>
    <n v="1381853222"/>
    <b v="0"/>
    <n v="0"/>
    <b v="0"/>
    <s v="music/jazz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31"/>
    <s v="US"/>
    <s v="USD"/>
    <n v="1323666376"/>
    <n v="1320033976"/>
    <b v="0"/>
    <n v="20"/>
    <b v="0"/>
    <s v="music/jazz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n v="21"/>
    <s v="US"/>
    <s v="USD"/>
    <n v="1412167393"/>
    <n v="1409143393"/>
    <b v="0"/>
    <n v="30"/>
    <b v="0"/>
    <s v="music/jazz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2"/>
    <s v="US"/>
    <s v="USD"/>
    <n v="1416614523"/>
    <n v="1414018923"/>
    <b v="0"/>
    <n v="6"/>
    <b v="0"/>
    <s v="music/jazz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11"/>
    <s v="US"/>
    <s v="USD"/>
    <n v="1360795069"/>
    <n v="1358203069"/>
    <b v="0"/>
    <n v="15"/>
    <b v="0"/>
    <s v="music/jazz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"/>
    <s v="US"/>
    <s v="USD"/>
    <n v="1385590111"/>
    <n v="1382994511"/>
    <b v="0"/>
    <n v="5"/>
    <b v="0"/>
    <s v="music/jazz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s v="US"/>
    <s v="USD"/>
    <n v="1278628800"/>
    <n v="1276043330"/>
    <b v="0"/>
    <n v="0"/>
    <b v="0"/>
    <s v="music/jazz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n v="0"/>
    <s v="US"/>
    <s v="USD"/>
    <n v="1337024695"/>
    <n v="1334432695"/>
    <b v="0"/>
    <n v="0"/>
    <b v="0"/>
    <s v="music/jazz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n v="11"/>
    <s v="US"/>
    <s v="USD"/>
    <n v="1353196800"/>
    <n v="1348864913"/>
    <b v="0"/>
    <n v="28"/>
    <b v="0"/>
    <s v="music/jazz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s v="US"/>
    <s v="USD"/>
    <n v="1333946569"/>
    <n v="1331358169"/>
    <b v="0"/>
    <n v="0"/>
    <b v="0"/>
    <s v="music/jazz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38"/>
    <s v="US"/>
    <s v="USD"/>
    <n v="1277501520"/>
    <n v="1273874306"/>
    <b v="0"/>
    <n v="5"/>
    <b v="0"/>
    <s v="music/jazz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7"/>
    <s v="GB"/>
    <s v="GBP"/>
    <n v="1395007200"/>
    <n v="1392021502"/>
    <b v="0"/>
    <n v="7"/>
    <b v="0"/>
    <s v="music/jazz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n v="15"/>
    <s v="US"/>
    <s v="USD"/>
    <n v="1363990545"/>
    <n v="1360106145"/>
    <b v="0"/>
    <n v="30"/>
    <b v="0"/>
    <s v="music/jazz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"/>
    <s v="US"/>
    <s v="USD"/>
    <n v="1399867409"/>
    <n v="1394683409"/>
    <b v="0"/>
    <n v="2"/>
    <b v="0"/>
    <s v="music/jazz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30"/>
    <s v="CA"/>
    <s v="CAD"/>
    <n v="1399183200"/>
    <n v="1396633284"/>
    <b v="0"/>
    <n v="30"/>
    <b v="0"/>
    <s v="music/jazz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n v="1"/>
    <s v="US"/>
    <s v="USD"/>
    <n v="1454054429"/>
    <n v="1451462429"/>
    <b v="0"/>
    <n v="2"/>
    <b v="0"/>
    <s v="music/jazz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s v="US"/>
    <s v="USD"/>
    <n v="1326916800"/>
    <n v="1323131689"/>
    <b v="0"/>
    <n v="0"/>
    <b v="0"/>
    <s v="music/jazz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1"/>
    <s v="US"/>
    <s v="USD"/>
    <n v="1383509357"/>
    <n v="1380913757"/>
    <b v="0"/>
    <n v="2"/>
    <b v="0"/>
    <s v="music/jazz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n v="0"/>
    <s v="US"/>
    <s v="USD"/>
    <n v="1346585448"/>
    <n v="1343993448"/>
    <b v="0"/>
    <n v="1"/>
    <b v="0"/>
    <s v="music/jazz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1"/>
    <s v="US"/>
    <s v="USD"/>
    <n v="1372622280"/>
    <n v="1369246738"/>
    <b v="0"/>
    <n v="2"/>
    <b v="0"/>
    <s v="music/jazz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7"/>
    <s v="US"/>
    <s v="USD"/>
    <n v="1439251926"/>
    <n v="1435363926"/>
    <b v="0"/>
    <n v="14"/>
    <b v="0"/>
    <s v="technology/wearables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2"/>
    <s v="US"/>
    <s v="USD"/>
    <n v="1486693145"/>
    <n v="1484101145"/>
    <b v="0"/>
    <n v="31"/>
    <b v="0"/>
    <s v="technology/wearables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9"/>
    <s v="US"/>
    <s v="USD"/>
    <n v="1455826460"/>
    <n v="1452716060"/>
    <b v="0"/>
    <n v="16"/>
    <b v="0"/>
    <s v="technology/wearables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n v="10"/>
    <s v="US"/>
    <s v="USD"/>
    <n v="1480438905"/>
    <n v="1477843305"/>
    <b v="0"/>
    <n v="12"/>
    <b v="0"/>
    <s v="technology/wearables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13"/>
    <s v="US"/>
    <s v="USD"/>
    <n v="1460988000"/>
    <n v="1458050450"/>
    <b v="0"/>
    <n v="96"/>
    <b v="0"/>
    <s v="technology/wearables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n v="2"/>
    <s v="FR"/>
    <s v="EUR"/>
    <n v="1487462340"/>
    <n v="1482958626"/>
    <b v="0"/>
    <n v="16"/>
    <b v="0"/>
    <s v="technology/wearables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n v="2"/>
    <s v="US"/>
    <s v="USD"/>
    <n v="1473444048"/>
    <n v="1470852048"/>
    <b v="0"/>
    <n v="5"/>
    <b v="0"/>
    <s v="technology/wearables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s v="US"/>
    <s v="USD"/>
    <n v="1467312306"/>
    <n v="1462128306"/>
    <b v="0"/>
    <n v="0"/>
    <b v="0"/>
    <s v="technology/wearables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n v="12"/>
    <s v="NL"/>
    <s v="EUR"/>
    <n v="1457812364"/>
    <n v="1455220364"/>
    <b v="0"/>
    <n v="8"/>
    <b v="0"/>
    <s v="technology/wearables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n v="1"/>
    <s v="DE"/>
    <s v="EUR"/>
    <n v="1456016576"/>
    <n v="1450832576"/>
    <b v="0"/>
    <n v="7"/>
    <b v="0"/>
    <s v="technology/wearables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n v="28"/>
    <s v="CA"/>
    <s v="CAD"/>
    <n v="1453053661"/>
    <n v="1450461661"/>
    <b v="0"/>
    <n v="24"/>
    <b v="0"/>
    <s v="technology/wearables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n v="38"/>
    <s v="US"/>
    <s v="USD"/>
    <n v="1465054872"/>
    <n v="1461166872"/>
    <b v="0"/>
    <n v="121"/>
    <b v="0"/>
    <s v="technology/wearables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n v="40"/>
    <s v="US"/>
    <s v="USD"/>
    <n v="1479483812"/>
    <n v="1476888212"/>
    <b v="0"/>
    <n v="196"/>
    <b v="0"/>
    <s v="technology/wearables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1"/>
    <s v="US"/>
    <s v="USD"/>
    <n v="1422158199"/>
    <n v="1419566199"/>
    <b v="0"/>
    <n v="5"/>
    <b v="0"/>
    <s v="technology/wearables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43"/>
    <s v="US"/>
    <s v="USD"/>
    <n v="1440100839"/>
    <n v="1436472039"/>
    <b v="0"/>
    <n v="73"/>
    <b v="0"/>
    <s v="technology/wearables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6"/>
    <s v="US"/>
    <s v="USD"/>
    <n v="1473750300"/>
    <n v="1470294300"/>
    <b v="0"/>
    <n v="93"/>
    <b v="0"/>
    <s v="technology/wearables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n v="2"/>
    <s v="US"/>
    <s v="USD"/>
    <n v="1430081759"/>
    <n v="1424901359"/>
    <b v="0"/>
    <n v="17"/>
    <b v="0"/>
    <s v="technology/wearables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n v="2"/>
    <s v="US"/>
    <s v="USD"/>
    <n v="1479392133"/>
    <n v="1476710133"/>
    <b v="0"/>
    <n v="7"/>
    <b v="0"/>
    <s v="technology/wearables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11"/>
    <s v="US"/>
    <s v="USD"/>
    <n v="1428641940"/>
    <n v="1426792563"/>
    <b v="0"/>
    <n v="17"/>
    <b v="0"/>
    <s v="technology/wearables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39"/>
    <s v="US"/>
    <s v="USD"/>
    <n v="1421640665"/>
    <n v="1419048665"/>
    <b v="0"/>
    <n v="171"/>
    <b v="0"/>
    <s v="technology/wearables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46"/>
    <s v="US"/>
    <s v="USD"/>
    <n v="1489500155"/>
    <n v="1485874955"/>
    <b v="0"/>
    <n v="188"/>
    <b v="0"/>
    <s v="technology/wearables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42"/>
    <s v="US"/>
    <s v="USD"/>
    <n v="1487617200"/>
    <n v="1483634335"/>
    <b v="0"/>
    <n v="110"/>
    <b v="0"/>
    <s v="technology/wearables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28"/>
    <s v="US"/>
    <s v="USD"/>
    <n v="1455210353"/>
    <n v="1451927153"/>
    <b v="0"/>
    <n v="37"/>
    <b v="0"/>
    <s v="technology/wearables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n v="1"/>
    <s v="US"/>
    <s v="USD"/>
    <n v="1476717319"/>
    <n v="1473693319"/>
    <b v="0"/>
    <n v="9"/>
    <b v="0"/>
    <s v="technology/wearables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1"/>
    <s v="CA"/>
    <s v="CAD"/>
    <n v="1441119919"/>
    <n v="1437663919"/>
    <b v="0"/>
    <n v="29"/>
    <b v="0"/>
    <s v="technology/wearables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1"/>
    <s v="US"/>
    <s v="USD"/>
    <n v="1477454340"/>
    <n v="1474676646"/>
    <b v="0"/>
    <n v="6"/>
    <b v="0"/>
    <s v="technology/wearables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15"/>
    <s v="US"/>
    <s v="USD"/>
    <n v="1475766932"/>
    <n v="1473174932"/>
    <b v="0"/>
    <n v="30"/>
    <b v="0"/>
    <s v="technology/wearables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n v="18"/>
    <s v="US"/>
    <s v="USD"/>
    <n v="1461301574"/>
    <n v="1456121174"/>
    <b v="0"/>
    <n v="81"/>
    <b v="0"/>
    <s v="technology/wearables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1"/>
    <s v="US"/>
    <s v="USD"/>
    <n v="1408134034"/>
    <n v="1405542034"/>
    <b v="0"/>
    <n v="4"/>
    <b v="0"/>
    <s v="technology/wearables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n v="47"/>
    <s v="MX"/>
    <s v="MXN"/>
    <n v="1486624607"/>
    <n v="1483773407"/>
    <b v="0"/>
    <n v="11"/>
    <b v="0"/>
    <s v="technology/wearables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46"/>
    <s v="CA"/>
    <s v="CAD"/>
    <n v="1485147540"/>
    <n v="1481951853"/>
    <b v="0"/>
    <n v="14"/>
    <b v="0"/>
    <s v="technology/wearables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0"/>
    <s v="US"/>
    <s v="USD"/>
    <n v="1433178060"/>
    <n v="1429290060"/>
    <b v="0"/>
    <n v="5"/>
    <b v="0"/>
    <s v="technology/wearables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35"/>
    <s v="US"/>
    <s v="USD"/>
    <n v="1409813940"/>
    <n v="1407271598"/>
    <b v="0"/>
    <n v="45"/>
    <b v="0"/>
    <s v="technology/wearables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2"/>
    <s v="US"/>
    <s v="USD"/>
    <n v="1447032093"/>
    <n v="1441844493"/>
    <b v="0"/>
    <n v="8"/>
    <b v="0"/>
    <s v="technology/wearables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n v="1"/>
    <s v="US"/>
    <s v="USD"/>
    <n v="1458925156"/>
    <n v="1456336756"/>
    <b v="0"/>
    <n v="3"/>
    <b v="0"/>
    <s v="technology/wearables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3"/>
    <s v="US"/>
    <s v="USD"/>
    <n v="1467132185"/>
    <n v="1461948185"/>
    <b v="0"/>
    <n v="24"/>
    <b v="0"/>
    <s v="technology/wearables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2"/>
    <s v="AU"/>
    <s v="AUD"/>
    <n v="1439515497"/>
    <n v="1435627497"/>
    <b v="0"/>
    <n v="18"/>
    <b v="0"/>
    <s v="technology/wearables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34"/>
    <s v="AT"/>
    <s v="EUR"/>
    <n v="1456094197"/>
    <n v="1453502197"/>
    <b v="0"/>
    <n v="12"/>
    <b v="0"/>
    <s v="technology/wearables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n v="56"/>
    <s v="SE"/>
    <s v="SEK"/>
    <n v="1456385101"/>
    <n v="1453793101"/>
    <b v="0"/>
    <n v="123"/>
    <b v="0"/>
    <s v="technology/wearables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83"/>
    <s v="US"/>
    <s v="USD"/>
    <n v="1466449140"/>
    <n v="1463392828"/>
    <b v="0"/>
    <n v="96"/>
    <b v="0"/>
    <s v="technology/wearables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15"/>
    <s v="US"/>
    <s v="USD"/>
    <n v="1417387322"/>
    <n v="1413495722"/>
    <b v="0"/>
    <n v="31"/>
    <b v="0"/>
    <s v="technology/wearables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0"/>
    <s v="US"/>
    <s v="USD"/>
    <n v="1407624222"/>
    <n v="1405032222"/>
    <b v="0"/>
    <n v="4"/>
    <b v="0"/>
    <s v="technology/wearables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n v="0"/>
    <s v="US"/>
    <s v="USD"/>
    <n v="1475431486"/>
    <n v="1472839486"/>
    <b v="0"/>
    <n v="3"/>
    <b v="0"/>
    <s v="technology/wearables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30"/>
    <s v="ES"/>
    <s v="EUR"/>
    <n v="1471985640"/>
    <n v="1469289685"/>
    <b v="0"/>
    <n v="179"/>
    <b v="0"/>
    <s v="technology/wearables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1"/>
    <s v="US"/>
    <s v="USD"/>
    <n v="1427507208"/>
    <n v="1424918808"/>
    <b v="0"/>
    <n v="3"/>
    <b v="0"/>
    <s v="technology/wearables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6"/>
    <s v="DE"/>
    <s v="EUR"/>
    <n v="1451602800"/>
    <n v="1449011610"/>
    <b v="0"/>
    <n v="23"/>
    <b v="0"/>
    <s v="technology/wearables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3"/>
    <s v="GB"/>
    <s v="GBP"/>
    <n v="1452384000"/>
    <n v="1447698300"/>
    <b v="0"/>
    <n v="23"/>
    <b v="0"/>
    <s v="technology/wearables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n v="13"/>
    <s v="NL"/>
    <s v="EUR"/>
    <n v="1403507050"/>
    <n v="1400051050"/>
    <b v="0"/>
    <n v="41"/>
    <b v="0"/>
    <s v="technology/wearables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s v="IT"/>
    <s v="EUR"/>
    <n v="1475310825"/>
    <n v="1472718825"/>
    <b v="0"/>
    <n v="0"/>
    <b v="0"/>
    <s v="technology/wearables"/>
    <n v="0"/>
    <x v="2"/>
    <s v="wearables"/>
    <x v="988"/>
    <d v="2016-10-01T08:33:45"/>
  </r>
  <r>
    <n v="989"/>
    <s v="Power Rope"/>
    <s v="The most useful phone charger you will ever buy"/>
    <n v="10000"/>
    <n v="1677"/>
    <x v="2"/>
    <n v="17"/>
    <s v="US"/>
    <s v="USD"/>
    <n v="1475101495"/>
    <n v="1472509495"/>
    <b v="0"/>
    <n v="32"/>
    <b v="0"/>
    <s v="technology/wearables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0"/>
    <s v="US"/>
    <s v="USD"/>
    <n v="1409770164"/>
    <n v="1407178164"/>
    <b v="0"/>
    <n v="2"/>
    <b v="0"/>
    <s v="technology/wearables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4"/>
    <s v="GB"/>
    <s v="GBP"/>
    <n v="1468349460"/>
    <n v="1466186988"/>
    <b v="0"/>
    <n v="7"/>
    <b v="0"/>
    <s v="technology/wearables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n v="0"/>
    <s v="US"/>
    <s v="USD"/>
    <n v="1462655519"/>
    <n v="1457475119"/>
    <b v="0"/>
    <n v="4"/>
    <b v="0"/>
    <s v="technology/wearables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25"/>
    <s v="US"/>
    <s v="USD"/>
    <n v="1478926800"/>
    <n v="1476054568"/>
    <b v="0"/>
    <n v="196"/>
    <b v="0"/>
    <s v="technology/wearables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2"/>
    <s v="US"/>
    <s v="USD"/>
    <n v="1417388340"/>
    <n v="1412835530"/>
    <b v="0"/>
    <n v="11"/>
    <b v="0"/>
    <s v="technology/wearables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7"/>
    <s v="US"/>
    <s v="USD"/>
    <n v="1417276800"/>
    <n v="1415140480"/>
    <b v="0"/>
    <n v="9"/>
    <b v="0"/>
    <s v="technology/wearables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n v="2"/>
    <s v="US"/>
    <s v="USD"/>
    <n v="1406474820"/>
    <n v="1403902060"/>
    <b v="0"/>
    <n v="5"/>
    <b v="0"/>
    <s v="technology/wearables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n v="1"/>
    <s v="US"/>
    <s v="USD"/>
    <n v="1417145297"/>
    <n v="1414549697"/>
    <b v="0"/>
    <n v="8"/>
    <b v="0"/>
    <s v="technology/wearables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n v="59"/>
    <s v="CA"/>
    <s v="CAD"/>
    <n v="1447909401"/>
    <n v="1444017801"/>
    <b v="0"/>
    <n v="229"/>
    <b v="0"/>
    <s v="technology/wearables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8"/>
    <s v="CA"/>
    <s v="CAD"/>
    <n v="1415865720"/>
    <n v="1413270690"/>
    <b v="0"/>
    <n v="40"/>
    <b v="0"/>
    <s v="technology/wearables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"/>
    <s v="US"/>
    <s v="USD"/>
    <n v="1489537560"/>
    <n v="1484357160"/>
    <b v="0"/>
    <n v="6"/>
    <b v="0"/>
    <s v="technology/wearables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04"/>
    <s v="GB"/>
    <s v="GBP"/>
    <n v="1485796613"/>
    <n v="1481908613"/>
    <b v="0"/>
    <n v="4"/>
    <b v="0"/>
    <s v="technology/wearables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30"/>
    <s v="US"/>
    <s v="USD"/>
    <n v="1450331940"/>
    <n v="1447777514"/>
    <b v="0"/>
    <n v="22"/>
    <b v="0"/>
    <s v="technology/wearables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16"/>
    <s v="FR"/>
    <s v="EUR"/>
    <n v="1489680061"/>
    <n v="1487091661"/>
    <b v="0"/>
    <n v="15"/>
    <b v="0"/>
    <s v="technology/wearables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n v="82"/>
    <s v="US"/>
    <s v="USD"/>
    <n v="1455814827"/>
    <n v="1453222827"/>
    <b v="0"/>
    <n v="95"/>
    <b v="0"/>
    <s v="technology/wearables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75"/>
    <s v="US"/>
    <s v="USD"/>
    <n v="1446217183"/>
    <n v="1443538783"/>
    <b v="0"/>
    <n v="161"/>
    <b v="0"/>
    <s v="technology/wearables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6"/>
    <s v="US"/>
    <s v="USD"/>
    <n v="1418368260"/>
    <n v="1417654672"/>
    <b v="0"/>
    <n v="8"/>
    <b v="0"/>
    <s v="technology/wearables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44"/>
    <s v="US"/>
    <s v="USD"/>
    <n v="1481727623"/>
    <n v="1478095223"/>
    <b v="0"/>
    <n v="76"/>
    <b v="0"/>
    <s v="technology/wearables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0"/>
    <s v="MX"/>
    <s v="MXN"/>
    <n v="1482953115"/>
    <n v="1480361115"/>
    <b v="0"/>
    <n v="1"/>
    <b v="0"/>
    <s v="technology/wearables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13"/>
    <s v="US"/>
    <s v="USD"/>
    <n v="1466346646"/>
    <n v="1463754646"/>
    <b v="0"/>
    <n v="101"/>
    <b v="0"/>
    <s v="technology/wearables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0"/>
    <s v="US"/>
    <s v="USD"/>
    <n v="1473044340"/>
    <n v="1468180462"/>
    <b v="0"/>
    <n v="4"/>
    <b v="0"/>
    <s v="technology/wearables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0"/>
    <s v="US"/>
    <s v="USD"/>
    <n v="1418938395"/>
    <n v="1415050395"/>
    <b v="0"/>
    <n v="1"/>
    <b v="0"/>
    <s v="technology/wearables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35"/>
    <s v="US"/>
    <s v="USD"/>
    <n v="1485254052"/>
    <n v="1481366052"/>
    <b v="0"/>
    <n v="775"/>
    <b v="0"/>
    <s v="technology/wearables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35"/>
    <s v="US"/>
    <s v="USD"/>
    <n v="1451419200"/>
    <n v="1449000056"/>
    <b v="0"/>
    <n v="90"/>
    <b v="0"/>
    <s v="technology/wearables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n v="31"/>
    <s v="US"/>
    <s v="USD"/>
    <n v="1420070615"/>
    <n v="1415750615"/>
    <b v="0"/>
    <n v="16"/>
    <b v="0"/>
    <s v="technology/wearables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n v="3"/>
    <s v="CH"/>
    <s v="CHF"/>
    <n v="1448489095"/>
    <n v="1445893495"/>
    <b v="0"/>
    <n v="6"/>
    <b v="0"/>
    <s v="technology/wearables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3"/>
    <s v="US"/>
    <s v="USD"/>
    <n v="1459992856"/>
    <n v="1456108456"/>
    <b v="0"/>
    <n v="38"/>
    <b v="0"/>
    <s v="technology/wearables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3"/>
    <s v="US"/>
    <s v="USD"/>
    <n v="1448125935"/>
    <n v="1444666335"/>
    <b v="0"/>
    <n v="355"/>
    <b v="0"/>
    <s v="technology/wearables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n v="3"/>
    <s v="US"/>
    <s v="USD"/>
    <n v="1468496933"/>
    <n v="1465904933"/>
    <b v="0"/>
    <n v="7"/>
    <b v="0"/>
    <s v="technology/wearables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n v="47"/>
    <s v="US"/>
    <s v="USD"/>
    <n v="1423092149"/>
    <n v="1420500149"/>
    <b v="0"/>
    <n v="400"/>
    <b v="0"/>
    <s v="technology/wearables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06"/>
    <s v="CA"/>
    <s v="CAD"/>
    <n v="1433206020"/>
    <n v="1430617209"/>
    <b v="0"/>
    <n v="30"/>
    <b v="1"/>
    <s v="music/electronic music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n v="352"/>
    <s v="US"/>
    <s v="USD"/>
    <n v="1445054400"/>
    <n v="1443074571"/>
    <b v="1"/>
    <n v="478"/>
    <b v="1"/>
    <s v="music/electronic music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n v="115"/>
    <s v="US"/>
    <s v="USD"/>
    <n v="1431876677"/>
    <n v="1429284677"/>
    <b v="1"/>
    <n v="74"/>
    <b v="1"/>
    <s v="music/electronic music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n v="237"/>
    <s v="GB"/>
    <s v="GBP"/>
    <n v="1434837861"/>
    <n v="1432245861"/>
    <b v="0"/>
    <n v="131"/>
    <b v="1"/>
    <s v="music/electronic music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19"/>
    <s v="SE"/>
    <s v="SEK"/>
    <n v="1454248563"/>
    <n v="1451656563"/>
    <b v="1"/>
    <n v="61"/>
    <b v="1"/>
    <s v="music/electronic music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n v="110"/>
    <s v="US"/>
    <s v="USD"/>
    <n v="1426532437"/>
    <n v="1423944037"/>
    <b v="1"/>
    <n v="1071"/>
    <b v="1"/>
    <s v="music/electronic music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00"/>
    <s v="GB"/>
    <s v="GBP"/>
    <n v="1459414016"/>
    <n v="1456480016"/>
    <b v="1"/>
    <n v="122"/>
    <b v="1"/>
    <s v="music/electronic music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03"/>
    <s v="US"/>
    <s v="USD"/>
    <n v="1414025347"/>
    <n v="1411433347"/>
    <b v="1"/>
    <n v="111"/>
    <b v="1"/>
    <s v="music/electronic music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17"/>
    <s v="GB"/>
    <s v="GBP"/>
    <n v="1488830400"/>
    <n v="1484924605"/>
    <b v="1"/>
    <n v="255"/>
    <b v="1"/>
    <s v="music/electronic music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n v="112"/>
    <s v="SE"/>
    <s v="SEK"/>
    <n v="1428184740"/>
    <n v="1423501507"/>
    <b v="0"/>
    <n v="141"/>
    <b v="1"/>
    <s v="music/electronic music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n v="342"/>
    <s v="US"/>
    <s v="USD"/>
    <n v="1473680149"/>
    <n v="1472470549"/>
    <b v="0"/>
    <n v="159"/>
    <b v="1"/>
    <s v="music/electronic music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7"/>
    <s v="US"/>
    <s v="USD"/>
    <n v="1450290010"/>
    <n v="1447698010"/>
    <b v="0"/>
    <n v="99"/>
    <b v="1"/>
    <s v="music/electronic music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n v="108"/>
    <s v="US"/>
    <s v="USD"/>
    <n v="1466697625"/>
    <n v="1464105625"/>
    <b v="0"/>
    <n v="96"/>
    <b v="1"/>
    <s v="music/electronic music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03"/>
    <s v="GB"/>
    <s v="GBP"/>
    <n v="1481564080"/>
    <n v="1479144880"/>
    <b v="0"/>
    <n v="27"/>
    <b v="1"/>
    <s v="music/electronic music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30"/>
    <s v="US"/>
    <s v="USD"/>
    <n v="1470369540"/>
    <n v="1467604804"/>
    <b v="0"/>
    <n v="166"/>
    <b v="1"/>
    <s v="music/electronic music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08"/>
    <s v="US"/>
    <s v="USD"/>
    <n v="1423668220"/>
    <n v="1421076220"/>
    <b v="0"/>
    <n v="76"/>
    <b v="1"/>
    <s v="music/electronic music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n v="112"/>
    <s v="US"/>
    <s v="USD"/>
    <n v="1357545600"/>
    <n v="1354790790"/>
    <b v="0"/>
    <n v="211"/>
    <b v="1"/>
    <s v="music/electronic music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02"/>
    <s v="US"/>
    <s v="USD"/>
    <n v="1431925200"/>
    <n v="1429991062"/>
    <b v="0"/>
    <n v="21"/>
    <b v="1"/>
    <s v="music/electronic music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45"/>
    <s v="US"/>
    <s v="USD"/>
    <n v="1458362023"/>
    <n v="1455773623"/>
    <b v="0"/>
    <n v="61"/>
    <b v="1"/>
    <s v="music/electronic music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28"/>
    <s v="US"/>
    <s v="USD"/>
    <n v="1481615940"/>
    <n v="1479436646"/>
    <b v="0"/>
    <n v="30"/>
    <b v="1"/>
    <s v="music/electronic music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0"/>
    <s v="US"/>
    <s v="USD"/>
    <n v="1472317209"/>
    <n v="1469725209"/>
    <b v="0"/>
    <n v="1"/>
    <b v="0"/>
    <s v="journalism/audio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n v="0"/>
    <s v="US"/>
    <s v="USD"/>
    <n v="1406769992"/>
    <n v="1405041992"/>
    <b v="0"/>
    <n v="0"/>
    <b v="0"/>
    <s v="journalism/audio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2"/>
    <s v="US"/>
    <s v="USD"/>
    <n v="1410516000"/>
    <n v="1406824948"/>
    <b v="0"/>
    <n v="1"/>
    <b v="0"/>
    <s v="journalism/audio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9"/>
    <s v="US"/>
    <s v="USD"/>
    <n v="1432101855"/>
    <n v="1429509855"/>
    <b v="0"/>
    <n v="292"/>
    <b v="0"/>
    <s v="journalism/audio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0"/>
    <s v="US"/>
    <s v="USD"/>
    <n v="1425587220"/>
    <n v="1420668801"/>
    <b v="0"/>
    <n v="2"/>
    <b v="0"/>
    <s v="journalism/audio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n v="3"/>
    <s v="US"/>
    <s v="USD"/>
    <n v="1408827550"/>
    <n v="1406235550"/>
    <b v="0"/>
    <n v="8"/>
    <b v="0"/>
    <s v="journalism/audio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s v="DE"/>
    <s v="EUR"/>
    <n v="1451161560"/>
    <n v="1447273560"/>
    <b v="0"/>
    <n v="0"/>
    <b v="0"/>
    <s v="journalism/audio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n v="0"/>
    <s v="US"/>
    <s v="USD"/>
    <n v="1415219915"/>
    <n v="1412624315"/>
    <b v="0"/>
    <n v="1"/>
    <b v="0"/>
    <s v="journalism/audio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"/>
    <s v="US"/>
    <s v="USD"/>
    <n v="1474766189"/>
    <n v="1471310189"/>
    <b v="0"/>
    <n v="4"/>
    <b v="0"/>
    <s v="journalism/audio"/>
    <n v="53"/>
    <x v="5"/>
    <s v="audio"/>
    <x v="1048"/>
    <d v="2016-09-25T01:16:29"/>
  </r>
  <r>
    <n v="1049"/>
    <s v="J1 (Canceled)"/>
    <s v="------"/>
    <n v="12000"/>
    <n v="0"/>
    <x v="1"/>
    <n v="0"/>
    <s v="US"/>
    <s v="USD"/>
    <n v="1455272445"/>
    <n v="1452680445"/>
    <b v="0"/>
    <n v="0"/>
    <b v="0"/>
    <s v="journalism/audio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n v="0"/>
    <s v="US"/>
    <s v="USD"/>
    <n v="1442257677"/>
    <n v="1439665677"/>
    <b v="0"/>
    <n v="0"/>
    <b v="0"/>
    <s v="journalism/audio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s v="US"/>
    <s v="USD"/>
    <n v="1409098825"/>
    <n v="1406679625"/>
    <b v="0"/>
    <n v="0"/>
    <b v="0"/>
    <s v="journalism/audio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s v="US"/>
    <s v="USD"/>
    <n v="1465243740"/>
    <n v="1461438495"/>
    <b v="0"/>
    <n v="0"/>
    <b v="0"/>
    <s v="journalism/audio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"/>
    <s v="US"/>
    <s v="USD"/>
    <n v="1488773332"/>
    <n v="1486613332"/>
    <b v="0"/>
    <n v="1"/>
    <b v="0"/>
    <s v="journalism/audio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s v="US"/>
    <s v="USD"/>
    <n v="1407708000"/>
    <n v="1405110399"/>
    <b v="0"/>
    <n v="0"/>
    <b v="0"/>
    <s v="journalism/audio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s v="US"/>
    <s v="USD"/>
    <n v="1457394545"/>
    <n v="1454802545"/>
    <b v="0"/>
    <n v="0"/>
    <b v="0"/>
    <s v="journalism/audio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s v="US"/>
    <s v="USD"/>
    <n v="1429892177"/>
    <n v="1424711777"/>
    <b v="0"/>
    <n v="0"/>
    <b v="0"/>
    <s v="journalism/audio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n v="0"/>
    <s v="US"/>
    <s v="USD"/>
    <n v="1480888483"/>
    <n v="1478292883"/>
    <b v="0"/>
    <n v="0"/>
    <b v="0"/>
    <s v="journalism/audio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s v="US"/>
    <s v="USD"/>
    <n v="1427328000"/>
    <n v="1423777043"/>
    <b v="0"/>
    <n v="0"/>
    <b v="0"/>
    <s v="journalism/audio"/>
    <n v="0"/>
    <x v="5"/>
    <s v="audio"/>
    <x v="1058"/>
    <d v="2015-03-26T00:00:00"/>
  </r>
  <r>
    <n v="1059"/>
    <s v="Voice Over Artist (Canceled)"/>
    <s v="Turning myself into a vocal artist."/>
    <n v="1100"/>
    <n v="0"/>
    <x v="1"/>
    <n v="0"/>
    <s v="US"/>
    <s v="USD"/>
    <n v="1426269456"/>
    <n v="1423681056"/>
    <b v="0"/>
    <n v="0"/>
    <b v="0"/>
    <s v="journalism/audio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1"/>
    <s v="US"/>
    <s v="USD"/>
    <n v="1429134893"/>
    <n v="1426542893"/>
    <b v="0"/>
    <n v="1"/>
    <b v="0"/>
    <s v="journalism/audio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n v="0"/>
    <s v="US"/>
    <s v="USD"/>
    <n v="1462150800"/>
    <n v="1456987108"/>
    <b v="0"/>
    <n v="0"/>
    <b v="0"/>
    <s v="journalism/audio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n v="95"/>
    <s v="US"/>
    <s v="USD"/>
    <n v="1468351341"/>
    <n v="1467746541"/>
    <b v="0"/>
    <n v="4"/>
    <b v="0"/>
    <s v="journalism/audio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s v="US"/>
    <s v="USD"/>
    <n v="1472604262"/>
    <n v="1470012262"/>
    <b v="0"/>
    <n v="0"/>
    <b v="0"/>
    <s v="journalism/audio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9"/>
    <s v="US"/>
    <s v="USD"/>
    <n v="1373174903"/>
    <n v="1369286903"/>
    <b v="0"/>
    <n v="123"/>
    <b v="0"/>
    <s v="games/video games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3"/>
    <s v="AU"/>
    <s v="AUD"/>
    <n v="1392800922"/>
    <n v="1390381722"/>
    <b v="0"/>
    <n v="5"/>
    <b v="0"/>
    <s v="games/video games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n v="3"/>
    <s v="US"/>
    <s v="USD"/>
    <n v="1375657582"/>
    <n v="1371769582"/>
    <b v="0"/>
    <n v="148"/>
    <b v="0"/>
    <s v="games/video games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26"/>
    <s v="US"/>
    <s v="USD"/>
    <n v="1387657931"/>
    <n v="1385065931"/>
    <b v="0"/>
    <n v="10"/>
    <b v="0"/>
    <s v="games/video games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0"/>
    <s v="US"/>
    <s v="USD"/>
    <n v="1460274864"/>
    <n v="1457686464"/>
    <b v="0"/>
    <n v="4"/>
    <b v="0"/>
    <s v="games/video games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n v="39"/>
    <s v="US"/>
    <s v="USD"/>
    <n v="1385447459"/>
    <n v="1382679059"/>
    <b v="0"/>
    <n v="21"/>
    <b v="0"/>
    <s v="games/video games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1"/>
    <s v="US"/>
    <s v="USD"/>
    <n v="1349050622"/>
    <n v="1347322622"/>
    <b v="0"/>
    <n v="2"/>
    <b v="0"/>
    <s v="games/video games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n v="0"/>
    <s v="NO"/>
    <s v="NOK"/>
    <n v="1447787093"/>
    <n v="1445191493"/>
    <b v="0"/>
    <n v="0"/>
    <b v="0"/>
    <s v="games/video games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0"/>
    <s v="US"/>
    <s v="USD"/>
    <n v="1391630297"/>
    <n v="1389038297"/>
    <b v="0"/>
    <n v="4"/>
    <b v="0"/>
    <s v="games/video games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n v="1"/>
    <s v="US"/>
    <s v="USD"/>
    <n v="1318806541"/>
    <n v="1316214541"/>
    <b v="0"/>
    <n v="1"/>
    <b v="0"/>
    <s v="games/video games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n v="6"/>
    <s v="US"/>
    <s v="USD"/>
    <n v="1388808545"/>
    <n v="1386216545"/>
    <b v="0"/>
    <n v="30"/>
    <b v="0"/>
    <s v="games/video games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n v="5"/>
    <s v="US"/>
    <s v="USD"/>
    <n v="1336340516"/>
    <n v="1333748516"/>
    <b v="0"/>
    <n v="3"/>
    <b v="0"/>
    <s v="games/video games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n v="63"/>
    <s v="US"/>
    <s v="USD"/>
    <n v="1410426250"/>
    <n v="1405674250"/>
    <b v="0"/>
    <n v="975"/>
    <b v="0"/>
    <s v="games/video games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n v="29"/>
    <s v="US"/>
    <s v="USD"/>
    <n v="1452744011"/>
    <n v="1450152011"/>
    <b v="0"/>
    <n v="167"/>
    <b v="0"/>
    <s v="games/video games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8"/>
    <s v="US"/>
    <s v="USD"/>
    <n v="1311309721"/>
    <n v="1307421721"/>
    <b v="0"/>
    <n v="5"/>
    <b v="0"/>
    <s v="games/video games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"/>
    <s v="DE"/>
    <s v="EUR"/>
    <n v="1463232936"/>
    <n v="1461072936"/>
    <b v="0"/>
    <n v="18"/>
    <b v="0"/>
    <s v="games/video games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n v="9"/>
    <s v="US"/>
    <s v="USD"/>
    <n v="1399778333"/>
    <n v="1397186333"/>
    <b v="0"/>
    <n v="98"/>
    <b v="0"/>
    <s v="games/video games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n v="0"/>
    <s v="US"/>
    <s v="USD"/>
    <n v="1422483292"/>
    <n v="1419891292"/>
    <b v="0"/>
    <n v="4"/>
    <b v="0"/>
    <s v="games/video games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n v="1"/>
    <s v="US"/>
    <s v="USD"/>
    <n v="1344635088"/>
    <n v="1342043088"/>
    <b v="0"/>
    <n v="3"/>
    <b v="0"/>
    <s v="games/video games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1"/>
    <s v="CA"/>
    <s v="CAD"/>
    <n v="1406994583"/>
    <n v="1401810583"/>
    <b v="0"/>
    <n v="1"/>
    <b v="0"/>
    <s v="games/video games"/>
    <n v="410"/>
    <x v="6"/>
    <s v="video games"/>
    <x v="1083"/>
    <d v="2014-08-02T15:49:43"/>
  </r>
  <r>
    <n v="1084"/>
    <s v="My own channel"/>
    <s v="I want to start my own channel for gaming"/>
    <n v="550"/>
    <n v="0"/>
    <x v="2"/>
    <n v="0"/>
    <s v="US"/>
    <s v="USD"/>
    <n v="1407534804"/>
    <n v="1404942804"/>
    <b v="0"/>
    <n v="0"/>
    <b v="0"/>
    <s v="games/video games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n v="3"/>
    <s v="CA"/>
    <s v="CAD"/>
    <n v="1457967975"/>
    <n v="1455379575"/>
    <b v="0"/>
    <n v="9"/>
    <b v="0"/>
    <s v="games/video games"/>
    <n v="114"/>
    <x v="6"/>
    <s v="video games"/>
    <x v="1085"/>
    <d v="2016-03-14T15:06:15"/>
  </r>
  <r>
    <n v="1086"/>
    <s v="Cyber Universe Online"/>
    <s v="Humanity's future in the Galaxy"/>
    <n v="18000"/>
    <n v="15"/>
    <x v="2"/>
    <n v="0"/>
    <s v="US"/>
    <s v="USD"/>
    <n v="1408913291"/>
    <n v="1406321291"/>
    <b v="0"/>
    <n v="2"/>
    <b v="0"/>
    <s v="games/video games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n v="0"/>
    <s v="US"/>
    <s v="USD"/>
    <n v="1402852087"/>
    <n v="1400260087"/>
    <b v="0"/>
    <n v="0"/>
    <b v="0"/>
    <s v="games/video games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n v="14"/>
    <s v="US"/>
    <s v="USD"/>
    <n v="1398366667"/>
    <n v="1395774667"/>
    <b v="0"/>
    <n v="147"/>
    <b v="0"/>
    <s v="games/video games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n v="8"/>
    <s v="FR"/>
    <s v="EUR"/>
    <n v="1435293175"/>
    <n v="1432701175"/>
    <b v="0"/>
    <n v="49"/>
    <b v="0"/>
    <s v="games/video games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0"/>
    <s v="AU"/>
    <s v="AUD"/>
    <n v="1432873653"/>
    <n v="1430281653"/>
    <b v="0"/>
    <n v="1"/>
    <b v="0"/>
    <s v="games/video games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3"/>
    <s v="GB"/>
    <s v="GBP"/>
    <n v="1460313672"/>
    <n v="1457725272"/>
    <b v="0"/>
    <n v="2"/>
    <b v="0"/>
    <s v="games/video games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1"/>
    <s v="US"/>
    <s v="USD"/>
    <n v="1357432638"/>
    <n v="1354840638"/>
    <b v="0"/>
    <n v="7"/>
    <b v="0"/>
    <s v="games/video games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4"/>
    <s v="CA"/>
    <s v="CAD"/>
    <n v="1455232937"/>
    <n v="1453936937"/>
    <b v="0"/>
    <n v="4"/>
    <b v="0"/>
    <s v="games/video games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n v="18"/>
    <s v="US"/>
    <s v="USD"/>
    <n v="1318180033"/>
    <n v="1315588033"/>
    <b v="0"/>
    <n v="27"/>
    <b v="0"/>
    <s v="games/video games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n v="5"/>
    <s v="US"/>
    <s v="USD"/>
    <n v="1377867220"/>
    <n v="1375275220"/>
    <b v="0"/>
    <n v="94"/>
    <b v="0"/>
    <s v="games/video games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18"/>
    <s v="US"/>
    <s v="USD"/>
    <n v="1412393400"/>
    <n v="1409747154"/>
    <b v="0"/>
    <n v="29"/>
    <b v="0"/>
    <s v="games/video games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n v="0"/>
    <s v="US"/>
    <s v="USD"/>
    <n v="1393786877"/>
    <n v="1390330877"/>
    <b v="0"/>
    <n v="7"/>
    <b v="0"/>
    <s v="games/video games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n v="7"/>
    <s v="US"/>
    <s v="USD"/>
    <n v="1397413095"/>
    <n v="1394821095"/>
    <b v="0"/>
    <n v="22"/>
    <b v="0"/>
    <s v="games/video games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n v="1"/>
    <s v="GB"/>
    <s v="GBP"/>
    <n v="1431547468"/>
    <n v="1428955468"/>
    <b v="0"/>
    <n v="1"/>
    <b v="0"/>
    <s v="games/video games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n v="3"/>
    <s v="DE"/>
    <s v="EUR"/>
    <n v="1455417571"/>
    <n v="1452825571"/>
    <b v="0"/>
    <n v="10"/>
    <b v="0"/>
    <s v="games/video games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n v="0"/>
    <s v="US"/>
    <s v="USD"/>
    <n v="1468519920"/>
    <n v="1466188338"/>
    <b v="0"/>
    <n v="6"/>
    <b v="0"/>
    <s v="games/video games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n v="5"/>
    <s v="US"/>
    <s v="USD"/>
    <n v="1386568740"/>
    <n v="1383095125"/>
    <b v="0"/>
    <n v="24"/>
    <b v="0"/>
    <s v="games/video games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n v="2"/>
    <s v="US"/>
    <s v="USD"/>
    <n v="1466227190"/>
    <n v="1461043190"/>
    <b v="0"/>
    <n v="15"/>
    <b v="0"/>
    <s v="games/video games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5"/>
    <s v="GB"/>
    <s v="GBP"/>
    <n v="1402480221"/>
    <n v="1399888221"/>
    <b v="0"/>
    <n v="37"/>
    <b v="0"/>
    <s v="games/video games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n v="0"/>
    <s v="US"/>
    <s v="USD"/>
    <n v="1395627327"/>
    <n v="1393038927"/>
    <b v="0"/>
    <n v="20"/>
    <b v="0"/>
    <s v="games/video games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n v="41"/>
    <s v="US"/>
    <s v="USD"/>
    <n v="1333557975"/>
    <n v="1330969575"/>
    <b v="0"/>
    <n v="7"/>
    <b v="0"/>
    <s v="games/video games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s v="US"/>
    <s v="USD"/>
    <n v="1406148024"/>
    <n v="1403556024"/>
    <b v="0"/>
    <n v="0"/>
    <b v="0"/>
    <s v="games/video games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"/>
    <s v="US"/>
    <s v="USD"/>
    <n v="1334326635"/>
    <n v="1329146235"/>
    <b v="0"/>
    <n v="21"/>
    <b v="0"/>
    <s v="games/video games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0"/>
    <s v="US"/>
    <s v="USD"/>
    <n v="1479495790"/>
    <n v="1476900190"/>
    <b v="0"/>
    <n v="3"/>
    <b v="0"/>
    <s v="games/video games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n v="1"/>
    <s v="US"/>
    <s v="USD"/>
    <n v="1354919022"/>
    <n v="1352327022"/>
    <b v="0"/>
    <n v="11"/>
    <b v="0"/>
    <s v="games/video games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n v="0"/>
    <s v="US"/>
    <s v="USD"/>
    <n v="1452228790"/>
    <n v="1449636790"/>
    <b v="0"/>
    <n v="1"/>
    <b v="0"/>
    <s v="games/video games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36"/>
    <s v="US"/>
    <s v="USD"/>
    <n v="1421656200"/>
    <n v="1416507211"/>
    <b v="0"/>
    <n v="312"/>
    <b v="0"/>
    <s v="games/video games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n v="1"/>
    <s v="GB"/>
    <s v="GBP"/>
    <n v="1408058820"/>
    <n v="1405466820"/>
    <b v="0"/>
    <n v="1"/>
    <b v="0"/>
    <s v="games/video games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n v="0"/>
    <s v="GB"/>
    <s v="GBP"/>
    <n v="1381306687"/>
    <n v="1378714687"/>
    <b v="0"/>
    <n v="3"/>
    <b v="0"/>
    <s v="games/video games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0"/>
    <s v="US"/>
    <s v="USD"/>
    <n v="1459352495"/>
    <n v="1456764095"/>
    <b v="0"/>
    <n v="4"/>
    <b v="0"/>
    <s v="games/video games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n v="0"/>
    <s v="US"/>
    <s v="USD"/>
    <n v="1339273208"/>
    <n v="1334089208"/>
    <b v="0"/>
    <n v="10"/>
    <b v="0"/>
    <s v="games/video games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n v="8"/>
    <s v="DE"/>
    <s v="EUR"/>
    <n v="1451053313"/>
    <n v="1448461313"/>
    <b v="0"/>
    <n v="8"/>
    <b v="0"/>
    <s v="games/video games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2"/>
    <s v="AU"/>
    <s v="AUD"/>
    <n v="1396666779"/>
    <n v="1394078379"/>
    <b v="0"/>
    <n v="3"/>
    <b v="0"/>
    <s v="games/video games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0"/>
    <s v="US"/>
    <s v="USD"/>
    <n v="1396810864"/>
    <n v="1395687664"/>
    <b v="0"/>
    <n v="1"/>
    <b v="0"/>
    <s v="games/video games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n v="0"/>
    <s v="US"/>
    <s v="USD"/>
    <n v="1319835400"/>
    <n v="1315947400"/>
    <b v="0"/>
    <n v="0"/>
    <b v="0"/>
    <s v="games/video games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n v="0"/>
    <s v="US"/>
    <s v="USD"/>
    <n v="1457904316"/>
    <n v="1455315916"/>
    <b v="0"/>
    <n v="5"/>
    <b v="0"/>
    <s v="games/video games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s v="GB"/>
    <s v="GBP"/>
    <n v="1369932825"/>
    <n v="1368723225"/>
    <b v="0"/>
    <n v="0"/>
    <b v="0"/>
    <s v="games/video games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n v="0"/>
    <s v="US"/>
    <s v="USD"/>
    <n v="1397910848"/>
    <n v="1395318848"/>
    <b v="0"/>
    <n v="3"/>
    <b v="0"/>
    <s v="games/video games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0"/>
    <s v="US"/>
    <s v="USD"/>
    <n v="1430409651"/>
    <n v="1427817651"/>
    <b v="0"/>
    <n v="7"/>
    <b v="0"/>
    <s v="games/mobile games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s v="GB"/>
    <s v="GBP"/>
    <n v="1443193130"/>
    <n v="1438009130"/>
    <b v="0"/>
    <n v="0"/>
    <b v="0"/>
    <s v="games/mobile games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n v="1"/>
    <s v="US"/>
    <s v="USD"/>
    <n v="1468482694"/>
    <n v="1465890694"/>
    <b v="0"/>
    <n v="2"/>
    <b v="0"/>
    <s v="games/mobile games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"/>
    <s v="US"/>
    <s v="USD"/>
    <n v="1416000600"/>
    <n v="1413318600"/>
    <b v="0"/>
    <n v="23"/>
    <b v="0"/>
    <s v="games/mobile games"/>
    <n v="25.43"/>
    <x v="6"/>
    <s v="mobile games"/>
    <x v="1127"/>
    <d v="2014-11-14T21:30:00"/>
  </r>
  <r>
    <n v="1128"/>
    <s v="Flying Turds"/>
    <s v="#havingfunFTW"/>
    <n v="1000"/>
    <n v="1"/>
    <x v="2"/>
    <n v="0"/>
    <s v="GB"/>
    <s v="GBP"/>
    <n v="1407425717"/>
    <n v="1404833717"/>
    <b v="0"/>
    <n v="1"/>
    <b v="0"/>
    <s v="games/mobile games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n v="0"/>
    <s v="US"/>
    <s v="USD"/>
    <n v="1465107693"/>
    <n v="1462515693"/>
    <b v="0"/>
    <n v="2"/>
    <b v="0"/>
    <s v="games/mobile games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0"/>
    <s v="US"/>
    <s v="USD"/>
    <n v="1416963300"/>
    <n v="1411775700"/>
    <b v="0"/>
    <n v="3"/>
    <b v="0"/>
    <s v="games/mobile games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s v="AU"/>
    <s v="AUD"/>
    <n v="1450993668"/>
    <n v="1448401668"/>
    <b v="0"/>
    <n v="0"/>
    <b v="0"/>
    <s v="games/mobile games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n v="14"/>
    <s v="CA"/>
    <s v="CAD"/>
    <n v="1483238771"/>
    <n v="1480646771"/>
    <b v="0"/>
    <n v="13"/>
    <b v="0"/>
    <s v="games/mobile games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n v="1"/>
    <s v="GB"/>
    <s v="GBP"/>
    <n v="1406799981"/>
    <n v="1404207981"/>
    <b v="0"/>
    <n v="1"/>
    <b v="0"/>
    <s v="games/mobile games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n v="0"/>
    <s v="AU"/>
    <s v="AUD"/>
    <n v="1417235580"/>
    <n v="1416034228"/>
    <b v="0"/>
    <n v="1"/>
    <b v="0"/>
    <s v="games/mobile games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n v="5"/>
    <s v="DE"/>
    <s v="EUR"/>
    <n v="1470527094"/>
    <n v="1467935094"/>
    <b v="0"/>
    <n v="1"/>
    <b v="0"/>
    <s v="games/mobile games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6"/>
    <s v="FR"/>
    <s v="EUR"/>
    <n v="1450541229"/>
    <n v="1447949229"/>
    <b v="0"/>
    <n v="6"/>
    <b v="0"/>
    <s v="games/mobile games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40"/>
    <s v="US"/>
    <s v="USD"/>
    <n v="1461440421"/>
    <n v="1458848421"/>
    <b v="0"/>
    <n v="39"/>
    <b v="0"/>
    <s v="games/mobile games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0"/>
    <s v="US"/>
    <s v="USD"/>
    <n v="1485035131"/>
    <n v="1483307131"/>
    <b v="0"/>
    <n v="4"/>
    <b v="0"/>
    <s v="games/mobile games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n v="0"/>
    <s v="US"/>
    <s v="USD"/>
    <n v="1420100426"/>
    <n v="1417508426"/>
    <b v="0"/>
    <n v="1"/>
    <b v="0"/>
    <s v="games/mobile games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n v="0"/>
    <s v="GB"/>
    <s v="GBP"/>
    <n v="1438859121"/>
    <n v="1436267121"/>
    <b v="0"/>
    <n v="0"/>
    <b v="0"/>
    <s v="games/mobile games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n v="0"/>
    <s v="DE"/>
    <s v="EUR"/>
    <n v="1436460450"/>
    <n v="1433868450"/>
    <b v="0"/>
    <n v="0"/>
    <b v="0"/>
    <s v="games/mobile games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s v="US"/>
    <s v="USD"/>
    <n v="1424131727"/>
    <n v="1421539727"/>
    <b v="0"/>
    <n v="0"/>
    <b v="0"/>
    <s v="games/mobile games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n v="0"/>
    <s v="US"/>
    <s v="USD"/>
    <n v="1450327126"/>
    <n v="1447735126"/>
    <b v="0"/>
    <n v="8"/>
    <b v="0"/>
    <s v="games/mobile games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s v="US"/>
    <s v="USD"/>
    <n v="1430281320"/>
    <n v="1427689320"/>
    <b v="0"/>
    <n v="0"/>
    <b v="0"/>
    <s v="food/food trucks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n v="0"/>
    <s v="US"/>
    <s v="USD"/>
    <n v="1412272592"/>
    <n v="1407088592"/>
    <b v="0"/>
    <n v="1"/>
    <b v="0"/>
    <s v="food/food trucks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n v="9"/>
    <s v="US"/>
    <s v="USD"/>
    <n v="1399071173"/>
    <n v="1395787973"/>
    <b v="0"/>
    <n v="12"/>
    <b v="0"/>
    <s v="food/food trucks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n v="0"/>
    <s v="CA"/>
    <s v="CAD"/>
    <n v="1413760783"/>
    <n v="1408576783"/>
    <b v="0"/>
    <n v="0"/>
    <b v="0"/>
    <s v="food/food trucks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n v="0"/>
    <s v="US"/>
    <s v="USD"/>
    <n v="1480568781"/>
    <n v="1477973181"/>
    <b v="0"/>
    <n v="3"/>
    <b v="0"/>
    <s v="food/food trucks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n v="0"/>
    <s v="US"/>
    <s v="USD"/>
    <n v="1466096566"/>
    <n v="1463504566"/>
    <b v="0"/>
    <n v="2"/>
    <b v="0"/>
    <s v="food/food trucks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n v="10"/>
    <s v="US"/>
    <s v="USD"/>
    <n v="1452293675"/>
    <n v="1447109675"/>
    <b v="0"/>
    <n v="6"/>
    <b v="0"/>
    <s v="food/food trucks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s v="US"/>
    <s v="USD"/>
    <n v="1441592863"/>
    <n v="1439000863"/>
    <b v="0"/>
    <n v="0"/>
    <b v="0"/>
    <s v="food/food trucks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n v="6"/>
    <s v="US"/>
    <s v="USD"/>
    <n v="1431709312"/>
    <n v="1429117312"/>
    <b v="0"/>
    <n v="15"/>
    <b v="0"/>
    <s v="food/food trucks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n v="1"/>
    <s v="US"/>
    <s v="USD"/>
    <n v="1434647305"/>
    <n v="1432055305"/>
    <b v="0"/>
    <n v="1"/>
    <b v="0"/>
    <s v="food/food trucks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n v="7"/>
    <s v="US"/>
    <s v="USD"/>
    <n v="1441507006"/>
    <n v="1438915006"/>
    <b v="0"/>
    <n v="3"/>
    <b v="0"/>
    <s v="food/food trucks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1"/>
    <s v="US"/>
    <s v="USD"/>
    <n v="1408040408"/>
    <n v="1405448408"/>
    <b v="0"/>
    <n v="8"/>
    <b v="0"/>
    <s v="food/food trucks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n v="0"/>
    <s v="US"/>
    <s v="USD"/>
    <n v="1424742162"/>
    <n v="1422150162"/>
    <b v="0"/>
    <n v="0"/>
    <b v="0"/>
    <s v="food/food trucks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2"/>
    <s v="US"/>
    <s v="USD"/>
    <n v="1417795480"/>
    <n v="1412607880"/>
    <b v="0"/>
    <n v="3"/>
    <b v="0"/>
    <s v="food/food trucks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0"/>
    <s v="US"/>
    <s v="USD"/>
    <n v="1418091128"/>
    <n v="1415499128"/>
    <b v="0"/>
    <n v="3"/>
    <b v="0"/>
    <s v="food/food trucks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n v="0"/>
    <s v="US"/>
    <s v="USD"/>
    <n v="1435679100"/>
    <n v="1433006765"/>
    <b v="0"/>
    <n v="0"/>
    <b v="0"/>
    <s v="food/food trucks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4"/>
    <s v="US"/>
    <s v="USD"/>
    <n v="1427510586"/>
    <n v="1424922186"/>
    <b v="0"/>
    <n v="19"/>
    <b v="0"/>
    <s v="food/food trucks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s v="US"/>
    <s v="USD"/>
    <n v="1432047989"/>
    <n v="1430233589"/>
    <b v="0"/>
    <n v="0"/>
    <b v="0"/>
    <s v="food/food trucks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0"/>
    <s v="US"/>
    <s v="USD"/>
    <n v="1411662264"/>
    <n v="1408983864"/>
    <b v="0"/>
    <n v="2"/>
    <b v="0"/>
    <s v="food/food trucks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s v="US"/>
    <s v="USD"/>
    <n v="1407604920"/>
    <n v="1405012920"/>
    <b v="0"/>
    <n v="0"/>
    <b v="0"/>
    <s v="food/food trucks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s v="US"/>
    <s v="USD"/>
    <n v="1466270582"/>
    <n v="1463678582"/>
    <b v="0"/>
    <n v="0"/>
    <b v="0"/>
    <s v="food/food trucks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21"/>
    <s v="US"/>
    <s v="USD"/>
    <n v="1404623330"/>
    <n v="1401685730"/>
    <b v="0"/>
    <n v="25"/>
    <b v="0"/>
    <s v="food/food trucks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19"/>
    <s v="US"/>
    <s v="USD"/>
    <n v="1435291200"/>
    <n v="1432640342"/>
    <b v="0"/>
    <n v="8"/>
    <b v="0"/>
    <s v="food/food trucks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n v="2"/>
    <s v="US"/>
    <s v="USD"/>
    <n v="1410543495"/>
    <n v="1407865095"/>
    <b v="0"/>
    <n v="16"/>
    <b v="0"/>
    <s v="food/food trucks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n v="6"/>
    <s v="US"/>
    <s v="USD"/>
    <n v="1474507065"/>
    <n v="1471915065"/>
    <b v="0"/>
    <n v="3"/>
    <b v="0"/>
    <s v="food/food trucks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0"/>
    <s v="US"/>
    <s v="USD"/>
    <n v="1424593763"/>
    <n v="1422001763"/>
    <b v="0"/>
    <n v="3"/>
    <b v="0"/>
    <s v="food/food trucks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n v="0"/>
    <s v="GB"/>
    <s v="GBP"/>
    <n v="1433021171"/>
    <n v="1430429171"/>
    <b v="0"/>
    <n v="2"/>
    <b v="0"/>
    <s v="food/food trucks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n v="0"/>
    <s v="US"/>
    <s v="USD"/>
    <n v="1415909927"/>
    <n v="1414351127"/>
    <b v="0"/>
    <n v="1"/>
    <b v="0"/>
    <s v="food/food trucks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n v="0"/>
    <s v="US"/>
    <s v="USD"/>
    <n v="1408551752"/>
    <n v="1405959752"/>
    <b v="0"/>
    <n v="0"/>
    <b v="0"/>
    <s v="food/food trucks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0"/>
    <s v="US"/>
    <s v="USD"/>
    <n v="1438576057"/>
    <n v="1435552057"/>
    <b v="0"/>
    <n v="1"/>
    <b v="0"/>
    <s v="food/food trucks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n v="6"/>
    <s v="US"/>
    <s v="USD"/>
    <n v="1462738327"/>
    <n v="1460146327"/>
    <b v="0"/>
    <n v="19"/>
    <b v="0"/>
    <s v="food/food trucks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n v="3"/>
    <s v="US"/>
    <s v="USD"/>
    <n v="1436981339"/>
    <n v="1434389339"/>
    <b v="0"/>
    <n v="9"/>
    <b v="0"/>
    <s v="food/food trucks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n v="0"/>
    <s v="AU"/>
    <s v="AUD"/>
    <n v="1488805200"/>
    <n v="1484094498"/>
    <b v="0"/>
    <n v="1"/>
    <b v="0"/>
    <s v="food/food trucks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s v="GB"/>
    <s v="GBP"/>
    <n v="1413388296"/>
    <n v="1410796296"/>
    <b v="0"/>
    <n v="0"/>
    <b v="0"/>
    <s v="food/food trucks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0"/>
    <s v="US"/>
    <s v="USD"/>
    <n v="1408225452"/>
    <n v="1405633452"/>
    <b v="0"/>
    <n v="1"/>
    <b v="0"/>
    <s v="food/food trucks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n v="5"/>
    <s v="CA"/>
    <s v="CAD"/>
    <n v="1446052627"/>
    <n v="1443460627"/>
    <b v="0"/>
    <n v="5"/>
    <b v="0"/>
    <s v="food/food trucks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n v="12"/>
    <s v="US"/>
    <s v="USD"/>
    <n v="1403983314"/>
    <n v="1400786514"/>
    <b v="0"/>
    <n v="85"/>
    <b v="0"/>
    <s v="food/food trucks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n v="0"/>
    <s v="US"/>
    <s v="USD"/>
    <n v="1425197321"/>
    <n v="1422605321"/>
    <b v="0"/>
    <n v="3"/>
    <b v="0"/>
    <s v="food/food trucks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4"/>
    <s v="US"/>
    <s v="USD"/>
    <n v="1484239320"/>
    <n v="1482609088"/>
    <b v="0"/>
    <n v="4"/>
    <b v="0"/>
    <s v="food/food trucks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4"/>
    <s v="US"/>
    <s v="USD"/>
    <n v="1478059140"/>
    <n v="1476391223"/>
    <b v="0"/>
    <n v="3"/>
    <b v="0"/>
    <s v="food/food trucks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05"/>
    <s v="GB"/>
    <s v="GBP"/>
    <n v="1486391011"/>
    <n v="1483712611"/>
    <b v="0"/>
    <n v="375"/>
    <b v="1"/>
    <s v="photography/photobooks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05"/>
    <s v="US"/>
    <s v="USD"/>
    <n v="1433736000"/>
    <n v="1430945149"/>
    <b v="0"/>
    <n v="111"/>
    <b v="1"/>
    <s v="photography/photobooks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07"/>
    <s v="GB"/>
    <s v="GBP"/>
    <n v="1433198520"/>
    <n v="1430340195"/>
    <b v="0"/>
    <n v="123"/>
    <b v="1"/>
    <s v="photography/photobooks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04"/>
    <s v="US"/>
    <s v="USD"/>
    <n v="1431885600"/>
    <n v="1429133323"/>
    <b v="0"/>
    <n v="70"/>
    <b v="1"/>
    <s v="photography/photobooks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n v="161"/>
    <s v="CA"/>
    <s v="CAD"/>
    <n v="1482943740"/>
    <n v="1481129340"/>
    <b v="0"/>
    <n v="85"/>
    <b v="1"/>
    <s v="photography/photobooks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n v="108"/>
    <s v="US"/>
    <s v="USD"/>
    <n v="1467242995"/>
    <n v="1465428595"/>
    <b v="0"/>
    <n v="86"/>
    <b v="1"/>
    <s v="photography/photobooks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n v="135"/>
    <s v="US"/>
    <s v="USD"/>
    <n v="1409500725"/>
    <n v="1406908725"/>
    <b v="0"/>
    <n v="13"/>
    <b v="1"/>
    <s v="photography/photobooks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n v="109"/>
    <s v="US"/>
    <s v="USD"/>
    <n v="1458480560"/>
    <n v="1455892160"/>
    <b v="0"/>
    <n v="33"/>
    <b v="1"/>
    <s v="photography/photobooks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n v="290"/>
    <s v="GB"/>
    <s v="GBP"/>
    <n v="1486814978"/>
    <n v="1484222978"/>
    <b v="0"/>
    <n v="15"/>
    <b v="1"/>
    <s v="photography/photobooks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04"/>
    <s v="US"/>
    <s v="USD"/>
    <n v="1460223453"/>
    <n v="1455043053"/>
    <b v="0"/>
    <n v="273"/>
    <b v="1"/>
    <s v="photography/photobooks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22"/>
    <s v="IE"/>
    <s v="EUR"/>
    <n v="1428493379"/>
    <n v="1425901379"/>
    <b v="0"/>
    <n v="714"/>
    <b v="1"/>
    <s v="photography/photobooks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35"/>
    <s v="IT"/>
    <s v="EUR"/>
    <n v="1450602000"/>
    <n v="1445415653"/>
    <b v="0"/>
    <n v="170"/>
    <b v="1"/>
    <s v="photography/photobooks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n v="270"/>
    <s v="GB"/>
    <s v="GBP"/>
    <n v="1450467539"/>
    <n v="1447875539"/>
    <b v="0"/>
    <n v="512"/>
    <b v="1"/>
    <s v="photography/photobooks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53"/>
    <s v="US"/>
    <s v="USD"/>
    <n v="1465797540"/>
    <n v="1463155034"/>
    <b v="0"/>
    <n v="314"/>
    <b v="1"/>
    <s v="photography/photobooks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61"/>
    <s v="US"/>
    <s v="USD"/>
    <n v="1451530800"/>
    <n v="1448463086"/>
    <b v="0"/>
    <n v="167"/>
    <b v="1"/>
    <s v="photography/photobooks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01"/>
    <s v="GB"/>
    <s v="GBP"/>
    <n v="1436380200"/>
    <n v="1433615400"/>
    <b v="0"/>
    <n v="9"/>
    <b v="1"/>
    <s v="photography/photobooks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n v="126"/>
    <s v="US"/>
    <s v="USD"/>
    <n v="1429183656"/>
    <n v="1427369256"/>
    <b v="0"/>
    <n v="103"/>
    <b v="1"/>
    <s v="photography/photobooks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02"/>
    <s v="GB"/>
    <s v="GBP"/>
    <n v="1468593246"/>
    <n v="1466001246"/>
    <b v="0"/>
    <n v="111"/>
    <b v="1"/>
    <s v="photography/photobooks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99"/>
    <s v="AU"/>
    <s v="AUD"/>
    <n v="1435388154"/>
    <n v="1432796154"/>
    <b v="0"/>
    <n v="271"/>
    <b v="1"/>
    <s v="photography/photobooks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02"/>
    <s v="US"/>
    <s v="USD"/>
    <n v="1433083527"/>
    <n v="1430491527"/>
    <b v="0"/>
    <n v="101"/>
    <b v="1"/>
    <s v="photography/photobooks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03"/>
    <s v="US"/>
    <s v="USD"/>
    <n v="1449205200"/>
    <n v="1445363833"/>
    <b v="0"/>
    <n v="57"/>
    <b v="1"/>
    <s v="photography/photobooks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01"/>
    <s v="DE"/>
    <s v="EUR"/>
    <n v="1434197351"/>
    <n v="1431605351"/>
    <b v="0"/>
    <n v="62"/>
    <b v="1"/>
    <s v="photography/photobooks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15"/>
    <s v="AT"/>
    <s v="EUR"/>
    <n v="1489238940"/>
    <n v="1486406253"/>
    <b v="0"/>
    <n v="32"/>
    <b v="1"/>
    <s v="photography/photobooks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n v="104"/>
    <s v="IT"/>
    <s v="EUR"/>
    <n v="1459418400"/>
    <n v="1456827573"/>
    <b v="0"/>
    <n v="141"/>
    <b v="1"/>
    <s v="photography/photobooks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n v="155"/>
    <s v="US"/>
    <s v="USD"/>
    <n v="1458835264"/>
    <n v="1456246864"/>
    <b v="0"/>
    <n v="75"/>
    <b v="1"/>
    <s v="photography/photobooks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06"/>
    <s v="US"/>
    <s v="USD"/>
    <n v="1488053905"/>
    <n v="1485461905"/>
    <b v="0"/>
    <n v="46"/>
    <b v="1"/>
    <s v="photography/photobooks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n v="254"/>
    <s v="SE"/>
    <s v="SEK"/>
    <n v="1433106000"/>
    <n v="1431124572"/>
    <b v="0"/>
    <n v="103"/>
    <b v="1"/>
    <s v="photography/photobooks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n v="101"/>
    <s v="CA"/>
    <s v="CAD"/>
    <n v="1465505261"/>
    <n v="1464209261"/>
    <b v="0"/>
    <n v="6"/>
    <b v="1"/>
    <s v="photography/photobooks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29"/>
    <s v="US"/>
    <s v="USD"/>
    <n v="1448586000"/>
    <n v="1447195695"/>
    <b v="0"/>
    <n v="83"/>
    <b v="1"/>
    <s v="photography/photobooks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02"/>
    <s v="GB"/>
    <s v="GBP"/>
    <n v="1485886100"/>
    <n v="1482862100"/>
    <b v="0"/>
    <n v="108"/>
    <b v="1"/>
    <s v="photography/photobooks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32"/>
    <s v="US"/>
    <s v="USD"/>
    <n v="1433880605"/>
    <n v="1428696605"/>
    <b v="0"/>
    <n v="25"/>
    <b v="1"/>
    <s v="photography/photobooks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86"/>
    <s v="US"/>
    <s v="USD"/>
    <n v="1401487756"/>
    <n v="1398895756"/>
    <b v="0"/>
    <n v="549"/>
    <b v="1"/>
    <s v="photography/photobooks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n v="146"/>
    <s v="US"/>
    <s v="USD"/>
    <n v="1443826980"/>
    <n v="1441032457"/>
    <b v="0"/>
    <n v="222"/>
    <b v="1"/>
    <s v="photography/photobooks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03"/>
    <s v="US"/>
    <s v="USD"/>
    <n v="1468524340"/>
    <n v="1465932340"/>
    <b v="0"/>
    <n v="183"/>
    <b v="1"/>
    <s v="photography/photobooks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n v="172"/>
    <s v="US"/>
    <s v="USD"/>
    <n v="1446346800"/>
    <n v="1443714800"/>
    <b v="0"/>
    <n v="89"/>
    <b v="1"/>
    <s v="photography/photobooks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n v="159"/>
    <s v="US"/>
    <s v="USD"/>
    <n v="1476961513"/>
    <n v="1474369513"/>
    <b v="0"/>
    <n v="253"/>
    <b v="1"/>
    <s v="photography/photobooks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n v="104"/>
    <s v="DE"/>
    <s v="EUR"/>
    <n v="1440515112"/>
    <n v="1437923112"/>
    <b v="0"/>
    <n v="140"/>
    <b v="1"/>
    <s v="photography/photobooks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11"/>
    <s v="GB"/>
    <s v="GBP"/>
    <n v="1480809600"/>
    <n v="1478431488"/>
    <b v="0"/>
    <n v="103"/>
    <b v="1"/>
    <s v="photography/photobooks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n v="280"/>
    <s v="CA"/>
    <s v="CAD"/>
    <n v="1459483200"/>
    <n v="1456852647"/>
    <b v="0"/>
    <n v="138"/>
    <b v="1"/>
    <s v="photography/photobooks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n v="112"/>
    <s v="US"/>
    <s v="USD"/>
    <n v="1478754909"/>
    <n v="1476159309"/>
    <b v="0"/>
    <n v="191"/>
    <b v="1"/>
    <s v="photography/photobooks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n v="7"/>
    <s v="US"/>
    <s v="USD"/>
    <n v="1402060302"/>
    <n v="1396876302"/>
    <b v="0"/>
    <n v="18"/>
    <b v="0"/>
    <s v="music/world music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"/>
    <s v="US"/>
    <s v="USD"/>
    <n v="1382478278"/>
    <n v="1377294278"/>
    <b v="0"/>
    <n v="3"/>
    <b v="0"/>
    <s v="music/world music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"/>
    <s v="US"/>
    <s v="USD"/>
    <n v="1398042000"/>
    <n v="1395089981"/>
    <b v="0"/>
    <n v="40"/>
    <b v="0"/>
    <s v="music/world music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s v="US"/>
    <s v="USD"/>
    <n v="1407394800"/>
    <n v="1404770616"/>
    <b v="0"/>
    <n v="0"/>
    <b v="0"/>
    <s v="music/world music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9"/>
    <s v="US"/>
    <s v="USD"/>
    <n v="1317231008"/>
    <n v="1312047008"/>
    <b v="0"/>
    <n v="24"/>
    <b v="0"/>
    <s v="music/world music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1"/>
    <s v="US"/>
    <s v="USD"/>
    <n v="1334592000"/>
    <n v="1331982127"/>
    <b v="0"/>
    <n v="1"/>
    <b v="0"/>
    <s v="music/world music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s v="US"/>
    <s v="USD"/>
    <n v="1298589630"/>
    <n v="1295997630"/>
    <b v="0"/>
    <n v="0"/>
    <b v="0"/>
    <s v="music/world music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s v="US"/>
    <s v="USD"/>
    <n v="1440723600"/>
    <n v="1436394968"/>
    <b v="0"/>
    <n v="0"/>
    <b v="0"/>
    <s v="music/world music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1"/>
    <s v="US"/>
    <s v="USD"/>
    <n v="1381090870"/>
    <n v="1377030070"/>
    <b v="0"/>
    <n v="1"/>
    <b v="0"/>
    <s v="music/world music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2"/>
    <s v="US"/>
    <s v="USD"/>
    <n v="1329864374"/>
    <n v="1328049974"/>
    <b v="0"/>
    <n v="6"/>
    <b v="0"/>
    <s v="music/world music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s v="GB"/>
    <s v="GBP"/>
    <n v="1422903342"/>
    <n v="1420311342"/>
    <b v="0"/>
    <n v="0"/>
    <b v="0"/>
    <s v="music/world music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"/>
    <s v="US"/>
    <s v="USD"/>
    <n v="1387077299"/>
    <n v="1383621299"/>
    <b v="0"/>
    <n v="6"/>
    <b v="0"/>
    <s v="music/world music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n v="0"/>
    <s v="US"/>
    <s v="USD"/>
    <n v="1343491200"/>
    <n v="1342801164"/>
    <b v="0"/>
    <n v="0"/>
    <b v="0"/>
    <s v="music/world music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s v="US"/>
    <s v="USD"/>
    <n v="1345790865"/>
    <n v="1344062865"/>
    <b v="0"/>
    <n v="0"/>
    <b v="0"/>
    <s v="music/world music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18"/>
    <s v="US"/>
    <s v="USD"/>
    <n v="1312641536"/>
    <n v="1310049536"/>
    <b v="0"/>
    <n v="3"/>
    <b v="0"/>
    <s v="music/world music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n v="0"/>
    <s v="US"/>
    <s v="USD"/>
    <n v="1325804767"/>
    <n v="1323212767"/>
    <b v="0"/>
    <n v="0"/>
    <b v="0"/>
    <s v="music/world music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n v="3"/>
    <s v="US"/>
    <s v="USD"/>
    <n v="1373665860"/>
    <n v="1368579457"/>
    <b v="0"/>
    <n v="8"/>
    <b v="0"/>
    <s v="music/world music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51"/>
    <s v="US"/>
    <s v="USD"/>
    <n v="1414994340"/>
    <n v="1413057980"/>
    <b v="0"/>
    <n v="34"/>
    <b v="0"/>
    <s v="music/world music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1"/>
    <s v="US"/>
    <s v="USD"/>
    <n v="1315747080"/>
    <n v="1314417502"/>
    <b v="0"/>
    <n v="1"/>
    <b v="0"/>
    <s v="music/world music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14"/>
    <s v="US"/>
    <s v="USD"/>
    <n v="1310158800"/>
    <n v="1304888771"/>
    <b v="0"/>
    <n v="38"/>
    <b v="0"/>
    <s v="music/world music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04"/>
    <s v="US"/>
    <s v="USD"/>
    <n v="1366664400"/>
    <n v="1363981723"/>
    <b v="1"/>
    <n v="45"/>
    <b v="1"/>
    <s v="music/rock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20"/>
    <s v="US"/>
    <s v="USD"/>
    <n v="1402755834"/>
    <n v="1400163834"/>
    <b v="1"/>
    <n v="17"/>
    <b v="1"/>
    <s v="music/rock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17"/>
    <s v="US"/>
    <s v="USD"/>
    <n v="1323136949"/>
    <n v="1319245349"/>
    <b v="1"/>
    <n v="31"/>
    <b v="1"/>
    <s v="music/rock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n v="122"/>
    <s v="US"/>
    <s v="USD"/>
    <n v="1367823655"/>
    <n v="1365231655"/>
    <b v="1"/>
    <n v="50"/>
    <b v="1"/>
    <s v="music/rock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n v="152"/>
    <s v="US"/>
    <s v="USD"/>
    <n v="1402642740"/>
    <n v="1399563953"/>
    <b v="1"/>
    <n v="59"/>
    <b v="1"/>
    <s v="music/rock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04"/>
    <s v="US"/>
    <s v="USD"/>
    <n v="1341683211"/>
    <n v="1339091211"/>
    <b v="1"/>
    <n v="81"/>
    <b v="1"/>
    <s v="music/rock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00"/>
    <s v="US"/>
    <s v="USD"/>
    <n v="1410017131"/>
    <n v="1406129131"/>
    <b v="1"/>
    <n v="508"/>
    <b v="1"/>
    <s v="music/rock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n v="102"/>
    <s v="US"/>
    <s v="USD"/>
    <n v="1316979167"/>
    <n v="1311795167"/>
    <b v="1"/>
    <n v="74"/>
    <b v="1"/>
    <s v="music/rock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38"/>
    <s v="US"/>
    <s v="USD"/>
    <n v="1382658169"/>
    <n v="1380238969"/>
    <b v="1"/>
    <n v="141"/>
    <b v="1"/>
    <s v="music/rock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33"/>
    <s v="US"/>
    <s v="USD"/>
    <n v="1409770107"/>
    <n v="1407178107"/>
    <b v="1"/>
    <n v="711"/>
    <b v="1"/>
    <s v="music/rock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n v="199"/>
    <s v="US"/>
    <s v="USD"/>
    <n v="1293857940"/>
    <n v="1288968886"/>
    <b v="1"/>
    <n v="141"/>
    <b v="1"/>
    <s v="music/rock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02"/>
    <s v="US"/>
    <s v="USD"/>
    <n v="1385932652"/>
    <n v="1383337052"/>
    <b v="1"/>
    <n v="109"/>
    <b v="1"/>
    <s v="music/rock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18"/>
    <s v="US"/>
    <s v="USD"/>
    <n v="1329084231"/>
    <n v="1326492231"/>
    <b v="1"/>
    <n v="361"/>
    <b v="1"/>
    <s v="music/rock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95"/>
    <s v="US"/>
    <s v="USD"/>
    <n v="1301792590"/>
    <n v="1297562590"/>
    <b v="1"/>
    <n v="176"/>
    <b v="1"/>
    <s v="music/rock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n v="213"/>
    <s v="US"/>
    <s v="USD"/>
    <n v="1377960012"/>
    <n v="1375368012"/>
    <b v="1"/>
    <n v="670"/>
    <b v="1"/>
    <s v="music/rock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n v="104"/>
    <s v="US"/>
    <s v="USD"/>
    <n v="1402286340"/>
    <n v="1399504664"/>
    <b v="1"/>
    <n v="96"/>
    <b v="1"/>
    <s v="music/rock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14"/>
    <s v="US"/>
    <s v="USD"/>
    <n v="1393445620"/>
    <n v="1390853620"/>
    <b v="1"/>
    <n v="74"/>
    <b v="1"/>
    <s v="music/rock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n v="101"/>
    <s v="US"/>
    <s v="USD"/>
    <n v="1390983227"/>
    <n v="1388391227"/>
    <b v="1"/>
    <n v="52"/>
    <b v="1"/>
    <s v="music/rock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25"/>
    <s v="CA"/>
    <s v="CAD"/>
    <n v="1392574692"/>
    <n v="1389982692"/>
    <b v="1"/>
    <n v="105"/>
    <b v="1"/>
    <s v="music/rock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n v="119"/>
    <s v="US"/>
    <s v="USD"/>
    <n v="1396054800"/>
    <n v="1393034470"/>
    <b v="1"/>
    <n v="41"/>
    <b v="1"/>
    <s v="music/rock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66"/>
    <s v="US"/>
    <s v="USD"/>
    <n v="1383062083"/>
    <n v="1380556483"/>
    <b v="1"/>
    <n v="34"/>
    <b v="1"/>
    <s v="music/rock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19"/>
    <s v="US"/>
    <s v="USD"/>
    <n v="1291131815"/>
    <n v="1287071015"/>
    <b v="1"/>
    <n v="66"/>
    <b v="1"/>
    <s v="music/rock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n v="100"/>
    <s v="US"/>
    <s v="USD"/>
    <n v="1389474145"/>
    <n v="1386882145"/>
    <b v="1"/>
    <n v="50"/>
    <b v="1"/>
    <s v="music/rock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02"/>
    <s v="US"/>
    <s v="USD"/>
    <n v="1374674558"/>
    <n v="1372082558"/>
    <b v="1"/>
    <n v="159"/>
    <b v="1"/>
    <s v="music/rock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n v="117"/>
    <s v="US"/>
    <s v="USD"/>
    <n v="1379708247"/>
    <n v="1377116247"/>
    <b v="1"/>
    <n v="182"/>
    <b v="1"/>
    <s v="music/rock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09"/>
    <s v="US"/>
    <s v="USD"/>
    <n v="1460764800"/>
    <n v="1458157512"/>
    <b v="1"/>
    <n v="206"/>
    <b v="1"/>
    <s v="music/rock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n v="115"/>
    <s v="US"/>
    <s v="USD"/>
    <n v="1332704042"/>
    <n v="1327523642"/>
    <b v="1"/>
    <n v="169"/>
    <b v="1"/>
    <s v="music/rock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02"/>
    <s v="US"/>
    <s v="USD"/>
    <n v="1384363459"/>
    <n v="1381767859"/>
    <b v="1"/>
    <n v="31"/>
    <b v="1"/>
    <s v="music/rock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06"/>
    <s v="US"/>
    <s v="USD"/>
    <n v="1276574400"/>
    <n v="1270576379"/>
    <b v="1"/>
    <n v="28"/>
    <b v="1"/>
    <s v="music/rock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04"/>
    <s v="CA"/>
    <s v="CAD"/>
    <n v="1409506291"/>
    <n v="1406914291"/>
    <b v="1"/>
    <n v="54"/>
    <b v="1"/>
    <s v="music/rock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55"/>
    <s v="US"/>
    <s v="USD"/>
    <n v="1346344425"/>
    <n v="1343320425"/>
    <b v="1"/>
    <n v="467"/>
    <b v="1"/>
    <s v="music/rock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62"/>
    <s v="US"/>
    <s v="USD"/>
    <n v="1375908587"/>
    <n v="1372884587"/>
    <b v="1"/>
    <n v="389"/>
    <b v="1"/>
    <s v="music/rock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n v="104"/>
    <s v="US"/>
    <s v="USD"/>
    <n v="1251777600"/>
    <n v="1247504047"/>
    <b v="1"/>
    <n v="68"/>
    <b v="1"/>
    <s v="music/rock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06"/>
    <s v="US"/>
    <s v="USD"/>
    <n v="1346765347"/>
    <n v="1343741347"/>
    <b v="1"/>
    <n v="413"/>
    <b v="1"/>
    <s v="music/rock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55"/>
    <s v="US"/>
    <s v="USD"/>
    <n v="1403661600"/>
    <n v="1401196766"/>
    <b v="1"/>
    <n v="190"/>
    <b v="1"/>
    <s v="music/rock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11"/>
    <s v="US"/>
    <s v="USD"/>
    <n v="1395624170"/>
    <n v="1392171770"/>
    <b v="1"/>
    <n v="189"/>
    <b v="1"/>
    <s v="music/rock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n v="111"/>
    <s v="US"/>
    <s v="USD"/>
    <n v="1299003054"/>
    <n v="1291227054"/>
    <b v="1"/>
    <n v="130"/>
    <b v="1"/>
    <s v="music/rock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11"/>
    <s v="US"/>
    <s v="USD"/>
    <n v="1375033836"/>
    <n v="1373305836"/>
    <b v="1"/>
    <n v="74"/>
    <b v="1"/>
    <s v="music/rock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24"/>
    <s v="US"/>
    <s v="USD"/>
    <n v="1386565140"/>
    <n v="1383909855"/>
    <b v="1"/>
    <n v="274"/>
    <b v="1"/>
    <s v="music/rock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n v="211"/>
    <s v="US"/>
    <s v="USD"/>
    <n v="1362974400"/>
    <n v="1360948389"/>
    <b v="1"/>
    <n v="22"/>
    <b v="1"/>
    <s v="music/rock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01"/>
    <s v="US"/>
    <s v="USD"/>
    <n v="1483203540"/>
    <n v="1481175482"/>
    <b v="0"/>
    <n v="31"/>
    <b v="1"/>
    <s v="theater/plays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n v="102"/>
    <s v="GB"/>
    <s v="GBP"/>
    <n v="1434808775"/>
    <n v="1433512775"/>
    <b v="0"/>
    <n v="63"/>
    <b v="1"/>
    <s v="theater/plays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n v="108"/>
    <s v="GB"/>
    <s v="GBP"/>
    <n v="1424181600"/>
    <n v="1423041227"/>
    <b v="0"/>
    <n v="20"/>
    <b v="1"/>
    <s v="theater/plays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2"/>
    <s v="GB"/>
    <s v="GBP"/>
    <n v="1434120856"/>
    <n v="1428936856"/>
    <b v="0"/>
    <n v="25"/>
    <b v="1"/>
    <s v="theater/plays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00"/>
    <s v="US"/>
    <s v="USD"/>
    <n v="1470801600"/>
    <n v="1468122163"/>
    <b v="0"/>
    <n v="61"/>
    <b v="1"/>
    <s v="theater/plays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n v="125"/>
    <s v="US"/>
    <s v="USD"/>
    <n v="1483499645"/>
    <n v="1480907645"/>
    <b v="0"/>
    <n v="52"/>
    <b v="1"/>
    <s v="theater/plays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n v="109"/>
    <s v="US"/>
    <s v="USD"/>
    <n v="1429772340"/>
    <n v="1427121931"/>
    <b v="0"/>
    <n v="86"/>
    <b v="1"/>
    <s v="theater/plays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46"/>
    <s v="US"/>
    <s v="USD"/>
    <n v="1428390000"/>
    <n v="1425224391"/>
    <b v="0"/>
    <n v="42"/>
    <b v="1"/>
    <s v="theater/plays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n v="110"/>
    <s v="GB"/>
    <s v="GBP"/>
    <n v="1444172340"/>
    <n v="1441822828"/>
    <b v="0"/>
    <n v="52"/>
    <b v="1"/>
    <s v="theater/plays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n v="102"/>
    <s v="US"/>
    <s v="USD"/>
    <n v="1447523371"/>
    <n v="1444927771"/>
    <b v="0"/>
    <n v="120"/>
    <b v="1"/>
    <s v="theater/plays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n v="122"/>
    <s v="GB"/>
    <s v="GBP"/>
    <n v="1445252400"/>
    <n v="1443696797"/>
    <b v="0"/>
    <n v="22"/>
    <b v="1"/>
    <s v="theater/plays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02"/>
    <s v="GB"/>
    <s v="GBP"/>
    <n v="1438189200"/>
    <n v="1435585497"/>
    <b v="0"/>
    <n v="64"/>
    <b v="1"/>
    <s v="theater/plays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41"/>
    <s v="GB"/>
    <s v="GBP"/>
    <n v="1457914373"/>
    <n v="1456189973"/>
    <b v="0"/>
    <n v="23"/>
    <b v="1"/>
    <s v="theater/plays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10"/>
    <s v="US"/>
    <s v="USD"/>
    <n v="1462125358"/>
    <n v="1459533358"/>
    <b v="0"/>
    <n v="238"/>
    <b v="1"/>
    <s v="theater/plays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n v="105"/>
    <s v="GB"/>
    <s v="GBP"/>
    <n v="1461860432"/>
    <n v="1459268432"/>
    <b v="0"/>
    <n v="33"/>
    <b v="1"/>
    <s v="theater/plays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n v="124"/>
    <s v="US"/>
    <s v="USD"/>
    <n v="1436902359"/>
    <n v="1434310359"/>
    <b v="0"/>
    <n v="32"/>
    <b v="1"/>
    <s v="theater/plays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35"/>
    <s v="US"/>
    <s v="USD"/>
    <n v="1464807420"/>
    <n v="1461427938"/>
    <b v="0"/>
    <n v="24"/>
    <b v="1"/>
    <s v="theater/plays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03"/>
    <s v="US"/>
    <s v="USD"/>
    <n v="1437447600"/>
    <n v="1436551178"/>
    <b v="0"/>
    <n v="29"/>
    <b v="1"/>
    <s v="theater/plays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n v="100"/>
    <s v="US"/>
    <s v="USD"/>
    <n v="1480559011"/>
    <n v="1477963411"/>
    <b v="0"/>
    <n v="50"/>
    <b v="1"/>
    <s v="theater/plays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n v="130"/>
    <s v="GB"/>
    <s v="GBP"/>
    <n v="1469962800"/>
    <n v="1468578920"/>
    <b v="0"/>
    <n v="108"/>
    <b v="1"/>
    <s v="theater/plays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40"/>
    <s v="GB"/>
    <s v="GBP"/>
    <n v="1489376405"/>
    <n v="1484196005"/>
    <b v="0"/>
    <n v="104"/>
    <b v="0"/>
    <s v="technology/wearables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6"/>
    <s v="US"/>
    <s v="USD"/>
    <n v="1469122200"/>
    <n v="1466611108"/>
    <b v="0"/>
    <n v="86"/>
    <b v="0"/>
    <s v="technology/wearables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65"/>
    <s v="US"/>
    <s v="USD"/>
    <n v="1417690734"/>
    <n v="1415098734"/>
    <b v="0"/>
    <n v="356"/>
    <b v="0"/>
    <s v="technology/wearables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n v="12"/>
    <s v="US"/>
    <s v="USD"/>
    <n v="1455710679"/>
    <n v="1453118679"/>
    <b v="0"/>
    <n v="45"/>
    <b v="0"/>
    <s v="technology/wearables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n v="11"/>
    <s v="US"/>
    <s v="USD"/>
    <n v="1475937812"/>
    <n v="1472481812"/>
    <b v="0"/>
    <n v="38"/>
    <b v="0"/>
    <s v="technology/wearables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n v="112"/>
    <s v="US"/>
    <s v="USD"/>
    <n v="1444943468"/>
    <n v="1441919468"/>
    <b v="0"/>
    <n v="35"/>
    <b v="0"/>
    <s v="technology/wearables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n v="16"/>
    <s v="US"/>
    <s v="USD"/>
    <n v="1471622450"/>
    <n v="1467734450"/>
    <b v="0"/>
    <n v="24"/>
    <b v="0"/>
    <s v="technology/wearables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32"/>
    <s v="US"/>
    <s v="USD"/>
    <n v="1480536919"/>
    <n v="1477509319"/>
    <b v="0"/>
    <n v="100"/>
    <b v="0"/>
    <s v="technology/wearables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n v="1"/>
    <s v="US"/>
    <s v="USD"/>
    <n v="1429375922"/>
    <n v="1426783922"/>
    <b v="0"/>
    <n v="1"/>
    <b v="0"/>
    <s v="technology/wearables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31"/>
    <s v="US"/>
    <s v="USD"/>
    <n v="1457024514"/>
    <n v="1454432514"/>
    <b v="0"/>
    <n v="122"/>
    <b v="0"/>
    <s v="technology/wearables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"/>
    <s v="US"/>
    <s v="USD"/>
    <n v="1477065860"/>
    <n v="1471881860"/>
    <b v="0"/>
    <n v="11"/>
    <b v="0"/>
    <s v="technology/wearables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n v="40"/>
    <s v="US"/>
    <s v="USD"/>
    <n v="1446771600"/>
    <n v="1443700648"/>
    <b v="0"/>
    <n v="248"/>
    <b v="0"/>
    <s v="technology/wearables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n v="0"/>
    <s v="US"/>
    <s v="USD"/>
    <n v="1456700709"/>
    <n v="1453676709"/>
    <b v="0"/>
    <n v="1"/>
    <b v="0"/>
    <s v="technology/wearables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"/>
    <s v="DK"/>
    <s v="DKK"/>
    <n v="1469109600"/>
    <n v="1464586746"/>
    <b v="0"/>
    <n v="19"/>
    <b v="0"/>
    <s v="technology/wearables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15"/>
    <s v="US"/>
    <s v="USD"/>
    <n v="1420938172"/>
    <n v="1418346172"/>
    <b v="0"/>
    <n v="135"/>
    <b v="0"/>
    <s v="technology/wearables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15"/>
    <s v="GB"/>
    <s v="GBP"/>
    <n v="1405094400"/>
    <n v="1403810965"/>
    <b v="0"/>
    <n v="9"/>
    <b v="0"/>
    <s v="technology/wearables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"/>
    <s v="NL"/>
    <s v="EUR"/>
    <n v="1483138800"/>
    <n v="1480610046"/>
    <b v="0"/>
    <n v="3"/>
    <b v="0"/>
    <s v="technology/wearables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"/>
    <s v="SE"/>
    <s v="SEK"/>
    <n v="1482515937"/>
    <n v="1479923937"/>
    <b v="0"/>
    <n v="7"/>
    <b v="0"/>
    <s v="technology/wearables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0"/>
    <s v="GB"/>
    <s v="GBP"/>
    <n v="1432223125"/>
    <n v="1429631125"/>
    <b v="0"/>
    <n v="4"/>
    <b v="0"/>
    <s v="technology/wearables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9"/>
    <s v="US"/>
    <s v="USD"/>
    <n v="1461653700"/>
    <n v="1458665146"/>
    <b v="0"/>
    <n v="44"/>
    <b v="0"/>
    <s v="technology/wearables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10"/>
    <s v="US"/>
    <s v="USD"/>
    <n v="1476371552"/>
    <n v="1473779552"/>
    <b v="0"/>
    <n v="90"/>
    <b v="0"/>
    <s v="technology/wearables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"/>
    <s v="US"/>
    <s v="USD"/>
    <n v="1483063435"/>
    <n v="1480471435"/>
    <b v="0"/>
    <n v="8"/>
    <b v="0"/>
    <s v="technology/wearables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"/>
    <s v="US"/>
    <s v="USD"/>
    <n v="1421348428"/>
    <n v="1417460428"/>
    <b v="0"/>
    <n v="11"/>
    <b v="0"/>
    <s v="technology/wearables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"/>
    <s v="US"/>
    <s v="USD"/>
    <n v="1432916235"/>
    <n v="1430324235"/>
    <b v="0"/>
    <n v="41"/>
    <b v="0"/>
    <s v="technology/wearables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"/>
    <s v="US"/>
    <s v="USD"/>
    <n v="1476458734"/>
    <n v="1472570734"/>
    <b v="0"/>
    <n v="15"/>
    <b v="0"/>
    <s v="technology/wearables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1"/>
    <s v="US"/>
    <s v="USD"/>
    <n v="1417501145"/>
    <n v="1414041545"/>
    <b v="0"/>
    <n v="9"/>
    <b v="0"/>
    <s v="technology/wearables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2"/>
    <s v="US"/>
    <s v="USD"/>
    <n v="1467432000"/>
    <n v="1464763109"/>
    <b v="0"/>
    <n v="50"/>
    <b v="0"/>
    <s v="technology/wearables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"/>
    <s v="US"/>
    <s v="USD"/>
    <n v="1471435554"/>
    <n v="1468843554"/>
    <b v="0"/>
    <n v="34"/>
    <b v="0"/>
    <s v="technology/wearables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s v="CH"/>
    <s v="CHF"/>
    <n v="1485480408"/>
    <n v="1482888408"/>
    <b v="0"/>
    <n v="0"/>
    <b v="0"/>
    <s v="technology/wearables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s v="AU"/>
    <s v="AUD"/>
    <n v="1405478025"/>
    <n v="1402886025"/>
    <b v="0"/>
    <n v="0"/>
    <b v="0"/>
    <s v="technology/wearables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11"/>
    <s v="US"/>
    <s v="USD"/>
    <n v="1457721287"/>
    <n v="1455129287"/>
    <b v="0"/>
    <n v="276"/>
    <b v="0"/>
    <s v="technology/wearables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n v="20"/>
    <s v="US"/>
    <s v="USD"/>
    <n v="1449354502"/>
    <n v="1446762502"/>
    <b v="0"/>
    <n v="16"/>
    <b v="0"/>
    <s v="technology/wearables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85"/>
    <s v="US"/>
    <s v="USD"/>
    <n v="1418849028"/>
    <n v="1415825028"/>
    <b v="0"/>
    <n v="224"/>
    <b v="0"/>
    <s v="technology/wearables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49"/>
    <s v="US"/>
    <s v="USD"/>
    <n v="1488549079"/>
    <n v="1485957079"/>
    <b v="0"/>
    <n v="140"/>
    <b v="0"/>
    <s v="technology/wearables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"/>
    <s v="US"/>
    <s v="USD"/>
    <n v="1438543033"/>
    <n v="1435951033"/>
    <b v="0"/>
    <n v="15"/>
    <b v="0"/>
    <s v="technology/wearables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n v="7"/>
    <s v="US"/>
    <s v="USD"/>
    <n v="1418056315"/>
    <n v="1414164715"/>
    <b v="0"/>
    <n v="37"/>
    <b v="0"/>
    <s v="technology/wearables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n v="0"/>
    <s v="US"/>
    <s v="USD"/>
    <n v="1408112253"/>
    <n v="1405520253"/>
    <b v="0"/>
    <n v="0"/>
    <b v="0"/>
    <s v="technology/wearables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70"/>
    <s v="GB"/>
    <s v="GBP"/>
    <n v="1475333917"/>
    <n v="1472569117"/>
    <b v="0"/>
    <n v="46"/>
    <b v="0"/>
    <s v="technology/wearables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0"/>
    <s v="US"/>
    <s v="USD"/>
    <n v="1437161739"/>
    <n v="1434569739"/>
    <b v="0"/>
    <n v="1"/>
    <b v="0"/>
    <s v="technology/wearables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02"/>
    <s v="US"/>
    <s v="USD"/>
    <n v="1471579140"/>
    <n v="1466512683"/>
    <b v="0"/>
    <n v="323"/>
    <b v="0"/>
    <s v="technology/wearables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78"/>
    <s v="CA"/>
    <s v="CAD"/>
    <n v="1467313039"/>
    <n v="1464807439"/>
    <b v="0"/>
    <n v="139"/>
    <b v="1"/>
    <s v="publishing/nonfiction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25"/>
    <s v="US"/>
    <s v="USD"/>
    <n v="1405366359"/>
    <n v="1402342359"/>
    <b v="0"/>
    <n v="7"/>
    <b v="1"/>
    <s v="publishing/nonfiction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n v="147"/>
    <s v="US"/>
    <s v="USD"/>
    <n v="1372297751"/>
    <n v="1369705751"/>
    <b v="0"/>
    <n v="149"/>
    <b v="1"/>
    <s v="publishing/nonfiction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02"/>
    <s v="US"/>
    <s v="USD"/>
    <n v="1425741525"/>
    <n v="1423149525"/>
    <b v="0"/>
    <n v="31"/>
    <b v="1"/>
    <s v="publishing/nonfiction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02"/>
    <s v="US"/>
    <s v="USD"/>
    <n v="1418904533"/>
    <n v="1416485333"/>
    <b v="0"/>
    <n v="26"/>
    <b v="1"/>
    <s v="publishing/nonfiction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04"/>
    <s v="CA"/>
    <s v="CAD"/>
    <n v="1450249140"/>
    <n v="1447055935"/>
    <b v="0"/>
    <n v="172"/>
    <b v="1"/>
    <s v="publishing/nonfiction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04"/>
    <s v="US"/>
    <s v="USD"/>
    <n v="1451089134"/>
    <n v="1448497134"/>
    <b v="0"/>
    <n v="78"/>
    <b v="1"/>
    <s v="publishing/nonfiction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n v="101"/>
    <s v="US"/>
    <s v="USD"/>
    <n v="1455299144"/>
    <n v="1452707144"/>
    <b v="0"/>
    <n v="120"/>
    <b v="1"/>
    <s v="publishing/nonfiction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36"/>
    <s v="US"/>
    <s v="USD"/>
    <n v="1441425540"/>
    <n v="1436968366"/>
    <b v="0"/>
    <n v="227"/>
    <b v="1"/>
    <s v="publishing/nonfiction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34"/>
    <s v="US"/>
    <s v="USD"/>
    <n v="1362960000"/>
    <n v="1359946188"/>
    <b v="0"/>
    <n v="42"/>
    <b v="1"/>
    <s v="publishing/nonfiction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30"/>
    <s v="GB"/>
    <s v="GBP"/>
    <n v="1465672979"/>
    <n v="1463080979"/>
    <b v="0"/>
    <n v="64"/>
    <b v="1"/>
    <s v="publishing/nonfiction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23"/>
    <s v="GB"/>
    <s v="GBP"/>
    <n v="1354269600"/>
    <n v="1351663605"/>
    <b v="0"/>
    <n v="121"/>
    <b v="1"/>
    <s v="publishing/nonfiction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83"/>
    <s v="US"/>
    <s v="USD"/>
    <n v="1372985760"/>
    <n v="1370393760"/>
    <b v="0"/>
    <n v="87"/>
    <b v="1"/>
    <s v="publishing/nonfiction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n v="125"/>
    <s v="US"/>
    <s v="USD"/>
    <n v="1362117540"/>
    <n v="1359587137"/>
    <b v="0"/>
    <n v="65"/>
    <b v="1"/>
    <s v="publishing/nonfiction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n v="112"/>
    <s v="US"/>
    <s v="USD"/>
    <n v="1309009323"/>
    <n v="1306417323"/>
    <b v="0"/>
    <n v="49"/>
    <b v="1"/>
    <s v="publishing/nonfiction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16"/>
    <s v="US"/>
    <s v="USD"/>
    <n v="1309980790"/>
    <n v="1304623990"/>
    <b v="0"/>
    <n v="19"/>
    <b v="1"/>
    <s v="publishing/nonfiction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n v="173"/>
    <s v="US"/>
    <s v="USD"/>
    <n v="1343943420"/>
    <n v="1341524220"/>
    <b v="0"/>
    <n v="81"/>
    <b v="1"/>
    <s v="publishing/nonfiction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26"/>
    <s v="GB"/>
    <s v="GBP"/>
    <n v="1403370772"/>
    <n v="1400778772"/>
    <b v="0"/>
    <n v="264"/>
    <b v="1"/>
    <s v="publishing/nonfiction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09"/>
    <s v="US"/>
    <s v="USD"/>
    <n v="1378592731"/>
    <n v="1373408731"/>
    <b v="0"/>
    <n v="25"/>
    <b v="1"/>
    <s v="publishing/nonfiction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00"/>
    <s v="US"/>
    <s v="USD"/>
    <n v="1455523140"/>
    <n v="1453925727"/>
    <b v="0"/>
    <n v="5"/>
    <b v="1"/>
    <s v="publishing/nonfiction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19"/>
    <s v="DK"/>
    <s v="DKK"/>
    <n v="1420648906"/>
    <n v="1415464906"/>
    <b v="0"/>
    <n v="144"/>
    <b v="1"/>
    <s v="music/rock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00"/>
    <s v="US"/>
    <s v="USD"/>
    <n v="1426523752"/>
    <n v="1423935352"/>
    <b v="0"/>
    <n v="92"/>
    <b v="1"/>
    <s v="music/rock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n v="126"/>
    <s v="US"/>
    <s v="USD"/>
    <n v="1417049663"/>
    <n v="1413158063"/>
    <b v="0"/>
    <n v="147"/>
    <b v="1"/>
    <s v="music/rock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14"/>
    <s v="US"/>
    <s v="USD"/>
    <n v="1447463050"/>
    <n v="1444867450"/>
    <b v="0"/>
    <n v="90"/>
    <b v="1"/>
    <s v="music/rock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11"/>
    <s v="US"/>
    <s v="USD"/>
    <n v="1434342894"/>
    <n v="1432269294"/>
    <b v="0"/>
    <n v="87"/>
    <b v="1"/>
    <s v="music/rock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05"/>
    <s v="US"/>
    <s v="USD"/>
    <n v="1397225746"/>
    <n v="1394633746"/>
    <b v="0"/>
    <n v="406"/>
    <b v="1"/>
    <s v="music/rock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n v="104"/>
    <s v="US"/>
    <s v="USD"/>
    <n v="1381881890"/>
    <n v="1380585890"/>
    <b v="0"/>
    <n v="20"/>
    <b v="1"/>
    <s v="music/rock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"/>
    <s v="US"/>
    <s v="USD"/>
    <n v="1431022342"/>
    <n v="1428430342"/>
    <b v="0"/>
    <n v="70"/>
    <b v="1"/>
    <s v="music/rock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n v="124"/>
    <s v="US"/>
    <s v="USD"/>
    <n v="1342115132"/>
    <n v="1339523132"/>
    <b v="0"/>
    <n v="16"/>
    <b v="1"/>
    <s v="music/rock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n v="105"/>
    <s v="US"/>
    <s v="USD"/>
    <n v="1483138233"/>
    <n v="1480546233"/>
    <b v="0"/>
    <n v="52"/>
    <b v="1"/>
    <s v="music/rock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89"/>
    <s v="US"/>
    <s v="USD"/>
    <n v="1458874388"/>
    <n v="1456285988"/>
    <b v="0"/>
    <n v="66"/>
    <b v="1"/>
    <s v="music/rock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71"/>
    <s v="FR"/>
    <s v="EUR"/>
    <n v="1484444119"/>
    <n v="1481852119"/>
    <b v="0"/>
    <n v="109"/>
    <b v="1"/>
    <s v="music/rock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n v="252"/>
    <s v="GB"/>
    <s v="GBP"/>
    <n v="1480784606"/>
    <n v="1478189006"/>
    <b v="0"/>
    <n v="168"/>
    <b v="1"/>
    <s v="music/rock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16"/>
    <s v="US"/>
    <s v="USD"/>
    <n v="1486095060"/>
    <n v="1484198170"/>
    <b v="0"/>
    <n v="31"/>
    <b v="1"/>
    <s v="music/rock"/>
    <n v="48.71"/>
    <x v="4"/>
    <s v="rock"/>
    <x v="1377"/>
    <d v="2017-02-03T04:11:00"/>
  </r>
  <r>
    <n v="1378"/>
    <s v="SIX BY SEVEN"/>
    <s v="A psychedelic post rock masterpiece!"/>
    <n v="2000"/>
    <n v="4067"/>
    <x v="0"/>
    <n v="203"/>
    <s v="GB"/>
    <s v="GBP"/>
    <n v="1470075210"/>
    <n v="1468779210"/>
    <b v="0"/>
    <n v="133"/>
    <b v="1"/>
    <s v="music/rock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n v="112"/>
    <s v="US"/>
    <s v="USD"/>
    <n v="1433504876"/>
    <n v="1430912876"/>
    <b v="0"/>
    <n v="151"/>
    <b v="1"/>
    <s v="music/rock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n v="424"/>
    <s v="US"/>
    <s v="USD"/>
    <n v="1433815200"/>
    <n v="1431886706"/>
    <b v="0"/>
    <n v="5"/>
    <b v="1"/>
    <s v="music/rock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07"/>
    <s v="US"/>
    <s v="USD"/>
    <n v="1482988125"/>
    <n v="1480396125"/>
    <b v="0"/>
    <n v="73"/>
    <b v="1"/>
    <s v="music/rock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n v="104"/>
    <s v="US"/>
    <s v="USD"/>
    <n v="1367867536"/>
    <n v="1365275536"/>
    <b v="0"/>
    <n v="148"/>
    <b v="1"/>
    <s v="music/rock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12"/>
    <s v="CA"/>
    <s v="CAD"/>
    <n v="1482457678"/>
    <n v="1480729678"/>
    <b v="0"/>
    <n v="93"/>
    <b v="1"/>
    <s v="music/rock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24"/>
    <s v="US"/>
    <s v="USD"/>
    <n v="1436117922"/>
    <n v="1433525922"/>
    <b v="0"/>
    <n v="63"/>
    <b v="1"/>
    <s v="music/rock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n v="110"/>
    <s v="DE"/>
    <s v="EUR"/>
    <n v="1461931860"/>
    <n v="1457109121"/>
    <b v="0"/>
    <n v="134"/>
    <b v="1"/>
    <s v="music/rock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n v="219"/>
    <s v="US"/>
    <s v="USD"/>
    <n v="1438183889"/>
    <n v="1435591889"/>
    <b v="0"/>
    <n v="14"/>
    <b v="1"/>
    <s v="music/rock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n v="137"/>
    <s v="US"/>
    <s v="USD"/>
    <n v="1433305800"/>
    <n v="1430604395"/>
    <b v="0"/>
    <n v="78"/>
    <b v="1"/>
    <s v="music/rock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35"/>
    <s v="US"/>
    <s v="USD"/>
    <n v="1476720840"/>
    <n v="1474469117"/>
    <b v="0"/>
    <n v="112"/>
    <b v="1"/>
    <s v="music/rock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n v="145"/>
    <s v="GB"/>
    <s v="GBP"/>
    <n v="1471087957"/>
    <n v="1468495957"/>
    <b v="0"/>
    <n v="34"/>
    <b v="1"/>
    <s v="music/rock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n v="109"/>
    <s v="US"/>
    <s v="USD"/>
    <n v="1430154720"/>
    <n v="1427224606"/>
    <b v="0"/>
    <n v="19"/>
    <b v="1"/>
    <s v="music/rock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n v="110"/>
    <s v="US"/>
    <s v="USD"/>
    <n v="1440219540"/>
    <n v="1436369818"/>
    <b v="0"/>
    <n v="13"/>
    <b v="1"/>
    <s v="music/rock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n v="114"/>
    <s v="US"/>
    <s v="USD"/>
    <n v="1456976586"/>
    <n v="1454298186"/>
    <b v="0"/>
    <n v="104"/>
    <b v="1"/>
    <s v="music/rock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n v="102"/>
    <s v="US"/>
    <s v="USD"/>
    <n v="1470068523"/>
    <n v="1467476523"/>
    <b v="0"/>
    <n v="52"/>
    <b v="1"/>
    <s v="music/rock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22"/>
    <s v="US"/>
    <s v="USD"/>
    <n v="1488337200"/>
    <n v="1484623726"/>
    <b v="0"/>
    <n v="17"/>
    <b v="1"/>
    <s v="music/rock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n v="112"/>
    <s v="US"/>
    <s v="USD"/>
    <n v="1484430481"/>
    <n v="1481838481"/>
    <b v="0"/>
    <n v="82"/>
    <b v="1"/>
    <s v="music/rock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07"/>
    <s v="US"/>
    <s v="USD"/>
    <n v="1423871882"/>
    <n v="1421279882"/>
    <b v="0"/>
    <n v="73"/>
    <b v="1"/>
    <s v="music/rock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14"/>
    <s v="US"/>
    <s v="USD"/>
    <n v="1477603140"/>
    <n v="1475013710"/>
    <b v="0"/>
    <n v="158"/>
    <b v="1"/>
    <s v="music/rock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10"/>
    <s v="US"/>
    <s v="USD"/>
    <n v="1467752334"/>
    <n v="1465160334"/>
    <b v="0"/>
    <n v="65"/>
    <b v="1"/>
    <s v="music/rock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26"/>
    <s v="US"/>
    <s v="USD"/>
    <n v="1412640373"/>
    <n v="1410048373"/>
    <b v="0"/>
    <n v="184"/>
    <b v="1"/>
    <s v="music/rock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67"/>
    <s v="GB"/>
    <s v="GBP"/>
    <n v="1465709400"/>
    <n v="1462695073"/>
    <b v="0"/>
    <n v="34"/>
    <b v="1"/>
    <s v="music/rock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97"/>
    <s v="US"/>
    <s v="USD"/>
    <n v="1369612474"/>
    <n v="1367798074"/>
    <b v="0"/>
    <n v="240"/>
    <b v="1"/>
    <s v="music/rock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09"/>
    <s v="GB"/>
    <s v="GBP"/>
    <n v="1430439411"/>
    <n v="1425259011"/>
    <b v="0"/>
    <n v="113"/>
    <b v="1"/>
    <s v="music/rock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n v="103"/>
    <s v="US"/>
    <s v="USD"/>
    <n v="1374802235"/>
    <n v="1372210235"/>
    <b v="0"/>
    <n v="66"/>
    <b v="1"/>
    <s v="music/rock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n v="2"/>
    <s v="GB"/>
    <s v="GBP"/>
    <n v="1424607285"/>
    <n v="1422447285"/>
    <b v="1"/>
    <n v="5"/>
    <b v="0"/>
    <s v="publishing/translations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n v="0"/>
    <s v="US"/>
    <s v="USD"/>
    <n v="1417195201"/>
    <n v="1414599601"/>
    <b v="1"/>
    <n v="17"/>
    <b v="0"/>
    <s v="publishing/translations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n v="0"/>
    <s v="IT"/>
    <s v="EUR"/>
    <n v="1449914400"/>
    <n v="1445336607"/>
    <b v="0"/>
    <n v="3"/>
    <b v="0"/>
    <s v="publishing/translations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1"/>
    <s v="US"/>
    <s v="USD"/>
    <n v="1407847978"/>
    <n v="1405687978"/>
    <b v="0"/>
    <n v="2"/>
    <b v="0"/>
    <s v="publishing/translations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7"/>
    <s v="GB"/>
    <s v="GBP"/>
    <n v="1447451756"/>
    <n v="1444856156"/>
    <b v="0"/>
    <n v="6"/>
    <b v="0"/>
    <s v="publishing/translations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s v="US"/>
    <s v="USD"/>
    <n v="1420085535"/>
    <n v="1414897935"/>
    <b v="0"/>
    <n v="0"/>
    <b v="0"/>
    <s v="publishing/translations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0"/>
    <s v="IT"/>
    <s v="EUR"/>
    <n v="1464939520"/>
    <n v="1461051520"/>
    <b v="0"/>
    <n v="1"/>
    <b v="0"/>
    <s v="publishing/translations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0"/>
    <s v="GB"/>
    <s v="GBP"/>
    <n v="1423185900"/>
    <n v="1420766700"/>
    <b v="0"/>
    <n v="3"/>
    <b v="0"/>
    <s v="publishing/translations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n v="5"/>
    <s v="US"/>
    <s v="USD"/>
    <n v="1417656699"/>
    <n v="1415064699"/>
    <b v="0"/>
    <n v="13"/>
    <b v="0"/>
    <s v="publishing/translations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5"/>
    <s v="IT"/>
    <s v="EUR"/>
    <n v="1455964170"/>
    <n v="1450780170"/>
    <b v="0"/>
    <n v="1"/>
    <b v="0"/>
    <s v="publishing/translations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0"/>
    <s v="US"/>
    <s v="USD"/>
    <n v="1483423467"/>
    <n v="1480831467"/>
    <b v="0"/>
    <n v="1"/>
    <b v="0"/>
    <s v="publishing/translations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18"/>
    <s v="US"/>
    <s v="USD"/>
    <n v="1439741591"/>
    <n v="1436285591"/>
    <b v="0"/>
    <n v="9"/>
    <b v="0"/>
    <s v="publishing/translations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s v="US"/>
    <s v="USD"/>
    <n v="1448147619"/>
    <n v="1445552019"/>
    <b v="0"/>
    <n v="0"/>
    <b v="0"/>
    <s v="publishing/translations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1"/>
    <s v="US"/>
    <s v="USD"/>
    <n v="1442315460"/>
    <n v="1439696174"/>
    <b v="0"/>
    <n v="2"/>
    <b v="0"/>
    <s v="publishing/translations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n v="0"/>
    <s v="ES"/>
    <s v="EUR"/>
    <n v="1456397834"/>
    <n v="1453805834"/>
    <b v="0"/>
    <n v="1"/>
    <b v="0"/>
    <s v="publishing/translations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7"/>
    <s v="US"/>
    <s v="USD"/>
    <n v="1476010619"/>
    <n v="1473418619"/>
    <b v="0"/>
    <n v="10"/>
    <b v="0"/>
    <s v="publishing/translations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n v="3"/>
    <s v="US"/>
    <s v="USD"/>
    <n v="1467129686"/>
    <n v="1464969686"/>
    <b v="0"/>
    <n v="3"/>
    <b v="0"/>
    <s v="publishing/translations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0"/>
    <s v="SE"/>
    <s v="SEK"/>
    <n v="1423432709"/>
    <n v="1420840709"/>
    <b v="0"/>
    <n v="2"/>
    <b v="0"/>
    <s v="publishing/translations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0"/>
    <s v="NZ"/>
    <s v="NZD"/>
    <n v="1474436704"/>
    <n v="1471844704"/>
    <b v="0"/>
    <n v="2"/>
    <b v="0"/>
    <s v="publishing/translations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0"/>
    <s v="AU"/>
    <s v="AUD"/>
    <n v="1451637531"/>
    <n v="1449045531"/>
    <b v="0"/>
    <n v="1"/>
    <b v="0"/>
    <s v="publishing/translations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n v="20"/>
    <s v="US"/>
    <s v="USD"/>
    <n v="1479233602"/>
    <n v="1478106802"/>
    <b v="0"/>
    <n v="14"/>
    <b v="0"/>
    <s v="publishing/translations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s v="US"/>
    <s v="USD"/>
    <n v="1430276959"/>
    <n v="1427684959"/>
    <b v="0"/>
    <n v="0"/>
    <b v="0"/>
    <s v="publishing/translations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s v="DE"/>
    <s v="EUR"/>
    <n v="1440408120"/>
    <n v="1435224120"/>
    <b v="0"/>
    <n v="0"/>
    <b v="0"/>
    <s v="publishing/translations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n v="8"/>
    <s v="DE"/>
    <s v="EUR"/>
    <n v="1474230385"/>
    <n v="1471638385"/>
    <b v="0"/>
    <n v="4"/>
    <b v="0"/>
    <s v="publishing/translations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5"/>
    <s v="ES"/>
    <s v="EUR"/>
    <n v="1459584417"/>
    <n v="1456996017"/>
    <b v="0"/>
    <n v="3"/>
    <b v="0"/>
    <s v="publishing/translations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n v="0"/>
    <s v="US"/>
    <s v="USD"/>
    <n v="1428629242"/>
    <n v="1426037242"/>
    <b v="0"/>
    <n v="0"/>
    <b v="0"/>
    <s v="publishing/translations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n v="8"/>
    <s v="US"/>
    <s v="USD"/>
    <n v="1419017488"/>
    <n v="1416339088"/>
    <b v="0"/>
    <n v="5"/>
    <b v="0"/>
    <s v="publishing/translations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32"/>
    <s v="US"/>
    <s v="USD"/>
    <n v="1448517816"/>
    <n v="1445922216"/>
    <b v="0"/>
    <n v="47"/>
    <b v="0"/>
    <s v="publishing/translations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s v="US"/>
    <s v="USD"/>
    <n v="1437417828"/>
    <n v="1434825828"/>
    <b v="0"/>
    <n v="0"/>
    <b v="0"/>
    <s v="publishing/translations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7"/>
    <s v="IT"/>
    <s v="EUR"/>
    <n v="1481367600"/>
    <n v="1477839675"/>
    <b v="0"/>
    <n v="10"/>
    <b v="0"/>
    <s v="publishing/translations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n v="10"/>
    <s v="DK"/>
    <s v="DKK"/>
    <n v="1433775600"/>
    <n v="1431973478"/>
    <b v="0"/>
    <n v="11"/>
    <b v="0"/>
    <s v="publishing/translations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n v="0"/>
    <s v="IT"/>
    <s v="EUR"/>
    <n v="1444589020"/>
    <n v="1441997020"/>
    <b v="0"/>
    <n v="2"/>
    <b v="0"/>
    <s v="publishing/translations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1"/>
    <s v="DE"/>
    <s v="EUR"/>
    <n v="1456043057"/>
    <n v="1453451057"/>
    <b v="0"/>
    <n v="2"/>
    <b v="0"/>
    <s v="publishing/translations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27"/>
    <s v="US"/>
    <s v="USD"/>
    <n v="1405227540"/>
    <n v="1402058739"/>
    <b v="0"/>
    <n v="22"/>
    <b v="0"/>
    <s v="publishing/translations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3"/>
    <s v="DK"/>
    <s v="DKK"/>
    <n v="1461765300"/>
    <n v="1459198499"/>
    <b v="0"/>
    <n v="8"/>
    <b v="0"/>
    <s v="publishing/translations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7"/>
    <s v="CA"/>
    <s v="CAD"/>
    <n v="1425758101"/>
    <n v="1423166101"/>
    <b v="0"/>
    <n v="6"/>
    <b v="0"/>
    <s v="publishing/translations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0"/>
    <s v="IT"/>
    <s v="EUR"/>
    <n v="1464285463"/>
    <n v="1461693463"/>
    <b v="0"/>
    <n v="1"/>
    <b v="0"/>
    <s v="publishing/translations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1"/>
    <s v="GB"/>
    <s v="GBP"/>
    <n v="1441995769"/>
    <n v="1436811769"/>
    <b v="0"/>
    <n v="3"/>
    <b v="0"/>
    <s v="publishing/translations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s v="US"/>
    <s v="USD"/>
    <n v="1464190158"/>
    <n v="1461598158"/>
    <b v="0"/>
    <n v="0"/>
    <b v="0"/>
    <s v="publishing/translations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s v="FR"/>
    <s v="EUR"/>
    <n v="1483395209"/>
    <n v="1480803209"/>
    <b v="0"/>
    <n v="0"/>
    <b v="0"/>
    <s v="publishing/translations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n v="0"/>
    <s v="DE"/>
    <s v="EUR"/>
    <n v="1442091462"/>
    <n v="1436907462"/>
    <b v="0"/>
    <n v="0"/>
    <b v="0"/>
    <s v="publishing/translations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s v="DE"/>
    <s v="EUR"/>
    <n v="1434286855"/>
    <n v="1431694855"/>
    <b v="0"/>
    <n v="0"/>
    <b v="0"/>
    <s v="publishing/translations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s v="IT"/>
    <s v="EUR"/>
    <n v="1461235478"/>
    <n v="1459507478"/>
    <b v="0"/>
    <n v="0"/>
    <b v="0"/>
    <s v="publishing/translations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n v="0"/>
    <s v="US"/>
    <s v="USD"/>
    <n v="1467999134"/>
    <n v="1465407134"/>
    <b v="0"/>
    <n v="3"/>
    <b v="0"/>
    <s v="publishing/translations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s v="AU"/>
    <s v="AUD"/>
    <n v="1432272300"/>
    <n v="1429655318"/>
    <b v="0"/>
    <n v="0"/>
    <b v="0"/>
    <s v="publishing/translations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s v="US"/>
    <s v="USD"/>
    <n v="1431286105"/>
    <n v="1427138905"/>
    <b v="0"/>
    <n v="0"/>
    <b v="0"/>
    <s v="publishing/translations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n v="0"/>
    <s v="US"/>
    <s v="USD"/>
    <n v="1455941197"/>
    <n v="1453349197"/>
    <b v="0"/>
    <n v="1"/>
    <b v="0"/>
    <s v="publishing/translations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n v="0"/>
    <s v="US"/>
    <s v="USD"/>
    <n v="1416355259"/>
    <n v="1413759659"/>
    <b v="0"/>
    <n v="2"/>
    <b v="0"/>
    <s v="publishing/translations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n v="0"/>
    <s v="US"/>
    <s v="USD"/>
    <n v="1406566363"/>
    <n v="1403974363"/>
    <b v="0"/>
    <n v="0"/>
    <b v="0"/>
    <s v="publishing/translations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s v="FR"/>
    <s v="EUR"/>
    <n v="1492270947"/>
    <n v="1488386547"/>
    <b v="0"/>
    <n v="0"/>
    <b v="0"/>
    <s v="publishing/translations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"/>
    <s v="ES"/>
    <s v="EUR"/>
    <n v="1461535140"/>
    <n v="1459716480"/>
    <b v="0"/>
    <n v="1"/>
    <b v="0"/>
    <s v="publishing/translations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11"/>
    <s v="US"/>
    <s v="USD"/>
    <n v="1409924340"/>
    <n v="1405181320"/>
    <b v="0"/>
    <n v="7"/>
    <b v="0"/>
    <s v="publishing/translations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n v="3"/>
    <s v="IT"/>
    <s v="EUR"/>
    <n v="1483459365"/>
    <n v="1480867365"/>
    <b v="0"/>
    <n v="3"/>
    <b v="0"/>
    <s v="publishing/translations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n v="0"/>
    <s v="US"/>
    <s v="USD"/>
    <n v="1447281044"/>
    <n v="1444685444"/>
    <b v="0"/>
    <n v="0"/>
    <b v="0"/>
    <s v="publishing/translations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s v="US"/>
    <s v="USD"/>
    <n v="1407729600"/>
    <n v="1405097760"/>
    <b v="0"/>
    <n v="0"/>
    <b v="0"/>
    <s v="publishing/translations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s v="DK"/>
    <s v="DKK"/>
    <n v="1449077100"/>
    <n v="1446612896"/>
    <b v="0"/>
    <n v="0"/>
    <b v="0"/>
    <s v="publishing/translations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n v="0"/>
    <s v="US"/>
    <s v="USD"/>
    <n v="1417391100"/>
    <n v="1412371898"/>
    <b v="0"/>
    <n v="0"/>
    <b v="0"/>
    <s v="publishing/translations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n v="101"/>
    <s v="US"/>
    <s v="USD"/>
    <n v="1413849600"/>
    <n v="1410967754"/>
    <b v="1"/>
    <n v="340"/>
    <b v="1"/>
    <s v="publishing/radio &amp; podcasts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n v="109"/>
    <s v="US"/>
    <s v="USD"/>
    <n v="1365609271"/>
    <n v="1363017271"/>
    <b v="1"/>
    <n v="150"/>
    <b v="1"/>
    <s v="publishing/radio &amp; podcasts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48"/>
    <s v="US"/>
    <s v="USD"/>
    <n v="1365367938"/>
    <n v="1361483538"/>
    <b v="1"/>
    <n v="25"/>
    <b v="1"/>
    <s v="publishing/radio &amp; podcasts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n v="163"/>
    <s v="US"/>
    <s v="USD"/>
    <n v="1361029958"/>
    <n v="1358437958"/>
    <b v="1"/>
    <n v="234"/>
    <b v="1"/>
    <s v="publishing/radio &amp; podcasts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56"/>
    <s v="US"/>
    <s v="USD"/>
    <n v="1332385200"/>
    <n v="1329759452"/>
    <b v="1"/>
    <n v="2602"/>
    <b v="1"/>
    <s v="publishing/radio &amp; podcasts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08"/>
    <s v="US"/>
    <s v="USD"/>
    <n v="1452574800"/>
    <n v="1449029266"/>
    <b v="1"/>
    <n v="248"/>
    <b v="1"/>
    <s v="publishing/radio &amp; podcasts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n v="115"/>
    <s v="US"/>
    <s v="USD"/>
    <n v="1332699285"/>
    <n v="1327518885"/>
    <b v="1"/>
    <n v="600"/>
    <b v="1"/>
    <s v="publishing/radio &amp; podcasts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02"/>
    <s v="US"/>
    <s v="USD"/>
    <n v="1307838049"/>
    <n v="1302654049"/>
    <b v="1"/>
    <n v="293"/>
    <b v="1"/>
    <s v="publishing/radio &amp; podcasts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n v="108"/>
    <s v="US"/>
    <s v="USD"/>
    <n v="1360938109"/>
    <n v="1358346109"/>
    <b v="1"/>
    <n v="321"/>
    <b v="1"/>
    <s v="publishing/radio &amp; podcasts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25"/>
    <s v="US"/>
    <s v="USD"/>
    <n v="1356724263"/>
    <n v="1354909863"/>
    <b v="1"/>
    <n v="81"/>
    <b v="1"/>
    <s v="publishing/radio &amp; podcasts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n v="104"/>
    <s v="US"/>
    <s v="USD"/>
    <n v="1428620334"/>
    <n v="1426028334"/>
    <b v="1"/>
    <n v="343"/>
    <b v="1"/>
    <s v="publishing/radio &amp; podcasts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39"/>
    <s v="US"/>
    <s v="USD"/>
    <n v="1381928503"/>
    <n v="1379336503"/>
    <b v="1"/>
    <n v="336"/>
    <b v="1"/>
    <s v="publishing/radio &amp; podcasts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n v="121"/>
    <s v="US"/>
    <s v="USD"/>
    <n v="1330644639"/>
    <n v="1328052639"/>
    <b v="1"/>
    <n v="47"/>
    <b v="1"/>
    <s v="publishing/radio &amp; podcasts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12"/>
    <s v="US"/>
    <s v="USD"/>
    <n v="1379093292"/>
    <n v="1376501292"/>
    <b v="1"/>
    <n v="76"/>
    <b v="1"/>
    <s v="publishing/radio &amp; podcasts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89"/>
    <s v="US"/>
    <s v="USD"/>
    <n v="1419051540"/>
    <n v="1416244863"/>
    <b v="1"/>
    <n v="441"/>
    <b v="1"/>
    <s v="publishing/radio &amp; podcasts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n v="662"/>
    <s v="US"/>
    <s v="USD"/>
    <n v="1315616422"/>
    <n v="1313024422"/>
    <b v="1"/>
    <n v="916"/>
    <b v="1"/>
    <s v="publishing/radio &amp; podcasts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11"/>
    <s v="US"/>
    <s v="USD"/>
    <n v="1324609200"/>
    <n v="1319467604"/>
    <b v="1"/>
    <n v="369"/>
    <b v="1"/>
    <s v="publishing/radio &amp; podcasts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82"/>
    <s v="US"/>
    <s v="USD"/>
    <n v="1368564913"/>
    <n v="1367355313"/>
    <b v="1"/>
    <n v="20242"/>
    <b v="1"/>
    <s v="publishing/radio &amp; podcasts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37"/>
    <s v="US"/>
    <s v="USD"/>
    <n v="1399694340"/>
    <n v="1398448389"/>
    <b v="1"/>
    <n v="71"/>
    <b v="1"/>
    <s v="publishing/radio &amp; podcasts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n v="117"/>
    <s v="US"/>
    <s v="USD"/>
    <n v="1374858000"/>
    <n v="1373408699"/>
    <b v="1"/>
    <n v="635"/>
    <b v="1"/>
    <s v="publishing/radio &amp; podcasts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2"/>
    <s v="CA"/>
    <s v="CAD"/>
    <n v="1383430145"/>
    <n v="1380838145"/>
    <b v="0"/>
    <n v="6"/>
    <b v="0"/>
    <s v="publishing/fiction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0"/>
    <s v="US"/>
    <s v="USD"/>
    <n v="1347004260"/>
    <n v="1345062936"/>
    <b v="0"/>
    <n v="1"/>
    <b v="0"/>
    <s v="publishing/fiction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1"/>
    <s v="US"/>
    <s v="USD"/>
    <n v="1469162275"/>
    <n v="1467002275"/>
    <b v="0"/>
    <n v="2"/>
    <b v="0"/>
    <s v="publishing/fiction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n v="0"/>
    <s v="US"/>
    <s v="USD"/>
    <n v="1342882260"/>
    <n v="1337834963"/>
    <b v="0"/>
    <n v="0"/>
    <b v="0"/>
    <s v="publishing/fiction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2"/>
    <s v="US"/>
    <s v="USD"/>
    <n v="1434827173"/>
    <n v="1430939173"/>
    <b v="0"/>
    <n v="3"/>
    <b v="0"/>
    <s v="publishing/fiction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0"/>
    <s v="US"/>
    <s v="USD"/>
    <n v="1425009761"/>
    <n v="1422417761"/>
    <b v="0"/>
    <n v="3"/>
    <b v="0"/>
    <s v="publishing/fiction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n v="0"/>
    <s v="US"/>
    <s v="USD"/>
    <n v="1470175271"/>
    <n v="1467583271"/>
    <b v="0"/>
    <n v="0"/>
    <b v="0"/>
    <s v="publishing/fiction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n v="2"/>
    <s v="AU"/>
    <s v="AUD"/>
    <n v="1388928660"/>
    <n v="1386336660"/>
    <b v="0"/>
    <n v="6"/>
    <b v="0"/>
    <s v="publishing/fiction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s v="US"/>
    <s v="USD"/>
    <n v="1352994052"/>
    <n v="1350398452"/>
    <b v="0"/>
    <n v="0"/>
    <b v="0"/>
    <s v="publishing/fiction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31"/>
    <s v="US"/>
    <s v="USD"/>
    <n v="1380720474"/>
    <n v="1378214874"/>
    <b v="0"/>
    <n v="19"/>
    <b v="0"/>
    <s v="publishing/fiction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n v="8"/>
    <s v="US"/>
    <s v="USD"/>
    <n v="1424014680"/>
    <n v="1418922443"/>
    <b v="0"/>
    <n v="1"/>
    <b v="0"/>
    <s v="publishing/fiction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"/>
    <s v="US"/>
    <s v="USD"/>
    <n v="1308431646"/>
    <n v="1305839646"/>
    <b v="0"/>
    <n v="2"/>
    <b v="0"/>
    <s v="publishing/fiction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n v="0"/>
    <s v="US"/>
    <s v="USD"/>
    <n v="1371415675"/>
    <n v="1368823675"/>
    <b v="0"/>
    <n v="0"/>
    <b v="0"/>
    <s v="publishing/fiction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9"/>
    <s v="US"/>
    <s v="USD"/>
    <n v="1428075480"/>
    <n v="1425489613"/>
    <b v="0"/>
    <n v="11"/>
    <b v="0"/>
    <s v="publishing/fiction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n v="0"/>
    <s v="US"/>
    <s v="USD"/>
    <n v="1314471431"/>
    <n v="1311879431"/>
    <b v="0"/>
    <n v="0"/>
    <b v="0"/>
    <s v="publishing/fiction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s v="US"/>
    <s v="USD"/>
    <n v="1410866659"/>
    <n v="1405682659"/>
    <b v="0"/>
    <n v="0"/>
    <b v="0"/>
    <s v="publishing/fiction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n v="0"/>
    <s v="US"/>
    <s v="USD"/>
    <n v="1375299780"/>
    <n v="1371655522"/>
    <b v="0"/>
    <n v="1"/>
    <b v="0"/>
    <s v="publishing/fiction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2"/>
    <s v="US"/>
    <s v="USD"/>
    <n v="1409787378"/>
    <n v="1405899378"/>
    <b v="0"/>
    <n v="3"/>
    <b v="0"/>
    <s v="publishing/fiction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n v="0"/>
    <s v="US"/>
    <s v="USD"/>
    <n v="1470355833"/>
    <n v="1465171833"/>
    <b v="0"/>
    <n v="1"/>
    <b v="0"/>
    <s v="publishing/fiction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25"/>
    <s v="US"/>
    <s v="USD"/>
    <n v="1367444557"/>
    <n v="1364852557"/>
    <b v="0"/>
    <n v="15"/>
    <b v="0"/>
    <s v="publishing/fiction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n v="166"/>
    <s v="CA"/>
    <s v="CAD"/>
    <n v="1436364023"/>
    <n v="1433772023"/>
    <b v="1"/>
    <n v="885"/>
    <b v="1"/>
    <s v="photography/photobooks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n v="101"/>
    <s v="GB"/>
    <s v="GBP"/>
    <n v="1458943200"/>
    <n v="1456491680"/>
    <b v="1"/>
    <n v="329"/>
    <b v="1"/>
    <s v="photography/photobooks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08"/>
    <s v="BE"/>
    <s v="EUR"/>
    <n v="1477210801"/>
    <n v="1472026801"/>
    <b v="1"/>
    <n v="71"/>
    <b v="1"/>
    <s v="photography/photobooks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n v="278"/>
    <s v="GB"/>
    <s v="GBP"/>
    <n v="1402389180"/>
    <n v="1399996024"/>
    <b v="1"/>
    <n v="269"/>
    <b v="1"/>
    <s v="photography/photobooks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04"/>
    <s v="DE"/>
    <s v="EUR"/>
    <n v="1458676860"/>
    <n v="1455446303"/>
    <b v="1"/>
    <n v="345"/>
    <b v="1"/>
    <s v="photography/photobooks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n v="111"/>
    <s v="GB"/>
    <s v="GBP"/>
    <n v="1406227904"/>
    <n v="1403635904"/>
    <b v="1"/>
    <n v="43"/>
    <b v="1"/>
    <s v="photography/photobooks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15"/>
    <s v="US"/>
    <s v="USD"/>
    <n v="1273911000"/>
    <n v="1268822909"/>
    <b v="1"/>
    <n v="33"/>
    <b v="1"/>
    <s v="photography/photobooks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11"/>
    <s v="US"/>
    <s v="USD"/>
    <n v="1403880281"/>
    <n v="1401201881"/>
    <b v="1"/>
    <n v="211"/>
    <b v="1"/>
    <s v="photography/photobooks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24"/>
    <s v="DE"/>
    <s v="EUR"/>
    <n v="1487113140"/>
    <n v="1484570885"/>
    <b v="1"/>
    <n v="196"/>
    <b v="1"/>
    <s v="photography/photobooks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01"/>
    <s v="GB"/>
    <s v="GBP"/>
    <n v="1405761278"/>
    <n v="1403169278"/>
    <b v="1"/>
    <n v="405"/>
    <b v="1"/>
    <s v="photography/photobooks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12"/>
    <s v="US"/>
    <s v="USD"/>
    <n v="1447858804"/>
    <n v="1445263204"/>
    <b v="1"/>
    <n v="206"/>
    <b v="1"/>
    <s v="photography/photobooks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59"/>
    <s v="US"/>
    <s v="USD"/>
    <n v="1486311939"/>
    <n v="1483719939"/>
    <b v="1"/>
    <n v="335"/>
    <b v="1"/>
    <s v="photography/photobooks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n v="150"/>
    <s v="GB"/>
    <s v="GBP"/>
    <n v="1405523866"/>
    <n v="1402931866"/>
    <b v="1"/>
    <n v="215"/>
    <b v="1"/>
    <s v="photography/photobooks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n v="106"/>
    <s v="US"/>
    <s v="USD"/>
    <n v="1443363640"/>
    <n v="1439907640"/>
    <b v="1"/>
    <n v="176"/>
    <b v="1"/>
    <s v="photography/photobooks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57"/>
    <s v="NO"/>
    <s v="NOK"/>
    <n v="1458104697"/>
    <n v="1455516297"/>
    <b v="1"/>
    <n v="555"/>
    <b v="1"/>
    <s v="photography/photobooks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09"/>
    <s v="US"/>
    <s v="USD"/>
    <n v="1475762400"/>
    <n v="1473160292"/>
    <b v="1"/>
    <n v="116"/>
    <b v="1"/>
    <s v="photography/photobooks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62"/>
    <s v="US"/>
    <s v="USD"/>
    <n v="1417845600"/>
    <n v="1415194553"/>
    <b v="1"/>
    <n v="615"/>
    <b v="1"/>
    <s v="photography/photobooks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n v="205"/>
    <s v="US"/>
    <s v="USD"/>
    <n v="1401565252"/>
    <n v="1398973252"/>
    <b v="1"/>
    <n v="236"/>
    <b v="1"/>
    <s v="photography/photobooks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03"/>
    <s v="US"/>
    <s v="USD"/>
    <n v="1403301540"/>
    <n v="1400867283"/>
    <b v="1"/>
    <n v="145"/>
    <b v="1"/>
    <s v="photography/photobooks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n v="103"/>
    <s v="US"/>
    <s v="USD"/>
    <n v="1418961600"/>
    <n v="1415824513"/>
    <b v="1"/>
    <n v="167"/>
    <b v="1"/>
    <s v="photography/photobooks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07"/>
    <s v="US"/>
    <s v="USD"/>
    <n v="1465272091"/>
    <n v="1462248091"/>
    <b v="1"/>
    <n v="235"/>
    <b v="1"/>
    <s v="photography/photobooks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9"/>
    <s v="US"/>
    <s v="USD"/>
    <n v="1413575739"/>
    <n v="1410983739"/>
    <b v="1"/>
    <n v="452"/>
    <b v="1"/>
    <s v="photography/photobooks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25"/>
    <s v="US"/>
    <s v="USD"/>
    <n v="1419292800"/>
    <n v="1416592916"/>
    <b v="1"/>
    <n v="241"/>
    <b v="1"/>
    <s v="photography/photobooks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n v="207"/>
    <s v="SE"/>
    <s v="SEK"/>
    <n v="1487592090"/>
    <n v="1485000090"/>
    <b v="1"/>
    <n v="28"/>
    <b v="1"/>
    <s v="photography/photobooks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74"/>
    <s v="US"/>
    <s v="USD"/>
    <n v="1471539138"/>
    <n v="1468947138"/>
    <b v="1"/>
    <n v="140"/>
    <b v="1"/>
    <s v="photography/photobooks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20"/>
    <s v="US"/>
    <s v="USD"/>
    <n v="1453185447"/>
    <n v="1448951847"/>
    <b v="1"/>
    <n v="280"/>
    <b v="1"/>
    <s v="photography/photobooks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n v="110"/>
    <s v="US"/>
    <s v="USD"/>
    <n v="1489497886"/>
    <n v="1487082286"/>
    <b v="1"/>
    <n v="70"/>
    <b v="1"/>
    <s v="photography/photobooks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n v="282"/>
    <s v="US"/>
    <s v="USD"/>
    <n v="1485907200"/>
    <n v="1483292122"/>
    <b v="1"/>
    <n v="160"/>
    <b v="1"/>
    <s v="photography/photobooks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n v="101"/>
    <s v="US"/>
    <s v="USD"/>
    <n v="1426773920"/>
    <n v="1424185520"/>
    <b v="1"/>
    <n v="141"/>
    <b v="1"/>
    <s v="photography/photobooks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35"/>
    <s v="US"/>
    <s v="USD"/>
    <n v="1445624695"/>
    <n v="1443464695"/>
    <b v="1"/>
    <n v="874"/>
    <b v="1"/>
    <s v="photography/photobooks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76"/>
    <s v="US"/>
    <s v="USD"/>
    <n v="1417402800"/>
    <n v="1414610126"/>
    <b v="1"/>
    <n v="73"/>
    <b v="1"/>
    <s v="photography/photobooks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n v="484"/>
    <s v="AU"/>
    <s v="AUD"/>
    <n v="1455548400"/>
    <n v="1453461865"/>
    <b v="1"/>
    <n v="294"/>
    <b v="1"/>
    <s v="photography/photobooks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n v="145"/>
    <s v="US"/>
    <s v="USD"/>
    <n v="1462161540"/>
    <n v="1457913777"/>
    <b v="1"/>
    <n v="740"/>
    <b v="1"/>
    <s v="photography/photobooks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18"/>
    <s v="US"/>
    <s v="USD"/>
    <n v="1441383062"/>
    <n v="1438791062"/>
    <b v="1"/>
    <n v="369"/>
    <b v="1"/>
    <s v="photography/photobooks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32"/>
    <s v="US"/>
    <s v="USD"/>
    <n v="1464040800"/>
    <n v="1461527631"/>
    <b v="1"/>
    <n v="110"/>
    <b v="1"/>
    <s v="photography/photobooks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50"/>
    <s v="US"/>
    <s v="USD"/>
    <n v="1440702910"/>
    <n v="1438110910"/>
    <b v="1"/>
    <n v="455"/>
    <b v="1"/>
    <s v="photography/photobooks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n v="180"/>
    <s v="DE"/>
    <s v="EUR"/>
    <n v="1470506400"/>
    <n v="1467358427"/>
    <b v="1"/>
    <n v="224"/>
    <b v="1"/>
    <s v="photography/photobooks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03"/>
    <s v="US"/>
    <s v="USD"/>
    <n v="1421952370"/>
    <n v="1418064370"/>
    <b v="1"/>
    <n v="46"/>
    <b v="1"/>
    <s v="photography/photobooks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36"/>
    <s v="US"/>
    <s v="USD"/>
    <n v="1483481019"/>
    <n v="1480629819"/>
    <b v="0"/>
    <n v="284"/>
    <b v="1"/>
    <s v="photography/photobooks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18"/>
    <s v="US"/>
    <s v="USD"/>
    <n v="1416964500"/>
    <n v="1414368616"/>
    <b v="1"/>
    <n v="98"/>
    <b v="1"/>
    <s v="photography/photobooks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n v="0"/>
    <s v="US"/>
    <s v="USD"/>
    <n v="1420045538"/>
    <n v="1417453538"/>
    <b v="0"/>
    <n v="2"/>
    <b v="0"/>
    <s v="photography/nature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n v="4"/>
    <s v="CA"/>
    <s v="CAD"/>
    <n v="1435708500"/>
    <n v="1434412500"/>
    <b v="0"/>
    <n v="1"/>
    <b v="0"/>
    <s v="photography/nature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n v="0"/>
    <s v="US"/>
    <s v="USD"/>
    <n v="1416662034"/>
    <n v="1414066434"/>
    <b v="0"/>
    <n v="1"/>
    <b v="0"/>
    <s v="photography/nature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n v="0"/>
    <s v="US"/>
    <s v="USD"/>
    <n v="1427847480"/>
    <n v="1424222024"/>
    <b v="0"/>
    <n v="0"/>
    <b v="0"/>
    <s v="photography/nature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n v="0"/>
    <s v="US"/>
    <s v="USD"/>
    <n v="1425330960"/>
    <n v="1422393234"/>
    <b v="0"/>
    <n v="1"/>
    <b v="0"/>
    <s v="photography/nature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9"/>
    <s v="GB"/>
    <s v="GBP"/>
    <n v="1410930399"/>
    <n v="1405746399"/>
    <b v="0"/>
    <n v="11"/>
    <b v="0"/>
    <s v="photography/nature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n v="0"/>
    <s v="US"/>
    <s v="USD"/>
    <n v="1487844882"/>
    <n v="1487240082"/>
    <b v="0"/>
    <n v="0"/>
    <b v="0"/>
    <s v="photography/nature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n v="9"/>
    <s v="US"/>
    <s v="USD"/>
    <n v="1447020620"/>
    <n v="1444425020"/>
    <b v="0"/>
    <n v="1"/>
    <b v="0"/>
    <s v="photography/nature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n v="34"/>
    <s v="US"/>
    <s v="USD"/>
    <n v="1446524159"/>
    <n v="1443928559"/>
    <b v="0"/>
    <n v="6"/>
    <b v="0"/>
    <s v="photography/nature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3"/>
    <s v="GB"/>
    <s v="GBP"/>
    <n v="1463050034"/>
    <n v="1460458034"/>
    <b v="0"/>
    <n v="7"/>
    <b v="0"/>
    <s v="photography/nature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s v="US"/>
    <s v="USD"/>
    <n v="1432756039"/>
    <n v="1430164039"/>
    <b v="0"/>
    <n v="0"/>
    <b v="0"/>
    <s v="photography/nature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49"/>
    <s v="US"/>
    <s v="USD"/>
    <n v="1412135940"/>
    <n v="1410366708"/>
    <b v="0"/>
    <n v="16"/>
    <b v="0"/>
    <s v="photography/nature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s v="US"/>
    <s v="USD"/>
    <n v="1441176447"/>
    <n v="1438584447"/>
    <b v="0"/>
    <n v="0"/>
    <b v="0"/>
    <s v="photography/nature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s v="AU"/>
    <s v="AUD"/>
    <n v="1438495390"/>
    <n v="1435903390"/>
    <b v="0"/>
    <n v="0"/>
    <b v="0"/>
    <s v="photography/nature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n v="0"/>
    <s v="US"/>
    <s v="USD"/>
    <n v="1442509200"/>
    <n v="1440513832"/>
    <b v="0"/>
    <n v="0"/>
    <b v="0"/>
    <s v="photography/nature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n v="45"/>
    <s v="CA"/>
    <s v="CAD"/>
    <n v="1467603624"/>
    <n v="1465011624"/>
    <b v="0"/>
    <n v="12"/>
    <b v="0"/>
    <s v="photography/nature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n v="4"/>
    <s v="US"/>
    <s v="USD"/>
    <n v="1411227633"/>
    <n v="1408549233"/>
    <b v="0"/>
    <n v="1"/>
    <b v="0"/>
    <s v="photography/nature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n v="5"/>
    <s v="GB"/>
    <s v="GBP"/>
    <n v="1440763920"/>
    <n v="1435656759"/>
    <b v="0"/>
    <n v="3"/>
    <b v="0"/>
    <s v="photography/nature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n v="0"/>
    <s v="US"/>
    <s v="USD"/>
    <n v="1430270199"/>
    <n v="1428974199"/>
    <b v="0"/>
    <n v="1"/>
    <b v="0"/>
    <s v="photography/nature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n v="4"/>
    <s v="US"/>
    <s v="USD"/>
    <n v="1415842193"/>
    <n v="1414110593"/>
    <b v="0"/>
    <n v="4"/>
    <b v="0"/>
    <s v="photography/nature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1"/>
    <s v="US"/>
    <s v="USD"/>
    <n v="1383789603"/>
    <n v="1381194003"/>
    <b v="0"/>
    <n v="1"/>
    <b v="0"/>
    <s v="publishing/art books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s v="US"/>
    <s v="USD"/>
    <n v="1259715000"/>
    <n v="1253712916"/>
    <b v="0"/>
    <n v="0"/>
    <b v="0"/>
    <s v="publishing/art books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"/>
    <s v="GB"/>
    <s v="GBP"/>
    <n v="1394815751"/>
    <n v="1389635351"/>
    <b v="0"/>
    <n v="2"/>
    <b v="0"/>
    <s v="publishing/art books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0"/>
    <s v="US"/>
    <s v="USD"/>
    <n v="1432843500"/>
    <n v="1430124509"/>
    <b v="0"/>
    <n v="1"/>
    <b v="0"/>
    <s v="publishing/art books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3"/>
    <s v="US"/>
    <s v="USD"/>
    <n v="1307554261"/>
    <n v="1304962261"/>
    <b v="0"/>
    <n v="1"/>
    <b v="0"/>
    <s v="publishing/art books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n v="21"/>
    <s v="US"/>
    <s v="USD"/>
    <n v="1469656800"/>
    <n v="1467151204"/>
    <b v="0"/>
    <n v="59"/>
    <b v="0"/>
    <s v="publishing/art books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"/>
    <s v="US"/>
    <s v="USD"/>
    <n v="1392595200"/>
    <n v="1391293745"/>
    <b v="0"/>
    <n v="13"/>
    <b v="0"/>
    <s v="publishing/art books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4"/>
    <s v="US"/>
    <s v="USD"/>
    <n v="1419384585"/>
    <n v="1416360585"/>
    <b v="0"/>
    <n v="22"/>
    <b v="0"/>
    <s v="publishing/art books"/>
    <n v="155"/>
    <x v="3"/>
    <s v="art books"/>
    <x v="1568"/>
    <d v="2014-12-24T01:29:45"/>
  </r>
  <r>
    <n v="1569"/>
    <s v="to be removed (Canceled)"/>
    <s v="to be removed"/>
    <n v="30000"/>
    <n v="0"/>
    <x v="1"/>
    <n v="0"/>
    <s v="US"/>
    <s v="USD"/>
    <n v="1369498714"/>
    <n v="1366906714"/>
    <b v="0"/>
    <n v="0"/>
    <b v="0"/>
    <s v="publishing/art books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n v="41"/>
    <s v="US"/>
    <s v="USD"/>
    <n v="1460140282"/>
    <n v="1457551882"/>
    <b v="0"/>
    <n v="52"/>
    <b v="0"/>
    <s v="publishing/art books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1"/>
    <s v="GB"/>
    <s v="GBP"/>
    <n v="1434738483"/>
    <n v="1432146483"/>
    <b v="0"/>
    <n v="4"/>
    <b v="0"/>
    <s v="publishing/art books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5"/>
    <s v="GB"/>
    <s v="GBP"/>
    <n v="1456703940"/>
    <n v="1454546859"/>
    <b v="0"/>
    <n v="3"/>
    <b v="0"/>
    <s v="publishing/art books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"/>
    <s v="CA"/>
    <s v="CAD"/>
    <n v="1491019140"/>
    <n v="1487548802"/>
    <b v="0"/>
    <n v="3"/>
    <b v="0"/>
    <s v="publishing/art books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"/>
    <s v="US"/>
    <s v="USD"/>
    <n v="1424211329"/>
    <n v="1421187329"/>
    <b v="0"/>
    <n v="6"/>
    <b v="0"/>
    <s v="publishing/art books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3"/>
    <s v="US"/>
    <s v="USD"/>
    <n v="1404909296"/>
    <n v="1402317296"/>
    <b v="0"/>
    <n v="35"/>
    <b v="0"/>
    <s v="publishing/art books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n v="13"/>
    <s v="US"/>
    <s v="USD"/>
    <n v="1435698368"/>
    <n v="1431810368"/>
    <b v="0"/>
    <n v="10"/>
    <b v="0"/>
    <s v="publishing/art books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1"/>
    <s v="US"/>
    <s v="USD"/>
    <n v="1343161248"/>
    <n v="1337977248"/>
    <b v="0"/>
    <n v="2"/>
    <b v="0"/>
    <s v="publishing/art books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11"/>
    <s v="US"/>
    <s v="USD"/>
    <n v="1283392800"/>
    <n v="1281317691"/>
    <b v="0"/>
    <n v="4"/>
    <b v="0"/>
    <s v="publishing/art books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"/>
    <s v="US"/>
    <s v="USD"/>
    <n v="1377734091"/>
    <n v="1374882891"/>
    <b v="0"/>
    <n v="2"/>
    <b v="0"/>
    <s v="publishing/art books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s v="US"/>
    <s v="USD"/>
    <n v="1337562726"/>
    <n v="1332378726"/>
    <b v="0"/>
    <n v="0"/>
    <b v="0"/>
    <s v="publishing/art books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n v="1"/>
    <s v="GB"/>
    <s v="GBP"/>
    <n v="1450521990"/>
    <n v="1447757190"/>
    <b v="0"/>
    <n v="1"/>
    <b v="0"/>
    <s v="photography/places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n v="9"/>
    <s v="US"/>
    <s v="USD"/>
    <n v="1445894400"/>
    <n v="1440961053"/>
    <b v="0"/>
    <n v="3"/>
    <b v="0"/>
    <s v="photography/places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0"/>
    <s v="GB"/>
    <s v="GBP"/>
    <n v="1411681391"/>
    <n v="1409089391"/>
    <b v="0"/>
    <n v="1"/>
    <b v="0"/>
    <s v="photography/places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s v="US"/>
    <s v="USD"/>
    <n v="1401464101"/>
    <n v="1400600101"/>
    <b v="0"/>
    <n v="0"/>
    <b v="0"/>
    <s v="photography/places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79"/>
    <s v="CA"/>
    <s v="CAD"/>
    <n v="1482663600"/>
    <n v="1480800568"/>
    <b v="0"/>
    <n v="12"/>
    <b v="0"/>
    <s v="photography/places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n v="0"/>
    <s v="US"/>
    <s v="USD"/>
    <n v="1428197422"/>
    <n v="1425609022"/>
    <b v="0"/>
    <n v="0"/>
    <b v="0"/>
    <s v="photography/places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0"/>
    <s v="US"/>
    <s v="USD"/>
    <n v="1418510965"/>
    <n v="1415918965"/>
    <b v="0"/>
    <n v="1"/>
    <b v="0"/>
    <s v="photography/places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n v="0"/>
    <s v="US"/>
    <s v="USD"/>
    <n v="1422735120"/>
    <n v="1420091999"/>
    <b v="0"/>
    <n v="0"/>
    <b v="0"/>
    <s v="photography/places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n v="0"/>
    <s v="US"/>
    <s v="USD"/>
    <n v="1444433886"/>
    <n v="1441841886"/>
    <b v="0"/>
    <n v="0"/>
    <b v="0"/>
    <s v="photography/places"/>
    <n v="0"/>
    <x v="8"/>
    <s v="places"/>
    <x v="1589"/>
    <d v="2015-10-09T23:38:06"/>
  </r>
  <r>
    <n v="1590"/>
    <s v="An Italian Adventure"/>
    <s v="Discover Italy through photography."/>
    <n v="60000"/>
    <n v="1020"/>
    <x v="2"/>
    <n v="2"/>
    <s v="IT"/>
    <s v="EUR"/>
    <n v="1443040464"/>
    <n v="1440448464"/>
    <b v="0"/>
    <n v="2"/>
    <b v="0"/>
    <s v="photography/places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29"/>
    <s v="GB"/>
    <s v="GBP"/>
    <n v="1459700741"/>
    <n v="1457112341"/>
    <b v="0"/>
    <n v="92"/>
    <b v="0"/>
    <s v="photography/places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n v="0"/>
    <s v="US"/>
    <s v="USD"/>
    <n v="1427503485"/>
    <n v="1423619085"/>
    <b v="0"/>
    <n v="0"/>
    <b v="0"/>
    <s v="photography/places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n v="0"/>
    <s v="US"/>
    <s v="USD"/>
    <n v="1425154655"/>
    <n v="1422562655"/>
    <b v="0"/>
    <n v="3"/>
    <b v="0"/>
    <s v="photography/places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n v="21"/>
    <s v="US"/>
    <s v="USD"/>
    <n v="1463329260"/>
    <n v="1458147982"/>
    <b v="0"/>
    <n v="10"/>
    <b v="0"/>
    <s v="photography/places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0"/>
    <s v="US"/>
    <s v="USD"/>
    <n v="1403122380"/>
    <n v="1400634728"/>
    <b v="0"/>
    <n v="7"/>
    <b v="0"/>
    <s v="photography/places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n v="2"/>
    <s v="GB"/>
    <s v="GBP"/>
    <n v="1418469569"/>
    <n v="1414577969"/>
    <b v="0"/>
    <n v="3"/>
    <b v="0"/>
    <s v="photography/places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n v="0"/>
    <s v="US"/>
    <s v="USD"/>
    <n v="1474360197"/>
    <n v="1471768197"/>
    <b v="0"/>
    <n v="0"/>
    <b v="0"/>
    <s v="photography/places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0"/>
    <s v="US"/>
    <s v="USD"/>
    <n v="1437926458"/>
    <n v="1432742458"/>
    <b v="0"/>
    <n v="1"/>
    <b v="0"/>
    <s v="photography/places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n v="0"/>
    <s v="GB"/>
    <s v="GBP"/>
    <n v="1460116576"/>
    <n v="1457528176"/>
    <b v="0"/>
    <n v="0"/>
    <b v="0"/>
    <s v="photography/places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n v="7"/>
    <s v="US"/>
    <s v="USD"/>
    <n v="1405401060"/>
    <n v="1401585752"/>
    <b v="0"/>
    <n v="9"/>
    <b v="0"/>
    <s v="photography/places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n v="108"/>
    <s v="US"/>
    <s v="USD"/>
    <n v="1304561633"/>
    <n v="1301969633"/>
    <b v="0"/>
    <n v="56"/>
    <b v="1"/>
    <s v="music/rock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n v="100"/>
    <s v="US"/>
    <s v="USD"/>
    <n v="1318633200"/>
    <n v="1314947317"/>
    <b v="0"/>
    <n v="32"/>
    <b v="1"/>
    <s v="music/rock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n v="100"/>
    <s v="US"/>
    <s v="USD"/>
    <n v="1327723459"/>
    <n v="1322539459"/>
    <b v="0"/>
    <n v="30"/>
    <b v="1"/>
    <s v="music/rock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22"/>
    <s v="US"/>
    <s v="USD"/>
    <n v="1332011835"/>
    <n v="1328559435"/>
    <b v="0"/>
    <n v="70"/>
    <b v="1"/>
    <s v="music/rock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01"/>
    <s v="US"/>
    <s v="USD"/>
    <n v="1312182000"/>
    <n v="1311380313"/>
    <b v="0"/>
    <n v="44"/>
    <b v="1"/>
    <s v="music/rock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01"/>
    <s v="US"/>
    <s v="USD"/>
    <n v="1300930838"/>
    <n v="1293158438"/>
    <b v="0"/>
    <n v="92"/>
    <b v="1"/>
    <s v="music/rock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n v="145"/>
    <s v="US"/>
    <s v="USD"/>
    <n v="1339701851"/>
    <n v="1337887451"/>
    <b v="0"/>
    <n v="205"/>
    <b v="1"/>
    <s v="music/rock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01"/>
    <s v="US"/>
    <s v="USD"/>
    <n v="1388553960"/>
    <n v="1385754986"/>
    <b v="0"/>
    <n v="23"/>
    <b v="1"/>
    <s v="music/rock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18"/>
    <s v="US"/>
    <s v="USD"/>
    <n v="1320220800"/>
    <n v="1315612909"/>
    <b v="0"/>
    <n v="4"/>
    <b v="1"/>
    <s v="music/rock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n v="272"/>
    <s v="US"/>
    <s v="USD"/>
    <n v="1355609510"/>
    <n v="1353017510"/>
    <b v="0"/>
    <n v="112"/>
    <b v="1"/>
    <s v="music/rock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n v="125"/>
    <s v="US"/>
    <s v="USD"/>
    <n v="1370390432"/>
    <n v="1368576032"/>
    <b v="0"/>
    <n v="27"/>
    <b v="1"/>
    <s v="music/rock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10"/>
    <s v="US"/>
    <s v="USD"/>
    <n v="1357160384"/>
    <n v="1354568384"/>
    <b v="0"/>
    <n v="11"/>
    <b v="1"/>
    <s v="music/rock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02"/>
    <s v="US"/>
    <s v="USD"/>
    <n v="1342921202"/>
    <n v="1340329202"/>
    <b v="0"/>
    <n v="26"/>
    <b v="1"/>
    <s v="music/rock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03"/>
    <s v="US"/>
    <s v="USD"/>
    <n v="1407085200"/>
    <n v="1401924769"/>
    <b v="0"/>
    <n v="77"/>
    <b v="1"/>
    <s v="music/rock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14"/>
    <s v="US"/>
    <s v="USD"/>
    <n v="1323742396"/>
    <n v="1319850796"/>
    <b v="0"/>
    <n v="136"/>
    <b v="1"/>
    <s v="music/rock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n v="104"/>
    <s v="US"/>
    <s v="USD"/>
    <n v="1353621600"/>
    <n v="1350061821"/>
    <b v="0"/>
    <n v="157"/>
    <b v="1"/>
    <s v="music/rock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n v="146"/>
    <s v="US"/>
    <s v="USD"/>
    <n v="1383332400"/>
    <n v="1380470188"/>
    <b v="0"/>
    <n v="158"/>
    <b v="1"/>
    <s v="music/rock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n v="105"/>
    <s v="US"/>
    <s v="USD"/>
    <n v="1362757335"/>
    <n v="1359301335"/>
    <b v="0"/>
    <n v="27"/>
    <b v="1"/>
    <s v="music/rock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33"/>
    <s v="US"/>
    <s v="USD"/>
    <n v="1410755286"/>
    <n v="1408940886"/>
    <b v="0"/>
    <n v="23"/>
    <b v="1"/>
    <s v="music/rock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n v="113"/>
    <s v="US"/>
    <s v="USD"/>
    <n v="1361606940"/>
    <n v="1361002140"/>
    <b v="0"/>
    <n v="17"/>
    <b v="1"/>
    <s v="music/rock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21"/>
    <s v="US"/>
    <s v="USD"/>
    <n v="1338177540"/>
    <n v="1333550015"/>
    <b v="0"/>
    <n v="37"/>
    <b v="1"/>
    <s v="music/rock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2"/>
    <s v="US"/>
    <s v="USD"/>
    <n v="1418803140"/>
    <n v="1415343874"/>
    <b v="0"/>
    <n v="65"/>
    <b v="1"/>
    <s v="music/rock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01"/>
    <s v="GB"/>
    <s v="GBP"/>
    <n v="1377621089"/>
    <n v="1372437089"/>
    <b v="0"/>
    <n v="18"/>
    <b v="1"/>
    <s v="music/rock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n v="118"/>
    <s v="US"/>
    <s v="USD"/>
    <n v="1357721335"/>
    <n v="1354265335"/>
    <b v="0"/>
    <n v="25"/>
    <b v="1"/>
    <s v="music/rock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55"/>
    <s v="US"/>
    <s v="USD"/>
    <n v="1347382053"/>
    <n v="1344962853"/>
    <b v="0"/>
    <n v="104"/>
    <b v="1"/>
    <s v="music/rock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n v="101"/>
    <s v="US"/>
    <s v="USD"/>
    <n v="1385932867"/>
    <n v="1383337267"/>
    <b v="0"/>
    <n v="108"/>
    <b v="1"/>
    <s v="music/rock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17"/>
    <s v="US"/>
    <s v="USD"/>
    <n v="1353905940"/>
    <n v="1351011489"/>
    <b v="0"/>
    <n v="38"/>
    <b v="1"/>
    <s v="music/rock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n v="101"/>
    <s v="US"/>
    <s v="USD"/>
    <n v="1403026882"/>
    <n v="1400175682"/>
    <b v="0"/>
    <n v="88"/>
    <b v="1"/>
    <s v="music/rock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n v="104"/>
    <s v="US"/>
    <s v="USD"/>
    <n v="1392929333"/>
    <n v="1389041333"/>
    <b v="0"/>
    <n v="82"/>
    <b v="1"/>
    <s v="music/rock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65"/>
    <s v="US"/>
    <s v="USD"/>
    <n v="1330671540"/>
    <n v="1328040375"/>
    <b v="0"/>
    <n v="126"/>
    <b v="1"/>
    <s v="music/rock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56"/>
    <s v="US"/>
    <s v="USD"/>
    <n v="1350074261"/>
    <n v="1347482261"/>
    <b v="0"/>
    <n v="133"/>
    <b v="1"/>
    <s v="music/rock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02"/>
    <s v="US"/>
    <s v="USD"/>
    <n v="1316851854"/>
    <n v="1311667854"/>
    <b v="0"/>
    <n v="47"/>
    <b v="1"/>
    <s v="music/rock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n v="100"/>
    <s v="US"/>
    <s v="USD"/>
    <n v="1326690000"/>
    <n v="1324329156"/>
    <b v="0"/>
    <n v="58"/>
    <b v="1"/>
    <s v="music/rock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n v="101"/>
    <s v="US"/>
    <s v="USD"/>
    <n v="1306994340"/>
    <n v="1303706001"/>
    <b v="0"/>
    <n v="32"/>
    <b v="1"/>
    <s v="music/rock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25"/>
    <s v="US"/>
    <s v="USD"/>
    <n v="1468270261"/>
    <n v="1463086261"/>
    <b v="0"/>
    <n v="37"/>
    <b v="1"/>
    <s v="music/rock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04"/>
    <s v="US"/>
    <s v="USD"/>
    <n v="1307851200"/>
    <n v="1304129088"/>
    <b v="0"/>
    <n v="87"/>
    <b v="1"/>
    <s v="music/rock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04"/>
    <s v="US"/>
    <s v="USD"/>
    <n v="1262302740"/>
    <n v="1257444140"/>
    <b v="0"/>
    <n v="15"/>
    <b v="1"/>
    <s v="music/rock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n v="105"/>
    <s v="US"/>
    <s v="USD"/>
    <n v="1362086700"/>
    <n v="1358180968"/>
    <b v="0"/>
    <n v="27"/>
    <b v="1"/>
    <s v="music/rock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00"/>
    <s v="US"/>
    <s v="USD"/>
    <n v="1330789165"/>
    <n v="1328197165"/>
    <b v="0"/>
    <n v="19"/>
    <b v="1"/>
    <s v="music/rock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70"/>
    <s v="US"/>
    <s v="USD"/>
    <n v="1280800740"/>
    <n v="1279603955"/>
    <b v="0"/>
    <n v="17"/>
    <b v="1"/>
    <s v="music/rock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n v="101"/>
    <s v="US"/>
    <s v="USD"/>
    <n v="1418998744"/>
    <n v="1416406744"/>
    <b v="0"/>
    <n v="26"/>
    <b v="1"/>
    <s v="music/pop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n v="100"/>
    <s v="US"/>
    <s v="USD"/>
    <n v="1308011727"/>
    <n v="1306283727"/>
    <b v="0"/>
    <n v="28"/>
    <b v="1"/>
    <s v="music/pop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n v="125"/>
    <s v="US"/>
    <s v="USD"/>
    <n v="1348516012"/>
    <n v="1345924012"/>
    <b v="0"/>
    <n v="37"/>
    <b v="1"/>
    <s v="music/pop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10"/>
    <s v="US"/>
    <s v="USD"/>
    <n v="1353551160"/>
    <n v="1348363560"/>
    <b v="0"/>
    <n v="128"/>
    <b v="1"/>
    <s v="music/pop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11"/>
    <s v="US"/>
    <s v="USD"/>
    <n v="1379515740"/>
    <n v="1378306140"/>
    <b v="0"/>
    <n v="10"/>
    <b v="1"/>
    <s v="music/pop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n v="110"/>
    <s v="GB"/>
    <s v="GBP"/>
    <n v="1408039860"/>
    <n v="1405248503"/>
    <b v="0"/>
    <n v="83"/>
    <b v="1"/>
    <s v="music/pop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05"/>
    <s v="US"/>
    <s v="USD"/>
    <n v="1339235377"/>
    <n v="1336643377"/>
    <b v="0"/>
    <n v="46"/>
    <b v="1"/>
    <s v="music/pop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25"/>
    <s v="US"/>
    <s v="USD"/>
    <n v="1300636482"/>
    <n v="1298048082"/>
    <b v="0"/>
    <n v="90"/>
    <b v="1"/>
    <s v="music/pop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01"/>
    <s v="US"/>
    <s v="USD"/>
    <n v="1400862355"/>
    <n v="1396974355"/>
    <b v="0"/>
    <n v="81"/>
    <b v="1"/>
    <s v="music/pop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n v="142"/>
    <s v="US"/>
    <s v="USD"/>
    <n v="1381314437"/>
    <n v="1378722437"/>
    <b v="0"/>
    <n v="32"/>
    <b v="1"/>
    <s v="music/pop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1"/>
    <s v="US"/>
    <s v="USD"/>
    <n v="1303801140"/>
    <n v="1300916220"/>
    <b v="0"/>
    <n v="20"/>
    <b v="1"/>
    <s v="music/pop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01"/>
    <s v="US"/>
    <s v="USD"/>
    <n v="1385297393"/>
    <n v="1382701793"/>
    <b v="0"/>
    <n v="70"/>
    <b v="1"/>
    <s v="music/pop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74"/>
    <s v="US"/>
    <s v="USD"/>
    <n v="1303675296"/>
    <n v="1300996896"/>
    <b v="0"/>
    <n v="168"/>
    <b v="1"/>
    <s v="music/pop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20"/>
    <s v="US"/>
    <s v="USD"/>
    <n v="1334784160"/>
    <n v="1332192160"/>
    <b v="0"/>
    <n v="34"/>
    <b v="1"/>
    <s v="music/pop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n v="143"/>
    <s v="US"/>
    <s v="USD"/>
    <n v="1333648820"/>
    <n v="1331060420"/>
    <b v="0"/>
    <n v="48"/>
    <b v="1"/>
    <s v="music/pop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00"/>
    <s v="US"/>
    <s v="USD"/>
    <n v="1355437052"/>
    <n v="1352845052"/>
    <b v="0"/>
    <n v="48"/>
    <b v="1"/>
    <s v="music/pop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05"/>
    <s v="US"/>
    <s v="USD"/>
    <n v="1337885168"/>
    <n v="1335293168"/>
    <b v="0"/>
    <n v="221"/>
    <b v="1"/>
    <s v="music/pop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32"/>
    <s v="US"/>
    <s v="USD"/>
    <n v="1355840400"/>
    <n v="1352524767"/>
    <b v="0"/>
    <n v="107"/>
    <b v="1"/>
    <s v="music/pop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13"/>
    <s v="GB"/>
    <s v="GBP"/>
    <n v="1387281600"/>
    <n v="1384811721"/>
    <b v="0"/>
    <n v="45"/>
    <b v="1"/>
    <s v="music/pop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54"/>
    <s v="IT"/>
    <s v="EUR"/>
    <n v="1462053540"/>
    <n v="1459355950"/>
    <b v="0"/>
    <n v="36"/>
    <b v="1"/>
    <s v="music/pop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n v="103"/>
    <s v="AT"/>
    <s v="EUR"/>
    <n v="1453064400"/>
    <n v="1449359831"/>
    <b v="0"/>
    <n v="101"/>
    <b v="1"/>
    <s v="music/pop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03"/>
    <s v="US"/>
    <s v="USD"/>
    <n v="1325310336"/>
    <n v="1320122736"/>
    <b v="0"/>
    <n v="62"/>
    <b v="1"/>
    <s v="music/pop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n v="108"/>
    <s v="US"/>
    <s v="USD"/>
    <n v="1422750707"/>
    <n v="1420158707"/>
    <b v="0"/>
    <n v="32"/>
    <b v="1"/>
    <s v="music/pop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n v="122"/>
    <s v="US"/>
    <s v="USD"/>
    <n v="1331870340"/>
    <n v="1328033818"/>
    <b v="0"/>
    <n v="89"/>
    <b v="1"/>
    <s v="music/pop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19"/>
    <s v="US"/>
    <s v="USD"/>
    <n v="1298343600"/>
    <n v="1295624113"/>
    <b v="0"/>
    <n v="93"/>
    <b v="1"/>
    <s v="music/pop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61"/>
    <s v="US"/>
    <s v="USD"/>
    <n v="1364447073"/>
    <n v="1361858673"/>
    <b v="0"/>
    <n v="98"/>
    <b v="1"/>
    <s v="music/pop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27"/>
    <s v="US"/>
    <s v="USD"/>
    <n v="1394521140"/>
    <n v="1392169298"/>
    <b v="0"/>
    <n v="82"/>
    <b v="1"/>
    <s v="music/pop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03"/>
    <s v="US"/>
    <s v="USD"/>
    <n v="1322454939"/>
    <n v="1319859339"/>
    <b v="0"/>
    <n v="116"/>
    <b v="1"/>
    <s v="music/pop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40"/>
    <s v="US"/>
    <s v="USD"/>
    <n v="1464729276"/>
    <n v="1459545276"/>
    <b v="0"/>
    <n v="52"/>
    <b v="1"/>
    <s v="music/pop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03"/>
    <s v="US"/>
    <s v="USD"/>
    <n v="1278302400"/>
    <n v="1273961999"/>
    <b v="0"/>
    <n v="23"/>
    <b v="1"/>
    <s v="music/pop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n v="101"/>
    <s v="US"/>
    <s v="USD"/>
    <n v="1470056614"/>
    <n v="1467464614"/>
    <b v="0"/>
    <n v="77"/>
    <b v="1"/>
    <s v="music/pop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n v="113"/>
    <s v="US"/>
    <s v="USD"/>
    <n v="1338824730"/>
    <n v="1336232730"/>
    <b v="0"/>
    <n v="49"/>
    <b v="1"/>
    <s v="music/pop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28"/>
    <s v="US"/>
    <s v="USD"/>
    <n v="1425675892"/>
    <n v="1423083892"/>
    <b v="0"/>
    <n v="59"/>
    <b v="1"/>
    <s v="music/pop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02"/>
    <s v="US"/>
    <s v="USD"/>
    <n v="1471503540"/>
    <n v="1468852306"/>
    <b v="0"/>
    <n v="113"/>
    <b v="1"/>
    <s v="music/pop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n v="137"/>
    <s v="US"/>
    <s v="USD"/>
    <n v="1318802580"/>
    <n v="1316194540"/>
    <b v="0"/>
    <n v="34"/>
    <b v="1"/>
    <s v="music/pop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n v="115"/>
    <s v="US"/>
    <s v="USD"/>
    <n v="1334980740"/>
    <n v="1330968347"/>
    <b v="0"/>
    <n v="42"/>
    <b v="1"/>
    <s v="music/pop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12"/>
    <s v="ES"/>
    <s v="EUR"/>
    <n v="1460786340"/>
    <n v="1455615976"/>
    <b v="0"/>
    <n v="42"/>
    <b v="1"/>
    <s v="music/pop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18"/>
    <s v="US"/>
    <s v="USD"/>
    <n v="1391718671"/>
    <n v="1390509071"/>
    <b v="0"/>
    <n v="49"/>
    <b v="1"/>
    <s v="music/pop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75"/>
    <s v="US"/>
    <s v="USD"/>
    <n v="1311298745"/>
    <n v="1309311545"/>
    <b v="0"/>
    <n v="56"/>
    <b v="1"/>
    <s v="music/pop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n v="118"/>
    <s v="US"/>
    <s v="USD"/>
    <n v="1405188667"/>
    <n v="1402596667"/>
    <b v="0"/>
    <n v="25"/>
    <b v="1"/>
    <s v="music/pop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01"/>
    <s v="US"/>
    <s v="USD"/>
    <n v="1490752800"/>
    <n v="1486522484"/>
    <b v="0"/>
    <n v="884"/>
    <b v="0"/>
    <s v="music/faith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s v="US"/>
    <s v="USD"/>
    <n v="1492142860"/>
    <n v="1486962460"/>
    <b v="0"/>
    <n v="0"/>
    <b v="0"/>
    <s v="music/faith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n v="22"/>
    <s v="FR"/>
    <s v="EUR"/>
    <n v="1491590738"/>
    <n v="1489517138"/>
    <b v="0"/>
    <n v="10"/>
    <b v="0"/>
    <s v="music/faith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n v="109"/>
    <s v="US"/>
    <s v="USD"/>
    <n v="1489775641"/>
    <n v="1487360041"/>
    <b v="0"/>
    <n v="101"/>
    <b v="0"/>
    <s v="music/faith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03"/>
    <s v="US"/>
    <s v="USD"/>
    <n v="1490331623"/>
    <n v="1487743223"/>
    <b v="0"/>
    <n v="15"/>
    <b v="0"/>
    <s v="music/faith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0"/>
    <s v="CA"/>
    <s v="CAD"/>
    <n v="1493320519"/>
    <n v="1488140119"/>
    <b v="0"/>
    <n v="1"/>
    <b v="0"/>
    <s v="music/faith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31"/>
    <s v="US"/>
    <s v="USD"/>
    <n v="1491855300"/>
    <n v="1488935245"/>
    <b v="0"/>
    <n v="39"/>
    <b v="0"/>
    <s v="music/faith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44"/>
    <s v="US"/>
    <s v="USD"/>
    <n v="1491738594"/>
    <n v="1489150194"/>
    <b v="0"/>
    <n v="7"/>
    <b v="0"/>
    <s v="music/faith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n v="100"/>
    <s v="US"/>
    <s v="USD"/>
    <n v="1489700230"/>
    <n v="1487111830"/>
    <b v="0"/>
    <n v="14"/>
    <b v="0"/>
    <s v="music/faith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25"/>
    <s v="US"/>
    <s v="USD"/>
    <n v="1491470442"/>
    <n v="1488882042"/>
    <b v="0"/>
    <n v="11"/>
    <b v="0"/>
    <s v="music/faith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33"/>
    <s v="US"/>
    <s v="USD"/>
    <n v="1491181200"/>
    <n v="1488387008"/>
    <b v="0"/>
    <n v="38"/>
    <b v="0"/>
    <s v="music/faith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n v="48"/>
    <s v="US"/>
    <s v="USD"/>
    <n v="1490572740"/>
    <n v="1487734667"/>
    <b v="0"/>
    <n v="15"/>
    <b v="0"/>
    <s v="music/faith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"/>
    <s v="GB"/>
    <s v="GBP"/>
    <n v="1491768000"/>
    <n v="1489097112"/>
    <b v="0"/>
    <n v="8"/>
    <b v="0"/>
    <s v="music/faith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n v="0"/>
    <s v="US"/>
    <s v="USD"/>
    <n v="1490589360"/>
    <n v="1488038674"/>
    <b v="0"/>
    <n v="1"/>
    <b v="0"/>
    <s v="music/faith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12"/>
    <s v="US"/>
    <s v="USD"/>
    <n v="1491786000"/>
    <n v="1488847514"/>
    <b v="0"/>
    <n v="23"/>
    <b v="0"/>
    <s v="music/faith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s v="US"/>
    <s v="USD"/>
    <n v="1491007211"/>
    <n v="1488418811"/>
    <b v="0"/>
    <n v="0"/>
    <b v="0"/>
    <s v="music/faith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20"/>
    <s v="US"/>
    <s v="USD"/>
    <n v="1491781648"/>
    <n v="1489193248"/>
    <b v="0"/>
    <n v="22"/>
    <b v="0"/>
    <s v="music/faith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s v="US"/>
    <s v="USD"/>
    <n v="1490499180"/>
    <n v="1488430760"/>
    <b v="0"/>
    <n v="0"/>
    <b v="0"/>
    <s v="music/faith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n v="4"/>
    <s v="US"/>
    <s v="USD"/>
    <n v="1491943445"/>
    <n v="1489351445"/>
    <b v="0"/>
    <n v="4"/>
    <b v="0"/>
    <s v="music/faith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26"/>
    <s v="US"/>
    <s v="USD"/>
    <n v="1491019200"/>
    <n v="1488418990"/>
    <b v="0"/>
    <n v="79"/>
    <b v="0"/>
    <s v="music/faith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0"/>
    <s v="US"/>
    <s v="USD"/>
    <n v="1421337405"/>
    <n v="1418745405"/>
    <b v="0"/>
    <n v="2"/>
    <b v="0"/>
    <s v="music/faith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n v="0"/>
    <s v="US"/>
    <s v="USD"/>
    <n v="1427745150"/>
    <n v="1425156750"/>
    <b v="0"/>
    <n v="1"/>
    <b v="0"/>
    <s v="music/faith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n v="1"/>
    <s v="US"/>
    <s v="USD"/>
    <n v="1441003537"/>
    <n v="1435819537"/>
    <b v="0"/>
    <n v="2"/>
    <b v="0"/>
    <s v="music/faith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n v="65"/>
    <s v="US"/>
    <s v="USD"/>
    <n v="1424056873"/>
    <n v="1421464873"/>
    <b v="0"/>
    <n v="11"/>
    <b v="0"/>
    <s v="music/faith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n v="0"/>
    <s v="US"/>
    <s v="USD"/>
    <n v="1441814400"/>
    <n v="1440807846"/>
    <b v="0"/>
    <n v="0"/>
    <b v="0"/>
    <s v="music/faith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s v="DE"/>
    <s v="EUR"/>
    <n v="1440314472"/>
    <n v="1435130472"/>
    <b v="0"/>
    <n v="0"/>
    <b v="0"/>
    <s v="music/faith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10"/>
    <s v="US"/>
    <s v="USD"/>
    <n v="1459181895"/>
    <n v="1456593495"/>
    <b v="0"/>
    <n v="9"/>
    <b v="0"/>
    <s v="music/faith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s v="US"/>
    <s v="USD"/>
    <n v="1462135706"/>
    <n v="1458679706"/>
    <b v="0"/>
    <n v="0"/>
    <b v="0"/>
    <s v="music/faith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n v="5"/>
    <s v="US"/>
    <s v="USD"/>
    <n v="1409513940"/>
    <n v="1405949514"/>
    <b v="0"/>
    <n v="4"/>
    <b v="0"/>
    <s v="music/faith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n v="1"/>
    <s v="DE"/>
    <s v="EUR"/>
    <n v="1453122000"/>
    <n v="1449151888"/>
    <b v="0"/>
    <n v="1"/>
    <b v="0"/>
    <s v="music/faith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11"/>
    <s v="US"/>
    <s v="USD"/>
    <n v="1409585434"/>
    <n v="1406907034"/>
    <b v="0"/>
    <n v="2"/>
    <b v="0"/>
    <s v="music/faith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s v="US"/>
    <s v="USD"/>
    <n v="1435701353"/>
    <n v="1430517353"/>
    <b v="0"/>
    <n v="0"/>
    <b v="0"/>
    <s v="music/faith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n v="2"/>
    <s v="US"/>
    <s v="USD"/>
    <n v="1412536412"/>
    <n v="1409944412"/>
    <b v="0"/>
    <n v="1"/>
    <b v="0"/>
    <s v="music/faith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8"/>
    <s v="US"/>
    <s v="USD"/>
    <n v="1430517761"/>
    <n v="1427925761"/>
    <b v="0"/>
    <n v="17"/>
    <b v="0"/>
    <s v="music/faith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n v="0"/>
    <s v="US"/>
    <s v="USD"/>
    <n v="1427772120"/>
    <n v="1425186785"/>
    <b v="0"/>
    <n v="2"/>
    <b v="0"/>
    <s v="music/faith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8"/>
    <s v="US"/>
    <s v="USD"/>
    <n v="1481295099"/>
    <n v="1477835499"/>
    <b v="0"/>
    <n v="3"/>
    <b v="0"/>
    <s v="music/faith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n v="43"/>
    <s v="US"/>
    <s v="USD"/>
    <n v="1461211200"/>
    <n v="1459467238"/>
    <b v="0"/>
    <n v="41"/>
    <b v="0"/>
    <s v="music/faith"/>
    <n v="34.020000000000003"/>
    <x v="4"/>
    <s v="faith"/>
    <x v="1717"/>
    <d v="2016-04-21T04:00:00"/>
  </r>
  <r>
    <n v="1718"/>
    <s v="The Prodigal Son"/>
    <s v="A melody for the galaxy."/>
    <n v="35000"/>
    <n v="75"/>
    <x v="2"/>
    <n v="0"/>
    <s v="US"/>
    <s v="USD"/>
    <n v="1463201940"/>
    <n v="1459435149"/>
    <b v="0"/>
    <n v="2"/>
    <b v="0"/>
    <s v="music/faith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"/>
    <s v="US"/>
    <s v="USD"/>
    <n v="1410958191"/>
    <n v="1408366191"/>
    <b v="0"/>
    <n v="3"/>
    <b v="0"/>
    <s v="music/faith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6"/>
    <s v="US"/>
    <s v="USD"/>
    <n v="1415562471"/>
    <n v="1412966871"/>
    <b v="0"/>
    <n v="8"/>
    <b v="0"/>
    <s v="music/faith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s v="US"/>
    <s v="USD"/>
    <n v="1449831863"/>
    <n v="1447239863"/>
    <b v="0"/>
    <n v="0"/>
    <b v="0"/>
    <s v="music/faith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n v="0"/>
    <s v="US"/>
    <s v="USD"/>
    <n v="1459642200"/>
    <n v="1456441429"/>
    <b v="0"/>
    <n v="1"/>
    <b v="0"/>
    <s v="music/faith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7"/>
    <s v="US"/>
    <s v="USD"/>
    <n v="1435730400"/>
    <n v="1430855315"/>
    <b v="0"/>
    <n v="3"/>
    <b v="0"/>
    <s v="music/faith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1"/>
    <s v="US"/>
    <s v="USD"/>
    <n v="1414707762"/>
    <n v="1412115762"/>
    <b v="0"/>
    <n v="4"/>
    <b v="0"/>
    <s v="music/faith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n v="10"/>
    <s v="US"/>
    <s v="USD"/>
    <n v="1408922049"/>
    <n v="1406330049"/>
    <b v="0"/>
    <n v="9"/>
    <b v="0"/>
    <s v="music/faith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n v="34"/>
    <s v="US"/>
    <s v="USD"/>
    <n v="1403906664"/>
    <n v="1401401064"/>
    <b v="0"/>
    <n v="16"/>
    <b v="0"/>
    <s v="music/faith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0"/>
    <s v="GB"/>
    <s v="GBP"/>
    <n v="1428231600"/>
    <n v="1423520177"/>
    <b v="0"/>
    <n v="1"/>
    <b v="0"/>
    <s v="music/faith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n v="68"/>
    <s v="US"/>
    <s v="USD"/>
    <n v="1445439674"/>
    <n v="1442847674"/>
    <b v="0"/>
    <n v="7"/>
    <b v="0"/>
    <s v="music/faith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s v="US"/>
    <s v="USD"/>
    <n v="1465521306"/>
    <n v="1460337306"/>
    <b v="0"/>
    <n v="0"/>
    <b v="0"/>
    <s v="music/faith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s v="US"/>
    <s v="USD"/>
    <n v="1445738783"/>
    <n v="1443146783"/>
    <b v="0"/>
    <n v="0"/>
    <b v="0"/>
    <s v="music/faith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n v="0"/>
    <s v="US"/>
    <s v="USD"/>
    <n v="1434034800"/>
    <n v="1432849552"/>
    <b v="0"/>
    <n v="0"/>
    <b v="0"/>
    <s v="music/faith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s v="US"/>
    <s v="USD"/>
    <n v="1452920400"/>
    <n v="1447777481"/>
    <b v="0"/>
    <n v="0"/>
    <b v="0"/>
    <s v="music/faith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n v="0"/>
    <s v="US"/>
    <s v="USD"/>
    <n v="1473802200"/>
    <n v="1472746374"/>
    <b v="0"/>
    <n v="0"/>
    <b v="0"/>
    <s v="music/faith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n v="0"/>
    <s v="US"/>
    <s v="USD"/>
    <n v="1431046356"/>
    <n v="1428454356"/>
    <b v="0"/>
    <n v="1"/>
    <b v="0"/>
    <s v="music/faith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n v="11"/>
    <s v="US"/>
    <s v="USD"/>
    <n v="1470598345"/>
    <n v="1468006345"/>
    <b v="0"/>
    <n v="2"/>
    <b v="0"/>
    <s v="music/faith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n v="1"/>
    <s v="US"/>
    <s v="USD"/>
    <n v="1447018833"/>
    <n v="1444423233"/>
    <b v="0"/>
    <n v="1"/>
    <b v="0"/>
    <s v="music/faith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n v="21"/>
    <s v="US"/>
    <s v="USD"/>
    <n v="1437432392"/>
    <n v="1434840392"/>
    <b v="0"/>
    <n v="15"/>
    <b v="0"/>
    <s v="music/faith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n v="0"/>
    <s v="US"/>
    <s v="USD"/>
    <n v="1412283542"/>
    <n v="1409691542"/>
    <b v="0"/>
    <n v="1"/>
    <b v="0"/>
    <s v="music/faith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0"/>
    <s v="US"/>
    <s v="USD"/>
    <n v="1462391932"/>
    <n v="1457297932"/>
    <b v="0"/>
    <n v="1"/>
    <b v="0"/>
    <s v="music/faith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s v="US"/>
    <s v="USD"/>
    <n v="1437075422"/>
    <n v="1434483422"/>
    <b v="0"/>
    <n v="0"/>
    <b v="0"/>
    <s v="music/faith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n v="111"/>
    <s v="GB"/>
    <s v="GBP"/>
    <n v="1433948671"/>
    <n v="1430060671"/>
    <b v="0"/>
    <n v="52"/>
    <b v="1"/>
    <s v="photography/photobooks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09"/>
    <s v="US"/>
    <s v="USD"/>
    <n v="1483822800"/>
    <n v="1481058170"/>
    <b v="0"/>
    <n v="34"/>
    <b v="1"/>
    <s v="photography/photobooks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00"/>
    <s v="US"/>
    <s v="USD"/>
    <n v="1472270340"/>
    <n v="1470348775"/>
    <b v="0"/>
    <n v="67"/>
    <b v="1"/>
    <s v="photography/photobooks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n v="118"/>
    <s v="GB"/>
    <s v="GBP"/>
    <n v="1425821477"/>
    <n v="1421937077"/>
    <b v="0"/>
    <n v="70"/>
    <b v="1"/>
    <s v="photography/photobooks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14"/>
    <s v="US"/>
    <s v="USD"/>
    <n v="1482372000"/>
    <n v="1479276838"/>
    <b v="0"/>
    <n v="89"/>
    <b v="1"/>
    <s v="photography/photobooks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48"/>
    <s v="US"/>
    <s v="USD"/>
    <n v="1479952800"/>
    <n v="1477368867"/>
    <b v="0"/>
    <n v="107"/>
    <b v="1"/>
    <s v="photography/photobooks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05"/>
    <s v="GB"/>
    <s v="GBP"/>
    <n v="1447426800"/>
    <n v="1444904830"/>
    <b v="0"/>
    <n v="159"/>
    <b v="1"/>
    <s v="photography/photobooks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n v="130"/>
    <s v="CA"/>
    <s v="CAD"/>
    <n v="1441234143"/>
    <n v="1438642143"/>
    <b v="0"/>
    <n v="181"/>
    <b v="1"/>
    <s v="photography/photobooks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n v="123"/>
    <s v="LU"/>
    <s v="EUR"/>
    <n v="1488394800"/>
    <n v="1485213921"/>
    <b v="0"/>
    <n v="131"/>
    <b v="1"/>
    <s v="photography/photobooks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02"/>
    <s v="US"/>
    <s v="USD"/>
    <n v="1461096304"/>
    <n v="1458936304"/>
    <b v="0"/>
    <n v="125"/>
    <b v="1"/>
    <s v="photography/photobooks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n v="103"/>
    <s v="US"/>
    <s v="USD"/>
    <n v="1426787123"/>
    <n v="1424198723"/>
    <b v="0"/>
    <n v="61"/>
    <b v="1"/>
    <s v="photography/photobooks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n v="260"/>
    <s v="GB"/>
    <s v="GBP"/>
    <n v="1476425082"/>
    <n v="1473833082"/>
    <b v="0"/>
    <n v="90"/>
    <b v="1"/>
    <s v="photography/photobooks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08"/>
    <s v="DK"/>
    <s v="DKK"/>
    <n v="1458579568"/>
    <n v="1455991168"/>
    <b v="0"/>
    <n v="35"/>
    <b v="1"/>
    <s v="photography/photobooks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11"/>
    <s v="CA"/>
    <s v="CAD"/>
    <n v="1428091353"/>
    <n v="1425502953"/>
    <b v="0"/>
    <n v="90"/>
    <b v="1"/>
    <s v="photography/photobooks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20"/>
    <s v="US"/>
    <s v="USD"/>
    <n v="1444071361"/>
    <n v="1441479361"/>
    <b v="0"/>
    <n v="4"/>
    <b v="1"/>
    <s v="photography/photobooks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03"/>
    <s v="US"/>
    <s v="USD"/>
    <n v="1472443269"/>
    <n v="1468987269"/>
    <b v="0"/>
    <n v="120"/>
    <b v="1"/>
    <s v="photography/photobooks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n v="116"/>
    <s v="US"/>
    <s v="USD"/>
    <n v="1485631740"/>
    <n v="1483041083"/>
    <b v="0"/>
    <n v="14"/>
    <b v="1"/>
    <s v="photography/photobooks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15"/>
    <s v="US"/>
    <s v="USD"/>
    <n v="1468536992"/>
    <n v="1463352992"/>
    <b v="0"/>
    <n v="27"/>
    <b v="1"/>
    <s v="photography/photobooks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n v="107"/>
    <s v="US"/>
    <s v="USD"/>
    <n v="1427309629"/>
    <n v="1425585229"/>
    <b v="0"/>
    <n v="49"/>
    <b v="1"/>
    <s v="photography/photobooks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65"/>
    <s v="US"/>
    <s v="USD"/>
    <n v="1456416513"/>
    <n v="1454688513"/>
    <b v="0"/>
    <n v="102"/>
    <b v="1"/>
    <s v="photography/photobooks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n v="155"/>
    <s v="GB"/>
    <s v="GBP"/>
    <n v="1442065060"/>
    <n v="1437745060"/>
    <b v="0"/>
    <n v="3"/>
    <b v="1"/>
    <s v="photography/photobooks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n v="885"/>
    <s v="US"/>
    <s v="USD"/>
    <n v="1457739245"/>
    <n v="1455147245"/>
    <b v="0"/>
    <n v="25"/>
    <b v="1"/>
    <s v="photography/photobooks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2"/>
    <s v="US"/>
    <s v="USD"/>
    <n v="1477255840"/>
    <n v="1474663840"/>
    <b v="0"/>
    <n v="118"/>
    <b v="1"/>
    <s v="photography/photobooks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20"/>
    <s v="GB"/>
    <s v="GBP"/>
    <n v="1407065979"/>
    <n v="1404560379"/>
    <b v="1"/>
    <n v="39"/>
    <b v="0"/>
    <s v="photography/photobooks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59"/>
    <s v="US"/>
    <s v="USD"/>
    <n v="1407972712"/>
    <n v="1405380712"/>
    <b v="1"/>
    <n v="103"/>
    <b v="0"/>
    <s v="photography/photobooks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n v="0"/>
    <s v="AU"/>
    <s v="AUD"/>
    <n v="1408999088"/>
    <n v="1407184688"/>
    <b v="1"/>
    <n v="0"/>
    <b v="0"/>
    <s v="photography/photobooks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n v="46"/>
    <s v="US"/>
    <s v="USD"/>
    <n v="1407080884"/>
    <n v="1404488884"/>
    <b v="1"/>
    <n v="39"/>
    <b v="0"/>
    <s v="photography/photobooks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4"/>
    <s v="US"/>
    <s v="USD"/>
    <n v="1411824444"/>
    <n v="1406640444"/>
    <b v="1"/>
    <n v="15"/>
    <b v="0"/>
    <s v="photography/photobooks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n v="3"/>
    <s v="US"/>
    <s v="USD"/>
    <n v="1421177959"/>
    <n v="1418585959"/>
    <b v="1"/>
    <n v="22"/>
    <b v="0"/>
    <s v="photography/photobooks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57"/>
    <s v="US"/>
    <s v="USD"/>
    <n v="1413312194"/>
    <n v="1410288194"/>
    <b v="1"/>
    <n v="92"/>
    <b v="0"/>
    <s v="photography/photobooks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21"/>
    <s v="GB"/>
    <s v="GBP"/>
    <n v="1414107040"/>
    <n v="1411515040"/>
    <b v="1"/>
    <n v="25"/>
    <b v="0"/>
    <s v="photography/photobooks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n v="16"/>
    <s v="GB"/>
    <s v="GBP"/>
    <n v="1404666836"/>
    <n v="1399482836"/>
    <b v="1"/>
    <n v="19"/>
    <b v="0"/>
    <s v="photography/photobooks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6"/>
    <s v="US"/>
    <s v="USD"/>
    <n v="1421691298"/>
    <n v="1417803298"/>
    <b v="1"/>
    <n v="19"/>
    <b v="0"/>
    <s v="photography/photobooks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46"/>
    <s v="US"/>
    <s v="USD"/>
    <n v="1417273140"/>
    <n v="1413609292"/>
    <b v="1"/>
    <n v="13"/>
    <b v="0"/>
    <s v="photography/photobooks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n v="65"/>
    <s v="US"/>
    <s v="USD"/>
    <n v="1414193160"/>
    <n v="1410305160"/>
    <b v="1"/>
    <n v="124"/>
    <b v="0"/>
    <s v="photography/photobooks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7"/>
    <s v="GB"/>
    <s v="GBP"/>
    <n v="1414623471"/>
    <n v="1411513071"/>
    <b v="1"/>
    <n v="4"/>
    <b v="0"/>
    <s v="photography/photobooks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14"/>
    <s v="NL"/>
    <s v="EUR"/>
    <n v="1424421253"/>
    <n v="1421829253"/>
    <b v="1"/>
    <n v="10"/>
    <b v="0"/>
    <s v="photography/photobooks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2"/>
    <s v="US"/>
    <s v="USD"/>
    <n v="1427485395"/>
    <n v="1423600995"/>
    <b v="1"/>
    <n v="15"/>
    <b v="0"/>
    <s v="photography/photobooks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36"/>
    <s v="US"/>
    <s v="USD"/>
    <n v="1472834180"/>
    <n v="1470242180"/>
    <b v="1"/>
    <n v="38"/>
    <b v="0"/>
    <s v="photography/photobooks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n v="40"/>
    <s v="US"/>
    <s v="USD"/>
    <n v="1467469510"/>
    <n v="1462285510"/>
    <b v="1"/>
    <n v="152"/>
    <b v="0"/>
    <s v="photography/photobooks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26"/>
    <s v="US"/>
    <s v="USD"/>
    <n v="1473950945"/>
    <n v="1471272545"/>
    <b v="1"/>
    <n v="24"/>
    <b v="0"/>
    <s v="photography/photobooks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15"/>
    <s v="US"/>
    <s v="USD"/>
    <n v="1456062489"/>
    <n v="1453211289"/>
    <b v="1"/>
    <n v="76"/>
    <b v="0"/>
    <s v="photography/photobooks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n v="24"/>
    <s v="US"/>
    <s v="USD"/>
    <n v="1432248478"/>
    <n v="1429656478"/>
    <b v="1"/>
    <n v="185"/>
    <b v="0"/>
    <s v="photography/photobooks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40"/>
    <s v="US"/>
    <s v="USD"/>
    <n v="1422674700"/>
    <n v="1419954240"/>
    <b v="1"/>
    <n v="33"/>
    <b v="0"/>
    <s v="photography/photobooks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20"/>
    <s v="US"/>
    <s v="USD"/>
    <n v="1413417600"/>
    <n v="1410750855"/>
    <b v="1"/>
    <n v="108"/>
    <b v="0"/>
    <s v="photography/photobooks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n v="48"/>
    <s v="NL"/>
    <s v="EUR"/>
    <n v="1418649177"/>
    <n v="1416057177"/>
    <b v="1"/>
    <n v="29"/>
    <b v="0"/>
    <s v="photography/photobooks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n v="15"/>
    <s v="US"/>
    <s v="USD"/>
    <n v="1428158637"/>
    <n v="1425570237"/>
    <b v="1"/>
    <n v="24"/>
    <b v="0"/>
    <s v="photography/photobooks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n v="1"/>
    <s v="GB"/>
    <s v="GBP"/>
    <n v="1414795542"/>
    <n v="1412203542"/>
    <b v="1"/>
    <n v="4"/>
    <b v="0"/>
    <s v="photography/photobooks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n v="1"/>
    <s v="US"/>
    <s v="USD"/>
    <n v="1421042403"/>
    <n v="1415858403"/>
    <b v="1"/>
    <n v="4"/>
    <b v="0"/>
    <s v="photography/photobooks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n v="5"/>
    <s v="US"/>
    <s v="USD"/>
    <n v="1423152678"/>
    <n v="1420560678"/>
    <b v="1"/>
    <n v="15"/>
    <b v="0"/>
    <s v="photography/photobooks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n v="4"/>
    <s v="GB"/>
    <s v="GBP"/>
    <n v="1422553565"/>
    <n v="1417369565"/>
    <b v="1"/>
    <n v="4"/>
    <b v="0"/>
    <s v="photography/photobooks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n v="61"/>
    <s v="US"/>
    <s v="USD"/>
    <n v="1439189940"/>
    <n v="1435970682"/>
    <b v="1"/>
    <n v="139"/>
    <b v="0"/>
    <s v="photography/photobooks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1"/>
    <s v="AU"/>
    <s v="AUD"/>
    <n v="1417127040"/>
    <n v="1414531440"/>
    <b v="1"/>
    <n v="2"/>
    <b v="0"/>
    <s v="photography/photobooks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11"/>
    <s v="US"/>
    <s v="USD"/>
    <n v="1423660422"/>
    <n v="1420636422"/>
    <b v="1"/>
    <n v="18"/>
    <b v="0"/>
    <s v="photography/photobooks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n v="39"/>
    <s v="DE"/>
    <s v="EUR"/>
    <n v="1476460800"/>
    <n v="1473922541"/>
    <b v="1"/>
    <n v="81"/>
    <b v="0"/>
    <s v="photography/photobooks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n v="22"/>
    <s v="GB"/>
    <s v="GBP"/>
    <n v="1469356366"/>
    <n v="1464172366"/>
    <b v="1"/>
    <n v="86"/>
    <b v="0"/>
    <s v="photography/photobooks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68"/>
    <s v="US"/>
    <s v="USD"/>
    <n v="1481809189"/>
    <n v="1479217189"/>
    <b v="1"/>
    <n v="140"/>
    <b v="0"/>
    <s v="photography/photobooks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14"/>
    <s v="US"/>
    <s v="USD"/>
    <n v="1454572233"/>
    <n v="1449388233"/>
    <b v="1"/>
    <n v="37"/>
    <b v="0"/>
    <s v="photography/photobooks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n v="2"/>
    <s v="GB"/>
    <s v="GBP"/>
    <n v="1415740408"/>
    <n v="1414008808"/>
    <b v="1"/>
    <n v="6"/>
    <b v="0"/>
    <s v="photography/photobooks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20"/>
    <s v="GB"/>
    <s v="GBP"/>
    <n v="1476109970"/>
    <n v="1473517970"/>
    <b v="1"/>
    <n v="113"/>
    <b v="0"/>
    <s v="photography/photobooks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n v="14"/>
    <s v="GB"/>
    <s v="GBP"/>
    <n v="1450181400"/>
    <n v="1447429868"/>
    <b v="1"/>
    <n v="37"/>
    <b v="0"/>
    <s v="photography/photobooks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n v="48"/>
    <s v="DE"/>
    <s v="EUR"/>
    <n v="1435442340"/>
    <n v="1433416830"/>
    <b v="1"/>
    <n v="18"/>
    <b v="0"/>
    <s v="photography/photobooks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n v="31"/>
    <s v="US"/>
    <s v="USD"/>
    <n v="1423878182"/>
    <n v="1421199782"/>
    <b v="1"/>
    <n v="75"/>
    <b v="0"/>
    <s v="photography/photobooks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35"/>
    <s v="US"/>
    <s v="USD"/>
    <n v="1447521404"/>
    <n v="1444061804"/>
    <b v="1"/>
    <n v="52"/>
    <b v="0"/>
    <s v="photography/photobooks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36"/>
    <s v="DE"/>
    <s v="EUR"/>
    <n v="1443808800"/>
    <n v="1441048658"/>
    <b v="1"/>
    <n v="122"/>
    <b v="0"/>
    <s v="photography/photobooks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n v="3"/>
    <s v="GB"/>
    <s v="GBP"/>
    <n v="1412090349"/>
    <n v="1409066349"/>
    <b v="1"/>
    <n v="8"/>
    <b v="0"/>
    <s v="photography/photobooks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n v="11"/>
    <s v="US"/>
    <s v="USD"/>
    <n v="1411868313"/>
    <n v="1409276313"/>
    <b v="1"/>
    <n v="8"/>
    <b v="0"/>
    <s v="photography/photobooks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n v="41"/>
    <s v="US"/>
    <s v="USD"/>
    <n v="1486830030"/>
    <n v="1483806030"/>
    <b v="1"/>
    <n v="96"/>
    <b v="0"/>
    <s v="photography/photobooks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n v="11"/>
    <s v="CA"/>
    <s v="CAD"/>
    <n v="1425246439"/>
    <n v="1422222439"/>
    <b v="1"/>
    <n v="9"/>
    <b v="0"/>
    <s v="photography/photobooks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n v="3"/>
    <s v="US"/>
    <s v="USD"/>
    <n v="1408657826"/>
    <n v="1407621026"/>
    <b v="0"/>
    <n v="2"/>
    <b v="0"/>
    <s v="photography/photobooks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n v="0"/>
    <s v="US"/>
    <s v="USD"/>
    <n v="1414123200"/>
    <n v="1408962270"/>
    <b v="0"/>
    <n v="26"/>
    <b v="0"/>
    <s v="photography/photobooks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13"/>
    <s v="GB"/>
    <s v="GBP"/>
    <n v="1467531536"/>
    <n v="1464939536"/>
    <b v="0"/>
    <n v="23"/>
    <b v="0"/>
    <s v="photography/photobooks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n v="0"/>
    <s v="GB"/>
    <s v="GBP"/>
    <n v="1407532812"/>
    <n v="1404940812"/>
    <b v="0"/>
    <n v="0"/>
    <b v="0"/>
    <s v="photography/photobooks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n v="49"/>
    <s v="GB"/>
    <s v="GBP"/>
    <n v="1425108736"/>
    <n v="1422516736"/>
    <b v="0"/>
    <n v="140"/>
    <b v="0"/>
    <s v="photography/photobooks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n v="0"/>
    <s v="US"/>
    <s v="USD"/>
    <n v="1435787137"/>
    <n v="1434577537"/>
    <b v="0"/>
    <n v="0"/>
    <b v="0"/>
    <s v="photography/photobooks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n v="2"/>
    <s v="CH"/>
    <s v="CHF"/>
    <n v="1469473200"/>
    <n v="1467061303"/>
    <b v="0"/>
    <n v="6"/>
    <b v="0"/>
    <s v="photography/photobooks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n v="52"/>
    <s v="US"/>
    <s v="USD"/>
    <n v="1485759540"/>
    <n v="1480607607"/>
    <b v="0"/>
    <n v="100"/>
    <b v="0"/>
    <s v="photography/photobooks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n v="0"/>
    <s v="US"/>
    <s v="USD"/>
    <n v="1428035850"/>
    <n v="1425447450"/>
    <b v="0"/>
    <n v="0"/>
    <b v="0"/>
    <s v="photography/photobooks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2"/>
    <s v="US"/>
    <s v="USD"/>
    <n v="1406743396"/>
    <n v="1404151396"/>
    <b v="0"/>
    <n v="4"/>
    <b v="0"/>
    <s v="photography/photobooks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7"/>
    <s v="US"/>
    <s v="USD"/>
    <n v="1427850090"/>
    <n v="1425261690"/>
    <b v="0"/>
    <n v="8"/>
    <b v="0"/>
    <s v="photography/photobooks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n v="135"/>
    <s v="US"/>
    <s v="USD"/>
    <n v="1330760367"/>
    <n v="1326872367"/>
    <b v="0"/>
    <n v="57"/>
    <b v="1"/>
    <s v="music/rock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n v="100"/>
    <s v="CA"/>
    <s v="CAD"/>
    <n v="1391194860"/>
    <n v="1388084862"/>
    <b v="0"/>
    <n v="11"/>
    <b v="1"/>
    <s v="music/rock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16"/>
    <s v="US"/>
    <s v="USD"/>
    <n v="1351095976"/>
    <n v="1348503976"/>
    <b v="0"/>
    <n v="33"/>
    <b v="1"/>
    <s v="music/rock"/>
    <n v="24.58"/>
    <x v="4"/>
    <s v="rock"/>
    <x v="1823"/>
    <d v="2012-10-24T16:26:16"/>
  </r>
  <r>
    <n v="1824"/>
    <s v="Tin Man's Broken Wisdom Fund"/>
    <s v="cd fund raiser"/>
    <n v="3000"/>
    <n v="3002"/>
    <x v="0"/>
    <n v="100"/>
    <s v="US"/>
    <s v="USD"/>
    <n v="1389146880"/>
    <n v="1387403967"/>
    <b v="0"/>
    <n v="40"/>
    <b v="1"/>
    <s v="music/rock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05"/>
    <s v="US"/>
    <s v="USD"/>
    <n v="1373572903"/>
    <n v="1371585703"/>
    <b v="0"/>
    <n v="50"/>
    <b v="1"/>
    <s v="music/rock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n v="101"/>
    <s v="US"/>
    <s v="USD"/>
    <n v="1392675017"/>
    <n v="1390083017"/>
    <b v="0"/>
    <n v="38"/>
    <b v="1"/>
    <s v="music/rock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01"/>
    <s v="US"/>
    <s v="USD"/>
    <n v="1299138561"/>
    <n v="1294818561"/>
    <b v="0"/>
    <n v="96"/>
    <b v="1"/>
    <s v="music/rock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00"/>
    <s v="US"/>
    <s v="USD"/>
    <n v="1399672800"/>
    <n v="1396906530"/>
    <b v="0"/>
    <n v="48"/>
    <b v="1"/>
    <s v="music/rock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67"/>
    <s v="US"/>
    <s v="USD"/>
    <n v="1295647200"/>
    <n v="1291428371"/>
    <b v="0"/>
    <n v="33"/>
    <b v="1"/>
    <s v="music/rock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02"/>
    <s v="US"/>
    <s v="USD"/>
    <n v="1393259107"/>
    <n v="1390667107"/>
    <b v="0"/>
    <n v="226"/>
    <b v="1"/>
    <s v="music/rock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n v="103"/>
    <s v="US"/>
    <s v="USD"/>
    <n v="1336866863"/>
    <n v="1335570863"/>
    <b v="0"/>
    <n v="14"/>
    <b v="1"/>
    <s v="music/rock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n v="143"/>
    <s v="US"/>
    <s v="USD"/>
    <n v="1299243427"/>
    <n v="1296651427"/>
    <b v="0"/>
    <n v="20"/>
    <b v="1"/>
    <s v="music/rock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63"/>
    <s v="US"/>
    <s v="USD"/>
    <n v="1362211140"/>
    <n v="1359421403"/>
    <b v="0"/>
    <n v="25"/>
    <b v="1"/>
    <s v="music/rock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n v="118"/>
    <s v="US"/>
    <s v="USD"/>
    <n v="1422140895"/>
    <n v="1418684895"/>
    <b v="0"/>
    <n v="90"/>
    <b v="1"/>
    <s v="music/rock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n v="104"/>
    <s v="GB"/>
    <s v="GBP"/>
    <n v="1459439471"/>
    <n v="1456851071"/>
    <b v="0"/>
    <n v="11"/>
    <b v="1"/>
    <s v="music/rock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n v="200"/>
    <s v="US"/>
    <s v="USD"/>
    <n v="1361129129"/>
    <n v="1359660329"/>
    <b v="0"/>
    <n v="55"/>
    <b v="1"/>
    <s v="music/rock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07"/>
    <s v="US"/>
    <s v="USD"/>
    <n v="1332029335"/>
    <n v="1326848935"/>
    <b v="0"/>
    <n v="30"/>
    <b v="1"/>
    <s v="music/rock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00"/>
    <s v="US"/>
    <s v="USD"/>
    <n v="1317438000"/>
    <n v="1314989557"/>
    <b v="0"/>
    <n v="28"/>
    <b v="1"/>
    <s v="music/rock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05"/>
    <s v="US"/>
    <s v="USD"/>
    <n v="1475342382"/>
    <n v="1472750382"/>
    <b v="0"/>
    <n v="45"/>
    <b v="1"/>
    <s v="music/rock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n v="109"/>
    <s v="US"/>
    <s v="USD"/>
    <n v="1367902740"/>
    <n v="1366251510"/>
    <b v="0"/>
    <n v="13"/>
    <b v="1"/>
    <s v="music/rock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n v="102"/>
    <s v="US"/>
    <s v="USD"/>
    <n v="1400561940"/>
    <n v="1397679445"/>
    <b v="0"/>
    <n v="40"/>
    <b v="1"/>
    <s v="music/rock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25"/>
    <s v="US"/>
    <s v="USD"/>
    <n v="1425275940"/>
    <n v="1422371381"/>
    <b v="0"/>
    <n v="21"/>
    <b v="1"/>
    <s v="music/rock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24"/>
    <s v="US"/>
    <s v="USD"/>
    <n v="1298245954"/>
    <n v="1295653954"/>
    <b v="0"/>
    <n v="134"/>
    <b v="1"/>
    <s v="music/rock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01"/>
    <s v="US"/>
    <s v="USD"/>
    <n v="1307761200"/>
    <n v="1304464914"/>
    <b v="0"/>
    <n v="20"/>
    <b v="1"/>
    <s v="music/rock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00"/>
    <s v="US"/>
    <s v="USD"/>
    <n v="1466139300"/>
    <n v="1464854398"/>
    <b v="0"/>
    <n v="19"/>
    <b v="1"/>
    <s v="music/rock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38"/>
    <s v="US"/>
    <s v="USD"/>
    <n v="1355585777"/>
    <n v="1352993777"/>
    <b v="0"/>
    <n v="209"/>
    <b v="1"/>
    <s v="music/rock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21"/>
    <s v="US"/>
    <s v="USD"/>
    <n v="1429594832"/>
    <n v="1427780432"/>
    <b v="0"/>
    <n v="38"/>
    <b v="1"/>
    <s v="music/rock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07"/>
    <s v="US"/>
    <s v="USD"/>
    <n v="1312095540"/>
    <n v="1306608888"/>
    <b v="0"/>
    <n v="24"/>
    <b v="1"/>
    <s v="music/rock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n v="100"/>
    <s v="US"/>
    <s v="USD"/>
    <n v="1350505059"/>
    <n v="1347913059"/>
    <b v="0"/>
    <n v="8"/>
    <b v="1"/>
    <s v="music/rock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n v="102"/>
    <s v="US"/>
    <s v="USD"/>
    <n v="1405033300"/>
    <n v="1402441300"/>
    <b v="0"/>
    <n v="179"/>
    <b v="1"/>
    <s v="music/rock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00"/>
    <s v="US"/>
    <s v="USD"/>
    <n v="1406509200"/>
    <n v="1404769538"/>
    <b v="0"/>
    <n v="26"/>
    <b v="1"/>
    <s v="music/rock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17"/>
    <s v="US"/>
    <s v="USD"/>
    <n v="1429920000"/>
    <n v="1426703452"/>
    <b v="0"/>
    <n v="131"/>
    <b v="1"/>
    <s v="music/rock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02"/>
    <s v="US"/>
    <s v="USD"/>
    <n v="1352860017"/>
    <n v="1348536417"/>
    <b v="0"/>
    <n v="14"/>
    <b v="1"/>
    <s v="music/rock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02"/>
    <s v="US"/>
    <s v="USD"/>
    <n v="1369355437"/>
    <n v="1366763437"/>
    <b v="0"/>
    <n v="174"/>
    <b v="1"/>
    <s v="music/rock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n v="154"/>
    <s v="CA"/>
    <s v="CAD"/>
    <n v="1389012940"/>
    <n v="1385124940"/>
    <b v="0"/>
    <n v="191"/>
    <b v="1"/>
    <s v="music/rock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n v="101"/>
    <s v="US"/>
    <s v="USD"/>
    <n v="1405715472"/>
    <n v="1403901072"/>
    <b v="0"/>
    <n v="38"/>
    <b v="1"/>
    <s v="music/rock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00"/>
    <s v="US"/>
    <s v="USD"/>
    <n v="1410546413"/>
    <n v="1407954413"/>
    <b v="0"/>
    <n v="22"/>
    <b v="1"/>
    <s v="music/rock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09"/>
    <s v="US"/>
    <s v="USD"/>
    <n v="1324014521"/>
    <n v="1318826921"/>
    <b v="0"/>
    <n v="149"/>
    <b v="1"/>
    <s v="music/rock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n v="132"/>
    <s v="US"/>
    <s v="USD"/>
    <n v="1316716129"/>
    <n v="1314124129"/>
    <b v="0"/>
    <n v="56"/>
    <b v="1"/>
    <s v="music/rock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n v="133"/>
    <s v="US"/>
    <s v="USD"/>
    <n v="1391706084"/>
    <n v="1389891684"/>
    <b v="0"/>
    <n v="19"/>
    <b v="1"/>
    <s v="music/rock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s v="GB"/>
    <s v="GBP"/>
    <n v="1422256341"/>
    <n v="1419664341"/>
    <b v="0"/>
    <n v="0"/>
    <b v="0"/>
    <s v="games/mobile games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8"/>
    <s v="US"/>
    <s v="USD"/>
    <n v="1488958200"/>
    <n v="1484912974"/>
    <b v="0"/>
    <n v="16"/>
    <b v="0"/>
    <s v="games/mobile games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n v="0"/>
    <s v="US"/>
    <s v="USD"/>
    <n v="1402600085"/>
    <n v="1400008085"/>
    <b v="0"/>
    <n v="2"/>
    <b v="0"/>
    <s v="games/mobile games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43"/>
    <s v="US"/>
    <s v="USD"/>
    <n v="1399223500"/>
    <n v="1396631500"/>
    <b v="0"/>
    <n v="48"/>
    <b v="0"/>
    <s v="games/mobile games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n v="0"/>
    <s v="GB"/>
    <s v="GBP"/>
    <n v="1478425747"/>
    <n v="1475398147"/>
    <b v="0"/>
    <n v="2"/>
    <b v="0"/>
    <s v="games/mobile games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1"/>
    <s v="US"/>
    <s v="USD"/>
    <n v="1488340800"/>
    <n v="1483768497"/>
    <b v="0"/>
    <n v="2"/>
    <b v="0"/>
    <s v="games/mobile games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0"/>
    <s v="US"/>
    <s v="USD"/>
    <n v="1478383912"/>
    <n v="1475791912"/>
    <b v="0"/>
    <n v="1"/>
    <b v="0"/>
    <s v="games/mobile games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5"/>
    <s v="US"/>
    <s v="USD"/>
    <n v="1450166340"/>
    <n v="1448044925"/>
    <b v="0"/>
    <n v="17"/>
    <b v="0"/>
    <s v="games/mobile games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s v="US"/>
    <s v="USD"/>
    <n v="1483488249"/>
    <n v="1480896249"/>
    <b v="0"/>
    <n v="0"/>
    <b v="0"/>
    <s v="games/mobile games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10"/>
    <s v="US"/>
    <s v="USD"/>
    <n v="1454213820"/>
    <n v="1451723535"/>
    <b v="0"/>
    <n v="11"/>
    <b v="0"/>
    <s v="games/mobile games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72"/>
    <s v="US"/>
    <s v="USD"/>
    <n v="1416512901"/>
    <n v="1413053301"/>
    <b v="0"/>
    <n v="95"/>
    <b v="0"/>
    <s v="games/mobile games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n v="1"/>
    <s v="US"/>
    <s v="USD"/>
    <n v="1435633602"/>
    <n v="1433041602"/>
    <b v="0"/>
    <n v="13"/>
    <b v="0"/>
    <s v="games/mobile games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n v="0"/>
    <s v="CA"/>
    <s v="CAD"/>
    <n v="1436373900"/>
    <n v="1433861210"/>
    <b v="0"/>
    <n v="2"/>
    <b v="0"/>
    <s v="games/mobile games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0"/>
    <s v="US"/>
    <s v="USD"/>
    <n v="1467155733"/>
    <n v="1465427733"/>
    <b v="0"/>
    <n v="2"/>
    <b v="0"/>
    <s v="games/mobile games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n v="1"/>
    <s v="US"/>
    <s v="USD"/>
    <n v="1470519308"/>
    <n v="1465335308"/>
    <b v="0"/>
    <n v="3"/>
    <b v="0"/>
    <s v="games/mobile games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s v="AU"/>
    <s v="AUD"/>
    <n v="1402901405"/>
    <n v="1400309405"/>
    <b v="0"/>
    <n v="0"/>
    <b v="0"/>
    <s v="games/mobile games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s v="US"/>
    <s v="USD"/>
    <n v="1425170525"/>
    <n v="1422664925"/>
    <b v="0"/>
    <n v="0"/>
    <b v="0"/>
    <s v="games/mobile games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s v="AU"/>
    <s v="AUD"/>
    <n v="1402618355"/>
    <n v="1400026355"/>
    <b v="0"/>
    <n v="0"/>
    <b v="0"/>
    <s v="games/mobile games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n v="0"/>
    <s v="ES"/>
    <s v="EUR"/>
    <n v="1457966129"/>
    <n v="1455377729"/>
    <b v="0"/>
    <n v="2"/>
    <b v="0"/>
    <s v="games/mobile games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n v="20"/>
    <s v="GB"/>
    <s v="GBP"/>
    <n v="1459341380"/>
    <n v="1456839380"/>
    <b v="0"/>
    <n v="24"/>
    <b v="0"/>
    <s v="games/mobile games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n v="173"/>
    <s v="US"/>
    <s v="USD"/>
    <n v="1425955189"/>
    <n v="1423366789"/>
    <b v="0"/>
    <n v="70"/>
    <b v="1"/>
    <s v="music/indie rock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01"/>
    <s v="US"/>
    <s v="USD"/>
    <n v="1341964080"/>
    <n v="1339109212"/>
    <b v="0"/>
    <n v="81"/>
    <b v="1"/>
    <s v="music/indie rock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05"/>
    <s v="US"/>
    <s v="USD"/>
    <n v="1333921508"/>
    <n v="1331333108"/>
    <b v="0"/>
    <n v="32"/>
    <b v="1"/>
    <s v="music/indie rock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35"/>
    <s v="US"/>
    <s v="USD"/>
    <n v="1354017600"/>
    <n v="1350967535"/>
    <b v="0"/>
    <n v="26"/>
    <b v="1"/>
    <s v="music/indie rock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16"/>
    <s v="US"/>
    <s v="USD"/>
    <n v="1344636000"/>
    <n v="1341800110"/>
    <b v="0"/>
    <n v="105"/>
    <b v="1"/>
    <s v="music/indie rock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02"/>
    <s v="US"/>
    <s v="USD"/>
    <n v="1415832338"/>
    <n v="1413236738"/>
    <b v="0"/>
    <n v="29"/>
    <b v="1"/>
    <s v="music/indie rock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11"/>
    <s v="ES"/>
    <s v="EUR"/>
    <n v="1449178200"/>
    <n v="1447614732"/>
    <b v="0"/>
    <n v="8"/>
    <b v="1"/>
    <s v="music/indie rock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66"/>
    <s v="US"/>
    <s v="USD"/>
    <n v="1275368340"/>
    <n v="1272692732"/>
    <b v="0"/>
    <n v="89"/>
    <b v="1"/>
    <s v="music/indie rock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n v="107"/>
    <s v="US"/>
    <s v="USD"/>
    <n v="1363024946"/>
    <n v="1359140546"/>
    <b v="0"/>
    <n v="44"/>
    <b v="1"/>
    <s v="music/indie rock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45"/>
    <s v="US"/>
    <s v="USD"/>
    <n v="1355597528"/>
    <n v="1353005528"/>
    <b v="0"/>
    <n v="246"/>
    <b v="1"/>
    <s v="music/indie rock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06"/>
    <s v="US"/>
    <s v="USD"/>
    <n v="1279778400"/>
    <n v="1275851354"/>
    <b v="0"/>
    <n v="120"/>
    <b v="1"/>
    <s v="music/indie rock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n v="137"/>
    <s v="US"/>
    <s v="USD"/>
    <n v="1307459881"/>
    <n v="1304867881"/>
    <b v="0"/>
    <n v="26"/>
    <b v="1"/>
    <s v="music/indie rock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04"/>
    <s v="US"/>
    <s v="USD"/>
    <n v="1302926340"/>
    <n v="1301524585"/>
    <b v="0"/>
    <n v="45"/>
    <b v="1"/>
    <s v="music/indie rock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n v="115"/>
    <s v="US"/>
    <s v="USD"/>
    <n v="1329082983"/>
    <n v="1326404583"/>
    <b v="0"/>
    <n v="20"/>
    <b v="1"/>
    <s v="music/indie rock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02"/>
    <s v="US"/>
    <s v="USD"/>
    <n v="1445363722"/>
    <n v="1442771722"/>
    <b v="0"/>
    <n v="47"/>
    <b v="1"/>
    <s v="music/indie rock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n v="124"/>
    <s v="US"/>
    <s v="USD"/>
    <n v="1334250165"/>
    <n v="1331658165"/>
    <b v="0"/>
    <n v="13"/>
    <b v="1"/>
    <s v="music/indie rock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02"/>
    <s v="US"/>
    <s v="USD"/>
    <n v="1393966800"/>
    <n v="1392040806"/>
    <b v="0"/>
    <n v="183"/>
    <b v="1"/>
    <s v="music/indie rock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45"/>
    <s v="US"/>
    <s v="USD"/>
    <n v="1454349600"/>
    <n v="1451277473"/>
    <b v="0"/>
    <n v="21"/>
    <b v="1"/>
    <s v="music/indie rock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33"/>
    <s v="US"/>
    <s v="USD"/>
    <n v="1427319366"/>
    <n v="1424730966"/>
    <b v="0"/>
    <n v="42"/>
    <b v="1"/>
    <s v="music/indie rock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09"/>
    <s v="US"/>
    <s v="USD"/>
    <n v="1349517540"/>
    <n v="1347137731"/>
    <b v="0"/>
    <n v="54"/>
    <b v="1"/>
    <s v="music/indie rock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3"/>
    <s v="GB"/>
    <s v="GBP"/>
    <n v="1432299600"/>
    <n v="1429707729"/>
    <b v="0"/>
    <n v="25"/>
    <b v="0"/>
    <s v="technology/gadgets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n v="1"/>
    <s v="NL"/>
    <s v="EUR"/>
    <n v="1425495447"/>
    <n v="1422903447"/>
    <b v="0"/>
    <n v="3"/>
    <b v="0"/>
    <s v="technology/gadgets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n v="47"/>
    <s v="US"/>
    <s v="USD"/>
    <n v="1485541791"/>
    <n v="1480357791"/>
    <b v="0"/>
    <n v="41"/>
    <b v="0"/>
    <s v="technology/gadgets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0"/>
    <s v="US"/>
    <s v="USD"/>
    <n v="1451752021"/>
    <n v="1447864021"/>
    <b v="0"/>
    <n v="2"/>
    <b v="0"/>
    <s v="technology/gadgets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0"/>
    <s v="US"/>
    <s v="USD"/>
    <n v="1410127994"/>
    <n v="1407535994"/>
    <b v="0"/>
    <n v="4"/>
    <b v="0"/>
    <s v="technology/gadgets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43"/>
    <s v="US"/>
    <s v="USD"/>
    <n v="1466697983"/>
    <n v="1464105983"/>
    <b v="0"/>
    <n v="99"/>
    <b v="0"/>
    <s v="technology/gadgets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n v="0"/>
    <s v="US"/>
    <s v="USD"/>
    <n v="1400853925"/>
    <n v="1399557925"/>
    <b v="0"/>
    <n v="4"/>
    <b v="0"/>
    <s v="technology/gadgets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2"/>
    <s v="US"/>
    <s v="USD"/>
    <n v="1483048900"/>
    <n v="1480456900"/>
    <b v="0"/>
    <n v="4"/>
    <b v="0"/>
    <s v="technology/gadgets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4"/>
    <s v="US"/>
    <s v="USD"/>
    <n v="1414059479"/>
    <n v="1411467479"/>
    <b v="0"/>
    <n v="38"/>
    <b v="0"/>
    <s v="technology/gadgets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39"/>
    <s v="NL"/>
    <s v="EUR"/>
    <n v="1446331500"/>
    <n v="1442531217"/>
    <b v="0"/>
    <n v="285"/>
    <b v="0"/>
    <s v="technology/gadgets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n v="0"/>
    <s v="NZ"/>
    <s v="NZD"/>
    <n v="1407545334"/>
    <n v="1404953334"/>
    <b v="0"/>
    <n v="1"/>
    <b v="0"/>
    <s v="technology/gadgets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59"/>
    <s v="US"/>
    <s v="USD"/>
    <n v="1433395560"/>
    <n v="1430803560"/>
    <b v="0"/>
    <n v="42"/>
    <b v="0"/>
    <s v="technology/gadgets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n v="1"/>
    <s v="GB"/>
    <s v="GBP"/>
    <n v="1412770578"/>
    <n v="1410178578"/>
    <b v="0"/>
    <n v="26"/>
    <b v="0"/>
    <s v="technology/gadgets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9"/>
    <s v="US"/>
    <s v="USD"/>
    <n v="1414814340"/>
    <n v="1413519073"/>
    <b v="0"/>
    <n v="2"/>
    <b v="0"/>
    <s v="technology/gadgets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s v="US"/>
    <s v="USD"/>
    <n v="1409620222"/>
    <n v="1407892222"/>
    <b v="0"/>
    <n v="4"/>
    <b v="0"/>
    <s v="technology/gadgets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n v="1"/>
    <s v="US"/>
    <s v="USD"/>
    <n v="1478542375"/>
    <n v="1476378775"/>
    <b v="0"/>
    <n v="6"/>
    <b v="0"/>
    <s v="technology/gadgets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n v="53"/>
    <s v="HK"/>
    <s v="HKD"/>
    <n v="1486708133"/>
    <n v="1484116133"/>
    <b v="0"/>
    <n v="70"/>
    <b v="0"/>
    <s v="technology/gadgets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1"/>
    <s v="US"/>
    <s v="USD"/>
    <n v="1407869851"/>
    <n v="1404845851"/>
    <b v="0"/>
    <n v="9"/>
    <b v="0"/>
    <s v="technology/gadgets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47"/>
    <s v="US"/>
    <s v="USD"/>
    <n v="1432069249"/>
    <n v="1429477249"/>
    <b v="0"/>
    <n v="8"/>
    <b v="0"/>
    <s v="technology/gadgets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n v="43"/>
    <s v="GB"/>
    <s v="GBP"/>
    <n v="1445468400"/>
    <n v="1443042061"/>
    <b v="0"/>
    <n v="105"/>
    <b v="0"/>
    <s v="technology/gadgets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n v="137"/>
    <s v="US"/>
    <s v="USD"/>
    <n v="1342243143"/>
    <n v="1339651143"/>
    <b v="0"/>
    <n v="38"/>
    <b v="1"/>
    <s v="music/indie rock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n v="116"/>
    <s v="US"/>
    <s v="USD"/>
    <n v="1386828507"/>
    <n v="1384236507"/>
    <b v="0"/>
    <n v="64"/>
    <b v="1"/>
    <s v="music/indie rock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n v="241"/>
    <s v="US"/>
    <s v="USD"/>
    <n v="1317099540"/>
    <n v="1313612532"/>
    <b v="0"/>
    <n v="13"/>
    <b v="1"/>
    <s v="music/indie rock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14"/>
    <s v="US"/>
    <s v="USD"/>
    <n v="1389814380"/>
    <n v="1387390555"/>
    <b v="0"/>
    <n v="33"/>
    <b v="1"/>
    <s v="music/indie rock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n v="110"/>
    <s v="US"/>
    <s v="USD"/>
    <n v="1381449600"/>
    <n v="1379540288"/>
    <b v="0"/>
    <n v="52"/>
    <b v="1"/>
    <s v="music/indie rock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95"/>
    <s v="US"/>
    <s v="USD"/>
    <n v="1288657560"/>
    <n v="1286319256"/>
    <b v="0"/>
    <n v="107"/>
    <b v="1"/>
    <s v="music/indie rock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n v="103"/>
    <s v="US"/>
    <s v="USD"/>
    <n v="1331182740"/>
    <n v="1329856839"/>
    <b v="0"/>
    <n v="11"/>
    <b v="1"/>
    <s v="music/indie rock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n v="103"/>
    <s v="US"/>
    <s v="USD"/>
    <n v="1367940794"/>
    <n v="1365348794"/>
    <b v="0"/>
    <n v="34"/>
    <b v="1"/>
    <s v="music/indie rock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00"/>
    <s v="US"/>
    <s v="USD"/>
    <n v="1309825866"/>
    <n v="1306197066"/>
    <b v="0"/>
    <n v="75"/>
    <b v="1"/>
    <s v="music/indie rock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n v="127"/>
    <s v="US"/>
    <s v="USD"/>
    <n v="1373203482"/>
    <n v="1368019482"/>
    <b v="0"/>
    <n v="26"/>
    <b v="1"/>
    <s v="music/indie rock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n v="121"/>
    <s v="US"/>
    <s v="USD"/>
    <n v="1337657400"/>
    <n v="1336512309"/>
    <b v="0"/>
    <n v="50"/>
    <b v="1"/>
    <s v="music/indie rock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07"/>
    <s v="US"/>
    <s v="USD"/>
    <n v="1327433173"/>
    <n v="1325618773"/>
    <b v="0"/>
    <n v="80"/>
    <b v="1"/>
    <s v="music/indie rock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72"/>
    <s v="US"/>
    <s v="USD"/>
    <n v="1411787307"/>
    <n v="1409195307"/>
    <b v="0"/>
    <n v="110"/>
    <b v="1"/>
    <s v="music/indie rock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24"/>
    <s v="US"/>
    <s v="USD"/>
    <n v="1324789200"/>
    <n v="1321649321"/>
    <b v="0"/>
    <n v="77"/>
    <b v="1"/>
    <s v="music/indie rock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08"/>
    <s v="US"/>
    <s v="USD"/>
    <n v="1403326740"/>
    <n v="1400106171"/>
    <b v="0"/>
    <n v="50"/>
    <b v="1"/>
    <s v="music/indie rock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17"/>
    <s v="US"/>
    <s v="USD"/>
    <n v="1323151140"/>
    <n v="1320528070"/>
    <b v="0"/>
    <n v="145"/>
    <b v="1"/>
    <s v="music/indie rock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n v="187"/>
    <s v="US"/>
    <s v="USD"/>
    <n v="1339732740"/>
    <n v="1338346281"/>
    <b v="0"/>
    <n v="29"/>
    <b v="1"/>
    <s v="music/indie rock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16"/>
    <s v="US"/>
    <s v="USD"/>
    <n v="1372741200"/>
    <n v="1370067231"/>
    <b v="0"/>
    <n v="114"/>
    <b v="1"/>
    <s v="music/indie rock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1"/>
    <s v="US"/>
    <s v="USD"/>
    <n v="1362955108"/>
    <n v="1360366708"/>
    <b v="0"/>
    <n v="96"/>
    <b v="1"/>
    <s v="music/indie rock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n v="171"/>
    <s v="US"/>
    <s v="USD"/>
    <n v="1308110340"/>
    <n v="1304770233"/>
    <b v="0"/>
    <n v="31"/>
    <b v="1"/>
    <s v="music/indie rock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26"/>
    <s v="US"/>
    <s v="USD"/>
    <n v="1400137131"/>
    <n v="1397545131"/>
    <b v="1"/>
    <n v="4883"/>
    <b v="1"/>
    <s v="technology/hardware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38"/>
    <s v="US"/>
    <s v="USD"/>
    <n v="1309809140"/>
    <n v="1302033140"/>
    <b v="1"/>
    <n v="95"/>
    <b v="1"/>
    <s v="technology/hardware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05"/>
    <s v="US"/>
    <s v="USD"/>
    <n v="1470896916"/>
    <n v="1467008916"/>
    <b v="1"/>
    <n v="2478"/>
    <b v="1"/>
    <s v="technology/hardware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88"/>
    <s v="US"/>
    <s v="USD"/>
    <n v="1398952890"/>
    <n v="1396360890"/>
    <b v="1"/>
    <n v="1789"/>
    <b v="1"/>
    <s v="technology/hardware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348"/>
    <s v="ES"/>
    <s v="EUR"/>
    <n v="1436680958"/>
    <n v="1433224958"/>
    <b v="1"/>
    <n v="680"/>
    <b v="1"/>
    <s v="technology/hardware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50"/>
    <s v="US"/>
    <s v="USD"/>
    <n v="1397961361"/>
    <n v="1392780961"/>
    <b v="1"/>
    <n v="70"/>
    <b v="1"/>
    <s v="technology/hardware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01"/>
    <s v="US"/>
    <s v="USD"/>
    <n v="1258955940"/>
    <n v="1255730520"/>
    <b v="1"/>
    <n v="23"/>
    <b v="1"/>
    <s v="technology/hardware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n v="800"/>
    <s v="US"/>
    <s v="USD"/>
    <n v="1465232520"/>
    <n v="1460557809"/>
    <b v="1"/>
    <n v="4245"/>
    <b v="1"/>
    <s v="technology/hardware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n v="106"/>
    <s v="GB"/>
    <s v="GBP"/>
    <n v="1404986951"/>
    <n v="1402394951"/>
    <b v="1"/>
    <n v="943"/>
    <b v="1"/>
    <s v="technology/hardware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01"/>
    <s v="US"/>
    <s v="USD"/>
    <n v="1303446073"/>
    <n v="1300767673"/>
    <b v="1"/>
    <n v="1876"/>
    <b v="1"/>
    <s v="technology/hardware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12"/>
    <s v="US"/>
    <s v="USD"/>
    <n v="1478516737"/>
    <n v="1475921137"/>
    <b v="1"/>
    <n v="834"/>
    <b v="1"/>
    <s v="technology/hardware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n v="198"/>
    <s v="CA"/>
    <s v="CAD"/>
    <n v="1381934015"/>
    <n v="1378737215"/>
    <b v="1"/>
    <n v="682"/>
    <b v="1"/>
    <s v="technology/hardware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n v="226"/>
    <s v="US"/>
    <s v="USD"/>
    <n v="1330657200"/>
    <n v="1328158065"/>
    <b v="1"/>
    <n v="147"/>
    <b v="1"/>
    <s v="technology/hardware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n v="699"/>
    <s v="US"/>
    <s v="USD"/>
    <n v="1457758800"/>
    <n v="1453730176"/>
    <b v="1"/>
    <n v="415"/>
    <b v="1"/>
    <s v="technology/hardware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99"/>
    <s v="US"/>
    <s v="USD"/>
    <n v="1337799600"/>
    <n v="1334989881"/>
    <b v="1"/>
    <n v="290"/>
    <b v="1"/>
    <s v="technology/hardware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94"/>
    <s v="US"/>
    <s v="USD"/>
    <n v="1429391405"/>
    <n v="1425507005"/>
    <b v="1"/>
    <n v="365"/>
    <b v="1"/>
    <s v="technology/hardware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n v="168"/>
    <s v="US"/>
    <s v="USD"/>
    <n v="1351304513"/>
    <n v="1348712513"/>
    <b v="1"/>
    <n v="660"/>
    <b v="1"/>
    <s v="technology/hardware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36"/>
    <s v="US"/>
    <s v="USD"/>
    <n v="1364078561"/>
    <n v="1361490161"/>
    <b v="1"/>
    <n v="1356"/>
    <b v="1"/>
    <s v="technology/hardware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n v="157"/>
    <s v="US"/>
    <s v="USD"/>
    <n v="1412121600"/>
    <n v="1408565860"/>
    <b v="1"/>
    <n v="424"/>
    <b v="1"/>
    <s v="technology/hardware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n v="118"/>
    <s v="SE"/>
    <s v="SEK"/>
    <n v="1419151341"/>
    <n v="1416559341"/>
    <b v="1"/>
    <n v="33"/>
    <b v="1"/>
    <s v="technology/hardware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05"/>
    <s v="US"/>
    <s v="USD"/>
    <n v="1349495940"/>
    <n v="1346042417"/>
    <b v="1"/>
    <n v="1633"/>
    <b v="1"/>
    <s v="technology/hardware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93"/>
    <s v="US"/>
    <s v="USD"/>
    <n v="1400006636"/>
    <n v="1397414636"/>
    <b v="1"/>
    <n v="306"/>
    <b v="1"/>
    <s v="technology/hardware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27"/>
    <s v="GB"/>
    <s v="GBP"/>
    <n v="1410862734"/>
    <n v="1407838734"/>
    <b v="1"/>
    <n v="205"/>
    <b v="1"/>
    <s v="technology/hardware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60"/>
    <s v="IT"/>
    <s v="EUR"/>
    <n v="1461306772"/>
    <n v="1458714772"/>
    <b v="1"/>
    <n v="1281"/>
    <b v="1"/>
    <s v="technology/hardware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62"/>
    <s v="US"/>
    <s v="USD"/>
    <n v="1326330000"/>
    <n v="1324433310"/>
    <b v="1"/>
    <n v="103"/>
    <b v="1"/>
    <s v="technology/hardware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07"/>
    <s v="US"/>
    <s v="USD"/>
    <n v="1408021098"/>
    <n v="1405429098"/>
    <b v="1"/>
    <n v="1513"/>
    <b v="1"/>
    <s v="technology/hardware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70"/>
    <s v="US"/>
    <s v="USD"/>
    <n v="1398959729"/>
    <n v="1396367729"/>
    <b v="1"/>
    <n v="405"/>
    <b v="1"/>
    <s v="technology/hardware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n v="285"/>
    <s v="US"/>
    <s v="USD"/>
    <n v="1480777515"/>
    <n v="1478095515"/>
    <b v="1"/>
    <n v="510"/>
    <b v="1"/>
    <s v="technology/hardware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79"/>
    <s v="GB"/>
    <s v="GBP"/>
    <n v="1470423668"/>
    <n v="1467831668"/>
    <b v="1"/>
    <n v="1887"/>
    <b v="1"/>
    <s v="technology/hardware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n v="1132"/>
    <s v="US"/>
    <s v="USD"/>
    <n v="1366429101"/>
    <n v="1361248701"/>
    <b v="1"/>
    <n v="701"/>
    <b v="1"/>
    <s v="technology/hardware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63"/>
    <s v="US"/>
    <s v="USD"/>
    <n v="1384488000"/>
    <n v="1381752061"/>
    <b v="1"/>
    <n v="3863"/>
    <b v="1"/>
    <s v="technology/hardware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74"/>
    <s v="US"/>
    <s v="USD"/>
    <n v="1353201444"/>
    <n v="1350605844"/>
    <b v="1"/>
    <n v="238"/>
    <b v="1"/>
    <s v="technology/hardware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57"/>
    <s v="US"/>
    <s v="USD"/>
    <n v="1470466800"/>
    <n v="1467134464"/>
    <b v="1"/>
    <n v="2051"/>
    <b v="1"/>
    <s v="technology/hardware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75"/>
    <s v="GB"/>
    <s v="GBP"/>
    <n v="1376899269"/>
    <n v="1371715269"/>
    <b v="1"/>
    <n v="402"/>
    <b v="1"/>
    <s v="technology/hardware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n v="209"/>
    <s v="US"/>
    <s v="USD"/>
    <n v="1362938851"/>
    <n v="1360346851"/>
    <b v="1"/>
    <n v="253"/>
    <b v="1"/>
    <s v="technology/hardware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n v="347"/>
    <s v="GB"/>
    <s v="GBP"/>
    <n v="1373751325"/>
    <n v="1371159325"/>
    <b v="1"/>
    <n v="473"/>
    <b v="1"/>
    <s v="technology/hardware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n v="402"/>
    <s v="US"/>
    <s v="USD"/>
    <n v="1450511940"/>
    <n v="1446527540"/>
    <b v="1"/>
    <n v="821"/>
    <b v="1"/>
    <s v="technology/hardware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27"/>
    <s v="US"/>
    <s v="USD"/>
    <n v="1339484400"/>
    <n v="1336627492"/>
    <b v="1"/>
    <n v="388"/>
    <b v="1"/>
    <s v="technology/hardware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n v="115"/>
    <s v="US"/>
    <s v="USD"/>
    <n v="1447909140"/>
    <n v="1444734146"/>
    <b v="1"/>
    <n v="813"/>
    <b v="1"/>
    <s v="technology/hardware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n v="355"/>
    <s v="DE"/>
    <s v="EUR"/>
    <n v="1459684862"/>
    <n v="1456232462"/>
    <b v="1"/>
    <n v="1945"/>
    <b v="1"/>
    <s v="technology/hardware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5"/>
    <s v="CA"/>
    <s v="CAD"/>
    <n v="1404926665"/>
    <n v="1402334665"/>
    <b v="0"/>
    <n v="12"/>
    <b v="0"/>
    <s v="photography/people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s v="HK"/>
    <s v="HKD"/>
    <n v="1480863887"/>
    <n v="1478268287"/>
    <b v="0"/>
    <n v="0"/>
    <b v="0"/>
    <s v="photography/people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4"/>
    <s v="US"/>
    <s v="USD"/>
    <n v="1472799600"/>
    <n v="1470874618"/>
    <b v="0"/>
    <n v="16"/>
    <b v="0"/>
    <s v="photography/people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21"/>
    <s v="US"/>
    <s v="USD"/>
    <n v="1417377481"/>
    <n v="1412189881"/>
    <b v="0"/>
    <n v="7"/>
    <b v="0"/>
    <s v="photography/people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"/>
    <s v="GB"/>
    <s v="GBP"/>
    <n v="1470178800"/>
    <n v="1467650771"/>
    <b v="0"/>
    <n v="4"/>
    <b v="0"/>
    <s v="photography/people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0"/>
    <s v="GB"/>
    <s v="GBP"/>
    <n v="1457947483"/>
    <n v="1455359083"/>
    <b v="0"/>
    <n v="1"/>
    <b v="0"/>
    <s v="photography/people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n v="42"/>
    <s v="GB"/>
    <s v="GBP"/>
    <n v="1425223276"/>
    <n v="1422631276"/>
    <b v="0"/>
    <n v="28"/>
    <b v="0"/>
    <s v="photography/people"/>
    <n v="83.43"/>
    <x v="8"/>
    <s v="people"/>
    <x v="1987"/>
    <d v="2015-03-01T15:21:16"/>
  </r>
  <r>
    <n v="1988"/>
    <s v="Phillip Michael Photography"/>
    <s v="Expressing art in an image!"/>
    <n v="6000"/>
    <n v="25"/>
    <x v="2"/>
    <n v="0"/>
    <s v="US"/>
    <s v="USD"/>
    <n v="1440094742"/>
    <n v="1437502742"/>
    <b v="0"/>
    <n v="1"/>
    <b v="0"/>
    <s v="photography/people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1"/>
    <s v="US"/>
    <s v="USD"/>
    <n v="1481473208"/>
    <n v="1478881208"/>
    <b v="0"/>
    <n v="1"/>
    <b v="0"/>
    <s v="photography/people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n v="17"/>
    <s v="US"/>
    <s v="USD"/>
    <n v="1455338532"/>
    <n v="1454042532"/>
    <b v="0"/>
    <n v="5"/>
    <b v="0"/>
    <s v="photography/people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n v="7"/>
    <s v="US"/>
    <s v="USD"/>
    <n v="1435958786"/>
    <n v="1434144386"/>
    <b v="0"/>
    <n v="3"/>
    <b v="0"/>
    <s v="photography/people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n v="0"/>
    <s v="US"/>
    <s v="USD"/>
    <n v="1424229991"/>
    <n v="1421637991"/>
    <b v="0"/>
    <n v="2"/>
    <b v="0"/>
    <s v="photography/people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s v="GB"/>
    <s v="GBP"/>
    <n v="1450706837"/>
    <n v="1448114837"/>
    <b v="0"/>
    <n v="0"/>
    <b v="0"/>
    <s v="photography/people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s v="US"/>
    <s v="USD"/>
    <n v="1481072942"/>
    <n v="1475885342"/>
    <b v="0"/>
    <n v="0"/>
    <b v="0"/>
    <s v="photography/people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n v="8"/>
    <s v="CA"/>
    <s v="CAD"/>
    <n v="1437082736"/>
    <n v="1435354736"/>
    <b v="0"/>
    <n v="3"/>
    <b v="0"/>
    <s v="photography/people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s v="US"/>
    <s v="USD"/>
    <n v="1405021211"/>
    <n v="1402429211"/>
    <b v="0"/>
    <n v="0"/>
    <b v="0"/>
    <s v="photography/people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s v="US"/>
    <s v="USD"/>
    <n v="1409091612"/>
    <n v="1406499612"/>
    <b v="0"/>
    <n v="0"/>
    <b v="0"/>
    <s v="photography/people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n v="26"/>
    <s v="US"/>
    <s v="USD"/>
    <n v="1406861438"/>
    <n v="1402973438"/>
    <b v="0"/>
    <n v="3"/>
    <b v="0"/>
    <s v="photography/people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n v="1"/>
    <s v="GB"/>
    <s v="GBP"/>
    <n v="1415882108"/>
    <n v="1413286508"/>
    <b v="0"/>
    <n v="7"/>
    <b v="0"/>
    <s v="photography/people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n v="13"/>
    <s v="CA"/>
    <s v="CAD"/>
    <n v="1452120613"/>
    <n v="1449528613"/>
    <b v="0"/>
    <n v="25"/>
    <b v="0"/>
    <s v="photography/people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n v="382"/>
    <s v="DE"/>
    <s v="EUR"/>
    <n v="1434139200"/>
    <n v="1431406916"/>
    <b v="1"/>
    <n v="1637"/>
    <b v="1"/>
    <s v="technology/hardware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17"/>
    <s v="US"/>
    <s v="USD"/>
    <n v="1485191143"/>
    <n v="1482599143"/>
    <b v="1"/>
    <n v="1375"/>
    <b v="1"/>
    <s v="technology/hardware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n v="312"/>
    <s v="US"/>
    <s v="USD"/>
    <n v="1278111600"/>
    <n v="1276830052"/>
    <b v="1"/>
    <n v="17"/>
    <b v="1"/>
    <s v="technology/hardware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34"/>
    <s v="US"/>
    <s v="USD"/>
    <n v="1405002663"/>
    <n v="1402410663"/>
    <b v="1"/>
    <n v="354"/>
    <b v="1"/>
    <s v="technology/hardware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n v="124"/>
    <s v="US"/>
    <s v="USD"/>
    <n v="1381895940"/>
    <n v="1379532618"/>
    <b v="1"/>
    <n v="191"/>
    <b v="1"/>
    <s v="technology/hardware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48"/>
    <s v="US"/>
    <s v="USD"/>
    <n v="1417611645"/>
    <n v="1414584045"/>
    <b v="1"/>
    <n v="303"/>
    <b v="1"/>
    <s v="technology/hardware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16"/>
    <s v="US"/>
    <s v="USD"/>
    <n v="1282622400"/>
    <n v="1276891586"/>
    <b v="1"/>
    <n v="137"/>
    <b v="1"/>
    <s v="technology/hardware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17"/>
    <s v="US"/>
    <s v="USD"/>
    <n v="1316442622"/>
    <n v="1312641022"/>
    <b v="1"/>
    <n v="41"/>
    <b v="1"/>
    <s v="technology/hardware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05"/>
    <s v="DE"/>
    <s v="EUR"/>
    <n v="1479890743"/>
    <n v="1476776743"/>
    <b v="1"/>
    <n v="398"/>
    <b v="1"/>
    <s v="technology/hardware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n v="320"/>
    <s v="US"/>
    <s v="USD"/>
    <n v="1471564491"/>
    <n v="1468972491"/>
    <b v="1"/>
    <n v="1737"/>
    <b v="1"/>
    <s v="technology/hardware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20"/>
    <s v="AT"/>
    <s v="EUR"/>
    <n v="1452553200"/>
    <n v="1449650173"/>
    <b v="1"/>
    <n v="971"/>
    <b v="1"/>
    <s v="technology/hardware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35"/>
    <s v="US"/>
    <s v="USD"/>
    <n v="1423165441"/>
    <n v="1420573441"/>
    <b v="1"/>
    <n v="183"/>
    <b v="1"/>
    <s v="technology/hardware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95"/>
    <s v="US"/>
    <s v="USD"/>
    <n v="1468019014"/>
    <n v="1462835014"/>
    <b v="1"/>
    <n v="4562"/>
    <b v="1"/>
    <s v="technology/hardware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14"/>
    <s v="US"/>
    <s v="USD"/>
    <n v="1364184539"/>
    <n v="1361250539"/>
    <b v="1"/>
    <n v="26457"/>
    <b v="1"/>
    <s v="technology/hardware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n v="113"/>
    <s v="US"/>
    <s v="USD"/>
    <n v="1315602163"/>
    <n v="1313010163"/>
    <b v="1"/>
    <n v="162"/>
    <b v="1"/>
    <s v="technology/hardware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n v="922"/>
    <s v="US"/>
    <s v="USD"/>
    <n v="1362863299"/>
    <n v="1360271299"/>
    <b v="1"/>
    <n v="479"/>
    <b v="1"/>
    <s v="technology/hardware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25"/>
    <s v="US"/>
    <s v="USD"/>
    <n v="1332561600"/>
    <n v="1329873755"/>
    <b v="1"/>
    <n v="426"/>
    <b v="1"/>
    <s v="technology/hardware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02"/>
    <s v="IE"/>
    <s v="EUR"/>
    <n v="1439455609"/>
    <n v="1436863609"/>
    <b v="1"/>
    <n v="450"/>
    <b v="1"/>
    <s v="technology/hardware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85"/>
    <s v="US"/>
    <s v="USD"/>
    <n v="1474563621"/>
    <n v="1471971621"/>
    <b v="1"/>
    <n v="1780"/>
    <b v="1"/>
    <s v="technology/hardware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92"/>
    <s v="US"/>
    <s v="USD"/>
    <n v="1400108640"/>
    <n v="1396923624"/>
    <b v="1"/>
    <n v="122"/>
    <b v="1"/>
    <s v="technology/hardware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81"/>
    <s v="US"/>
    <s v="USD"/>
    <n v="1411522897"/>
    <n v="1407634897"/>
    <b v="1"/>
    <n v="95"/>
    <b v="1"/>
    <s v="technology/hardware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25"/>
    <s v="US"/>
    <s v="USD"/>
    <n v="1465652372"/>
    <n v="1463060372"/>
    <b v="1"/>
    <n v="325"/>
    <b v="1"/>
    <s v="technology/hardware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61"/>
    <s v="US"/>
    <s v="USD"/>
    <n v="1434017153"/>
    <n v="1431425153"/>
    <b v="1"/>
    <n v="353"/>
    <b v="1"/>
    <s v="technology/hardware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85"/>
    <s v="US"/>
    <s v="USD"/>
    <n v="1344826800"/>
    <n v="1341875544"/>
    <b v="1"/>
    <n v="105"/>
    <b v="1"/>
    <s v="technology/hardware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01"/>
    <s v="DE"/>
    <s v="EUR"/>
    <n v="1433996746"/>
    <n v="1431404746"/>
    <b v="1"/>
    <n v="729"/>
    <b v="1"/>
    <s v="technology/hardware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n v="133"/>
    <s v="US"/>
    <s v="USD"/>
    <n v="1398052740"/>
    <n v="1394127585"/>
    <b v="1"/>
    <n v="454"/>
    <b v="1"/>
    <s v="technology/hardware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20"/>
    <s v="US"/>
    <s v="USD"/>
    <n v="1427740319"/>
    <n v="1423855919"/>
    <b v="1"/>
    <n v="539"/>
    <b v="1"/>
    <s v="technology/hardware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n v="126"/>
    <s v="US"/>
    <s v="USD"/>
    <n v="1268690100"/>
    <n v="1265493806"/>
    <b v="1"/>
    <n v="79"/>
    <b v="1"/>
    <s v="technology/hardware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n v="361"/>
    <s v="US"/>
    <s v="USD"/>
    <n v="1409099481"/>
    <n v="1406507481"/>
    <b v="1"/>
    <n v="94"/>
    <b v="1"/>
    <s v="technology/hardware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26"/>
    <s v="GB"/>
    <s v="GBP"/>
    <n v="1354233296"/>
    <n v="1351641296"/>
    <b v="1"/>
    <n v="625"/>
    <b v="1"/>
    <s v="technology/hardware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n v="120"/>
    <s v="NL"/>
    <s v="EUR"/>
    <n v="1420765200"/>
    <n v="1417506853"/>
    <b v="1"/>
    <n v="508"/>
    <b v="1"/>
    <s v="technology/hardware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04"/>
    <s v="US"/>
    <s v="USD"/>
    <n v="1481778000"/>
    <n v="1479216874"/>
    <b v="1"/>
    <n v="531"/>
    <b v="1"/>
    <s v="technology/hardware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79"/>
    <s v="US"/>
    <s v="USD"/>
    <n v="1398477518"/>
    <n v="1395885518"/>
    <b v="1"/>
    <n v="158"/>
    <b v="1"/>
    <s v="technology/hardware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87"/>
    <s v="US"/>
    <s v="USD"/>
    <n v="1430981880"/>
    <n v="1426216033"/>
    <b v="1"/>
    <n v="508"/>
    <b v="1"/>
    <s v="technology/hardware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11"/>
    <s v="US"/>
    <s v="USD"/>
    <n v="1450486800"/>
    <n v="1446562807"/>
    <b v="1"/>
    <n v="644"/>
    <b v="1"/>
    <s v="technology/hardware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32"/>
    <s v="US"/>
    <s v="USD"/>
    <n v="1399668319"/>
    <n v="1397076319"/>
    <b v="1"/>
    <n v="848"/>
    <b v="1"/>
    <s v="technology/hardware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00"/>
    <s v="US"/>
    <s v="USD"/>
    <n v="1388383353"/>
    <n v="1383195753"/>
    <b v="1"/>
    <n v="429"/>
    <b v="1"/>
    <s v="technology/hardware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n v="421"/>
    <s v="GB"/>
    <s v="GBP"/>
    <n v="1372701600"/>
    <n v="1369895421"/>
    <b v="1"/>
    <n v="204"/>
    <b v="1"/>
    <s v="technology/hardware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n v="136"/>
    <s v="US"/>
    <s v="USD"/>
    <n v="1480568340"/>
    <n v="1477996325"/>
    <b v="1"/>
    <n v="379"/>
    <b v="1"/>
    <s v="technology/hardware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n v="248"/>
    <s v="US"/>
    <s v="USD"/>
    <n v="1384557303"/>
    <n v="1383257703"/>
    <b v="1"/>
    <n v="271"/>
    <b v="1"/>
    <s v="technology/hardware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82"/>
    <s v="US"/>
    <s v="USD"/>
    <n v="1478785027"/>
    <n v="1476189427"/>
    <b v="0"/>
    <n v="120"/>
    <b v="1"/>
    <s v="technology/hardware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24"/>
    <s v="US"/>
    <s v="USD"/>
    <n v="1453481974"/>
    <n v="1448297974"/>
    <b v="0"/>
    <n v="140"/>
    <b v="1"/>
    <s v="technology/hardware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06"/>
    <s v="US"/>
    <s v="USD"/>
    <n v="1481432340"/>
    <n v="1476764077"/>
    <b v="0"/>
    <n v="193"/>
    <b v="1"/>
    <s v="technology/hardware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08"/>
    <s v="US"/>
    <s v="USD"/>
    <n v="1434212714"/>
    <n v="1431620714"/>
    <b v="0"/>
    <n v="180"/>
    <b v="1"/>
    <s v="technology/hardware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19"/>
    <s v="US"/>
    <s v="USD"/>
    <n v="1341799647"/>
    <n v="1339207647"/>
    <b v="0"/>
    <n v="263"/>
    <b v="1"/>
    <s v="technology/hardware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21"/>
    <s v="US"/>
    <s v="USD"/>
    <n v="1369282044"/>
    <n v="1366690044"/>
    <b v="0"/>
    <n v="217"/>
    <b v="1"/>
    <s v="technology/hardware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03"/>
    <s v="AU"/>
    <s v="AUD"/>
    <n v="1429228800"/>
    <n v="1426714870"/>
    <b v="0"/>
    <n v="443"/>
    <b v="1"/>
    <s v="technology/hardware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48"/>
    <s v="US"/>
    <s v="USD"/>
    <n v="1369323491"/>
    <n v="1366731491"/>
    <b v="0"/>
    <n v="1373"/>
    <b v="1"/>
    <s v="technology/hardware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n v="120"/>
    <s v="GB"/>
    <s v="GBP"/>
    <n v="1386025140"/>
    <n v="1382963963"/>
    <b v="0"/>
    <n v="742"/>
    <b v="1"/>
    <s v="technology/hardware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73"/>
    <s v="US"/>
    <s v="USD"/>
    <n v="1433036578"/>
    <n v="1429580578"/>
    <b v="0"/>
    <n v="170"/>
    <b v="1"/>
    <s v="technology/hardware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30"/>
    <s v="US"/>
    <s v="USD"/>
    <n v="1388017937"/>
    <n v="1385425937"/>
    <b v="0"/>
    <n v="242"/>
    <b v="1"/>
    <s v="technology/hardware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53"/>
    <s v="US"/>
    <s v="USD"/>
    <n v="1455933653"/>
    <n v="1452045653"/>
    <b v="0"/>
    <n v="541"/>
    <b v="1"/>
    <s v="technology/hardware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01"/>
    <s v="US"/>
    <s v="USD"/>
    <n v="1448466551"/>
    <n v="1445870951"/>
    <b v="0"/>
    <n v="121"/>
    <b v="1"/>
    <s v="technology/hardware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14"/>
    <s v="GB"/>
    <s v="GBP"/>
    <n v="1399033810"/>
    <n v="1396441810"/>
    <b v="0"/>
    <n v="621"/>
    <b v="1"/>
    <s v="technology/hardware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67"/>
    <s v="US"/>
    <s v="USD"/>
    <n v="1417579200"/>
    <n v="1415031043"/>
    <b v="0"/>
    <n v="101"/>
    <b v="1"/>
    <s v="technology/hardware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53"/>
    <s v="US"/>
    <s v="USD"/>
    <n v="1366222542"/>
    <n v="1363630542"/>
    <b v="0"/>
    <n v="554"/>
    <b v="1"/>
    <s v="technology/hardware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02"/>
    <s v="GB"/>
    <s v="GBP"/>
    <n v="1456487532"/>
    <n v="1453895532"/>
    <b v="0"/>
    <n v="666"/>
    <b v="1"/>
    <s v="technology/hardware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n v="168"/>
    <s v="GB"/>
    <s v="GBP"/>
    <n v="1425326400"/>
    <n v="1421916830"/>
    <b v="0"/>
    <n v="410"/>
    <b v="1"/>
    <s v="technology/hardware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43"/>
    <s v="US"/>
    <s v="USD"/>
    <n v="1454277540"/>
    <n v="1450880854"/>
    <b v="0"/>
    <n v="375"/>
    <b v="1"/>
    <s v="technology/hardware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96"/>
    <s v="US"/>
    <s v="USD"/>
    <n v="1406129150"/>
    <n v="1400945150"/>
    <b v="0"/>
    <n v="1364"/>
    <b v="1"/>
    <s v="technology/hardware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08"/>
    <s v="US"/>
    <s v="USD"/>
    <n v="1483208454"/>
    <n v="1480616454"/>
    <b v="0"/>
    <n v="35"/>
    <b v="1"/>
    <s v="technology/hardware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n v="115"/>
    <s v="DK"/>
    <s v="DKK"/>
    <n v="1458807098"/>
    <n v="1456218698"/>
    <b v="0"/>
    <n v="203"/>
    <b v="1"/>
    <s v="technology/hardware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n v="148"/>
    <s v="DE"/>
    <s v="EUR"/>
    <n v="1463333701"/>
    <n v="1460482501"/>
    <b v="0"/>
    <n v="49"/>
    <b v="1"/>
    <s v="technology/hardware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91"/>
    <s v="US"/>
    <s v="USD"/>
    <n v="1370001600"/>
    <n v="1366879523"/>
    <b v="0"/>
    <n v="5812"/>
    <b v="1"/>
    <s v="technology/hardware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99"/>
    <s v="GB"/>
    <s v="GBP"/>
    <n v="1387958429"/>
    <n v="1385366429"/>
    <b v="0"/>
    <n v="1556"/>
    <b v="1"/>
    <s v="technology/hardware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19"/>
    <s v="US"/>
    <s v="USD"/>
    <n v="1408818683"/>
    <n v="1406226683"/>
    <b v="0"/>
    <n v="65"/>
    <b v="1"/>
    <s v="technology/hardware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n v="127"/>
    <s v="GB"/>
    <s v="GBP"/>
    <n v="1432499376"/>
    <n v="1429648176"/>
    <b v="0"/>
    <n v="10"/>
    <b v="1"/>
    <s v="technology/hardware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05"/>
    <s v="US"/>
    <s v="USD"/>
    <n v="1476994315"/>
    <n v="1474402315"/>
    <b v="0"/>
    <n v="76"/>
    <b v="1"/>
    <s v="technology/hardware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28"/>
    <s v="US"/>
    <s v="USD"/>
    <n v="1451776791"/>
    <n v="1449098391"/>
    <b v="0"/>
    <n v="263"/>
    <b v="1"/>
    <s v="technology/hardware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17"/>
    <s v="DE"/>
    <s v="EUR"/>
    <n v="1467128723"/>
    <n v="1464536723"/>
    <b v="0"/>
    <n v="1530"/>
    <b v="1"/>
    <s v="technology/hardware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81"/>
    <s v="US"/>
    <s v="USD"/>
    <n v="1475390484"/>
    <n v="1471502484"/>
    <b v="0"/>
    <n v="278"/>
    <b v="1"/>
    <s v="technology/hardware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11"/>
    <s v="US"/>
    <s v="USD"/>
    <n v="1462629432"/>
    <n v="1460037432"/>
    <b v="0"/>
    <n v="350"/>
    <b v="1"/>
    <s v="technology/hardware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53"/>
    <s v="US"/>
    <s v="USD"/>
    <n v="1431100918"/>
    <n v="1427212918"/>
    <b v="0"/>
    <n v="470"/>
    <b v="1"/>
    <s v="technology/hardware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n v="103"/>
    <s v="US"/>
    <s v="USD"/>
    <n v="1462564182"/>
    <n v="1459972182"/>
    <b v="0"/>
    <n v="3"/>
    <b v="1"/>
    <s v="technology/hardware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n v="1678"/>
    <s v="US"/>
    <s v="USD"/>
    <n v="1374769288"/>
    <n v="1372177288"/>
    <b v="0"/>
    <n v="8200"/>
    <b v="1"/>
    <s v="technology/hardware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n v="543"/>
    <s v="GB"/>
    <s v="GBP"/>
    <n v="1406149689"/>
    <n v="1402693689"/>
    <b v="0"/>
    <n v="8359"/>
    <b v="1"/>
    <s v="technology/hardware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16"/>
    <s v="US"/>
    <s v="USD"/>
    <n v="1433538000"/>
    <n v="1428541276"/>
    <b v="0"/>
    <n v="188"/>
    <b v="1"/>
    <s v="technology/hardware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31"/>
    <s v="ES"/>
    <s v="EUR"/>
    <n v="1482085857"/>
    <n v="1479493857"/>
    <b v="0"/>
    <n v="48"/>
    <b v="1"/>
    <s v="technology/hardware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88"/>
    <s v="GB"/>
    <s v="GBP"/>
    <n v="1435258800"/>
    <n v="1432659793"/>
    <b v="0"/>
    <n v="607"/>
    <b v="1"/>
    <s v="technology/hardware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08"/>
    <s v="US"/>
    <s v="USD"/>
    <n v="1447286300"/>
    <n v="1444690700"/>
    <b v="0"/>
    <n v="50"/>
    <b v="1"/>
    <s v="technology/hardware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15"/>
    <s v="US"/>
    <s v="USD"/>
    <n v="1337144340"/>
    <n v="1333597555"/>
    <b v="0"/>
    <n v="55"/>
    <b v="1"/>
    <s v="music/indie rock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11"/>
    <s v="US"/>
    <s v="USD"/>
    <n v="1322106796"/>
    <n v="1316919196"/>
    <b v="0"/>
    <n v="38"/>
    <b v="1"/>
    <s v="music/indie rock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n v="113"/>
    <s v="US"/>
    <s v="USD"/>
    <n v="1338830395"/>
    <n v="1336238395"/>
    <b v="0"/>
    <n v="25"/>
    <b v="1"/>
    <s v="music/indie rock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n v="108"/>
    <s v="US"/>
    <s v="USD"/>
    <n v="1399186740"/>
    <n v="1396468782"/>
    <b v="0"/>
    <n v="46"/>
    <b v="1"/>
    <s v="music/indie rock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24"/>
    <s v="US"/>
    <s v="USD"/>
    <n v="1342382587"/>
    <n v="1339790587"/>
    <b v="0"/>
    <n v="83"/>
    <b v="1"/>
    <s v="music/indie rock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n v="101"/>
    <s v="US"/>
    <s v="USD"/>
    <n v="1323838740"/>
    <n v="1321200332"/>
    <b v="0"/>
    <n v="35"/>
    <b v="1"/>
    <s v="music/indie rock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04"/>
    <s v="US"/>
    <s v="USD"/>
    <n v="1315457658"/>
    <n v="1312865658"/>
    <b v="0"/>
    <n v="25"/>
    <b v="1"/>
    <s v="music/indie rock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16"/>
    <s v="US"/>
    <s v="USD"/>
    <n v="1284177540"/>
    <n v="1281028152"/>
    <b v="0"/>
    <n v="75"/>
    <b v="1"/>
    <s v="music/indie rock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n v="120"/>
    <s v="US"/>
    <s v="USD"/>
    <n v="1375408194"/>
    <n v="1372384194"/>
    <b v="0"/>
    <n v="62"/>
    <b v="1"/>
    <s v="music/indie rock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15"/>
    <s v="US"/>
    <s v="USD"/>
    <n v="1361696955"/>
    <n v="1359104955"/>
    <b v="0"/>
    <n v="160"/>
    <b v="1"/>
    <s v="music/indie rock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20"/>
    <s v="US"/>
    <s v="USD"/>
    <n v="1299009600"/>
    <n v="1294818278"/>
    <b v="0"/>
    <n v="246"/>
    <b v="1"/>
    <s v="music/indie rock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01"/>
    <s v="US"/>
    <s v="USD"/>
    <n v="1318006732"/>
    <n v="1312822732"/>
    <b v="0"/>
    <n v="55"/>
    <b v="1"/>
    <s v="music/indie rock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02"/>
    <s v="US"/>
    <s v="USD"/>
    <n v="1356211832"/>
    <n v="1351024232"/>
    <b v="0"/>
    <n v="23"/>
    <b v="1"/>
    <s v="music/indie rock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21"/>
    <s v="US"/>
    <s v="USD"/>
    <n v="1330916400"/>
    <n v="1327969730"/>
    <b v="0"/>
    <n v="72"/>
    <b v="1"/>
    <s v="music/indie rock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00"/>
    <s v="US"/>
    <s v="USD"/>
    <n v="1317576973"/>
    <n v="1312392973"/>
    <b v="0"/>
    <n v="22"/>
    <b v="1"/>
    <s v="music/indie rock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n v="102"/>
    <s v="US"/>
    <s v="USD"/>
    <n v="1351223940"/>
    <n v="1349892735"/>
    <b v="0"/>
    <n v="14"/>
    <b v="1"/>
    <s v="music/indie rock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n v="100"/>
    <s v="US"/>
    <s v="USD"/>
    <n v="1322751735"/>
    <n v="1317564135"/>
    <b v="0"/>
    <n v="38"/>
    <b v="1"/>
    <s v="music/indie rock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n v="100"/>
    <s v="US"/>
    <s v="USD"/>
    <n v="1331174635"/>
    <n v="1328582635"/>
    <b v="0"/>
    <n v="32"/>
    <b v="1"/>
    <s v="music/indie rock"/>
    <n v="188.13"/>
    <x v="4"/>
    <s v="indie rock"/>
    <x v="2098"/>
    <d v="2012-03-08T02:43:55"/>
  </r>
  <r>
    <n v="2099"/>
    <s v="Roosevelt Died."/>
    <s v="Our tour van died, we need help!"/>
    <n v="3000"/>
    <n v="3971"/>
    <x v="0"/>
    <n v="132"/>
    <s v="US"/>
    <s v="USD"/>
    <n v="1435808400"/>
    <n v="1434650084"/>
    <b v="0"/>
    <n v="63"/>
    <b v="1"/>
    <s v="music/indie rock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37"/>
    <s v="US"/>
    <s v="USD"/>
    <n v="1341028740"/>
    <n v="1339704141"/>
    <b v="0"/>
    <n v="27"/>
    <b v="1"/>
    <s v="music/indie rock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13"/>
    <s v="US"/>
    <s v="USD"/>
    <n v="1329104114"/>
    <n v="1323920114"/>
    <b v="0"/>
    <n v="44"/>
    <b v="1"/>
    <s v="music/indie rock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36"/>
    <s v="US"/>
    <s v="USD"/>
    <n v="1304628648"/>
    <n v="1302036648"/>
    <b v="0"/>
    <n v="38"/>
    <b v="1"/>
    <s v="music/indie rock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n v="146"/>
    <s v="US"/>
    <s v="USD"/>
    <n v="1352488027"/>
    <n v="1349892427"/>
    <b v="0"/>
    <n v="115"/>
    <b v="1"/>
    <s v="music/indie rock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30"/>
    <s v="US"/>
    <s v="USD"/>
    <n v="1369958400"/>
    <n v="1367286434"/>
    <b v="0"/>
    <n v="37"/>
    <b v="1"/>
    <s v="music/indie rock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n v="254"/>
    <s v="US"/>
    <s v="USD"/>
    <n v="1416542400"/>
    <n v="1415472953"/>
    <b v="0"/>
    <n v="99"/>
    <b v="1"/>
    <s v="music/indie rock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07"/>
    <s v="US"/>
    <s v="USD"/>
    <n v="1359176974"/>
    <n v="1356584974"/>
    <b v="0"/>
    <n v="44"/>
    <b v="1"/>
    <s v="music/indie rock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08"/>
    <s v="US"/>
    <s v="USD"/>
    <n v="1415815393"/>
    <n v="1413997393"/>
    <b v="0"/>
    <n v="58"/>
    <b v="1"/>
    <s v="music/indie rock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07"/>
    <s v="US"/>
    <s v="USD"/>
    <n v="1347249300"/>
    <n v="1344917580"/>
    <b v="0"/>
    <n v="191"/>
    <b v="1"/>
    <s v="music/indie rock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n v="107"/>
    <s v="US"/>
    <s v="USD"/>
    <n v="1436115617"/>
    <n v="1433523617"/>
    <b v="0"/>
    <n v="40"/>
    <b v="1"/>
    <s v="music/indie rock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n v="100"/>
    <s v="US"/>
    <s v="USD"/>
    <n v="1401253140"/>
    <n v="1398873969"/>
    <b v="0"/>
    <n v="38"/>
    <b v="1"/>
    <s v="music/indie rock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07"/>
    <s v="US"/>
    <s v="USD"/>
    <n v="1313370000"/>
    <n v="1307594625"/>
    <b v="0"/>
    <n v="39"/>
    <b v="1"/>
    <s v="music/indie rock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n v="100"/>
    <s v="US"/>
    <s v="USD"/>
    <n v="1366064193"/>
    <n v="1364854593"/>
    <b v="0"/>
    <n v="11"/>
    <b v="1"/>
    <s v="music/indie rock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n v="105"/>
    <s v="US"/>
    <s v="USD"/>
    <n v="1411505176"/>
    <n v="1408481176"/>
    <b v="0"/>
    <n v="107"/>
    <b v="1"/>
    <s v="music/indie rock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05"/>
    <s v="US"/>
    <s v="USD"/>
    <n v="1291870740"/>
    <n v="1286480070"/>
    <b v="0"/>
    <n v="147"/>
    <b v="1"/>
    <s v="music/indie rock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26"/>
    <s v="US"/>
    <s v="USD"/>
    <n v="1298167001"/>
    <n v="1295575001"/>
    <b v="0"/>
    <n v="36"/>
    <b v="1"/>
    <s v="music/indie rock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01"/>
    <s v="US"/>
    <s v="USD"/>
    <n v="1349203203"/>
    <n v="1345056003"/>
    <b v="0"/>
    <n v="92"/>
    <b v="1"/>
    <s v="music/indie rock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48"/>
    <s v="US"/>
    <s v="USD"/>
    <n v="1445921940"/>
    <n v="1444699549"/>
    <b v="0"/>
    <n v="35"/>
    <b v="1"/>
    <s v="music/indie rock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n v="135"/>
    <s v="US"/>
    <s v="USD"/>
    <n v="1311538136"/>
    <n v="1308946136"/>
    <b v="0"/>
    <n v="17"/>
    <b v="1"/>
    <s v="music/indie rock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n v="101"/>
    <s v="US"/>
    <s v="USD"/>
    <n v="1345086445"/>
    <n v="1342494445"/>
    <b v="0"/>
    <n v="22"/>
    <b v="1"/>
    <s v="music/indie rock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n v="101"/>
    <s v="US"/>
    <s v="USD"/>
    <n v="1388617736"/>
    <n v="1384384136"/>
    <b v="0"/>
    <n v="69"/>
    <b v="1"/>
    <s v="music/indie rock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n v="1"/>
    <s v="CH"/>
    <s v="CHF"/>
    <n v="1484156948"/>
    <n v="1481564948"/>
    <b v="0"/>
    <n v="10"/>
    <b v="0"/>
    <s v="games/video games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n v="0"/>
    <s v="MX"/>
    <s v="MXN"/>
    <n v="1483773169"/>
    <n v="1481181169"/>
    <b v="0"/>
    <n v="3"/>
    <b v="0"/>
    <s v="games/video games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s v="US"/>
    <s v="USD"/>
    <n v="1268636340"/>
    <n v="1263982307"/>
    <b v="0"/>
    <n v="5"/>
    <b v="0"/>
    <s v="games/video games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n v="10"/>
    <s v="US"/>
    <s v="USD"/>
    <n v="1291093200"/>
    <n v="1286930435"/>
    <b v="0"/>
    <n v="5"/>
    <b v="0"/>
    <s v="games/video games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n v="1"/>
    <s v="US"/>
    <s v="USD"/>
    <n v="1438734833"/>
    <n v="1436142833"/>
    <b v="0"/>
    <n v="27"/>
    <b v="0"/>
    <s v="games/video games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n v="0"/>
    <s v="US"/>
    <s v="USD"/>
    <n v="1418080887"/>
    <n v="1415488887"/>
    <b v="0"/>
    <n v="2"/>
    <b v="0"/>
    <s v="games/video games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n v="29"/>
    <s v="GB"/>
    <s v="GBP"/>
    <n v="1426158463"/>
    <n v="1423570063"/>
    <b v="0"/>
    <n v="236"/>
    <b v="0"/>
    <s v="games/video games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n v="0"/>
    <s v="CA"/>
    <s v="CAD"/>
    <n v="1411324369"/>
    <n v="1406140369"/>
    <b v="0"/>
    <n v="1"/>
    <b v="0"/>
    <s v="games/video games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n v="12"/>
    <s v="US"/>
    <s v="USD"/>
    <n v="1457570100"/>
    <n v="1454978100"/>
    <b v="0"/>
    <n v="12"/>
    <b v="0"/>
    <s v="games/video games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n v="0"/>
    <s v="US"/>
    <s v="USD"/>
    <n v="1408154663"/>
    <n v="1405130663"/>
    <b v="0"/>
    <n v="4"/>
    <b v="0"/>
    <s v="games/video games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n v="5"/>
    <s v="US"/>
    <s v="USD"/>
    <n v="1436677091"/>
    <n v="1434085091"/>
    <b v="0"/>
    <n v="3"/>
    <b v="0"/>
    <s v="games/video games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"/>
    <s v="US"/>
    <s v="USD"/>
    <n v="1391427692"/>
    <n v="1388835692"/>
    <b v="0"/>
    <n v="99"/>
    <b v="0"/>
    <s v="games/video games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2"/>
    <s v="US"/>
    <s v="USD"/>
    <n v="1303628340"/>
    <n v="1300328399"/>
    <b v="0"/>
    <n v="3"/>
    <b v="0"/>
    <s v="games/video games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n v="2"/>
    <s v="US"/>
    <s v="USD"/>
    <n v="1367097391"/>
    <n v="1364505391"/>
    <b v="0"/>
    <n v="3"/>
    <b v="0"/>
    <s v="games/video games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n v="10"/>
    <s v="US"/>
    <s v="USD"/>
    <n v="1349392033"/>
    <n v="1346800033"/>
    <b v="0"/>
    <n v="22"/>
    <b v="0"/>
    <s v="games/video games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n v="0"/>
    <s v="US"/>
    <s v="USD"/>
    <n v="1382184786"/>
    <n v="1379592786"/>
    <b v="0"/>
    <n v="4"/>
    <b v="0"/>
    <s v="games/video games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8"/>
    <s v="CA"/>
    <s v="CAD"/>
    <n v="1417804229"/>
    <n v="1415212229"/>
    <b v="0"/>
    <n v="534"/>
    <b v="0"/>
    <s v="games/video games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n v="13"/>
    <s v="GB"/>
    <s v="GBP"/>
    <n v="1383959939"/>
    <n v="1381364339"/>
    <b v="0"/>
    <n v="12"/>
    <b v="0"/>
    <s v="games/video games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n v="5"/>
    <s v="US"/>
    <s v="USD"/>
    <n v="1478196008"/>
    <n v="1475604008"/>
    <b v="0"/>
    <n v="56"/>
    <b v="0"/>
    <s v="games/video games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0"/>
    <s v="US"/>
    <s v="USD"/>
    <n v="1357934424"/>
    <n v="1355342424"/>
    <b v="0"/>
    <n v="11"/>
    <b v="0"/>
    <s v="games/video games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s v="US"/>
    <s v="USD"/>
    <n v="1415947159"/>
    <n v="1413351559"/>
    <b v="0"/>
    <n v="0"/>
    <b v="0"/>
    <s v="games/video games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6"/>
    <s v="DE"/>
    <s v="EUR"/>
    <n v="1451494210"/>
    <n v="1449075010"/>
    <b v="0"/>
    <n v="12"/>
    <b v="0"/>
    <s v="games/video games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11"/>
    <s v="US"/>
    <s v="USD"/>
    <n v="1279738800"/>
    <n v="1275599812"/>
    <b v="0"/>
    <n v="5"/>
    <b v="0"/>
    <s v="games/video games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n v="2"/>
    <s v="US"/>
    <s v="USD"/>
    <n v="1379164040"/>
    <n v="1376399240"/>
    <b v="0"/>
    <n v="24"/>
    <b v="0"/>
    <s v="games/video games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30"/>
    <s v="US"/>
    <s v="USD"/>
    <n v="1385534514"/>
    <n v="1382938914"/>
    <b v="0"/>
    <n v="89"/>
    <b v="0"/>
    <s v="games/video games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n v="0"/>
    <s v="US"/>
    <s v="USD"/>
    <n v="1455207510"/>
    <n v="1453997910"/>
    <b v="0"/>
    <n v="1"/>
    <b v="0"/>
    <s v="games/video games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n v="1"/>
    <s v="US"/>
    <s v="USD"/>
    <n v="1416125148"/>
    <n v="1413356748"/>
    <b v="0"/>
    <n v="55"/>
    <b v="0"/>
    <s v="games/video games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n v="2"/>
    <s v="GB"/>
    <s v="GBP"/>
    <n v="1427992582"/>
    <n v="1425404182"/>
    <b v="0"/>
    <n v="2"/>
    <b v="0"/>
    <s v="games/video games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s v="US"/>
    <s v="USD"/>
    <n v="1280534400"/>
    <n v="1277512556"/>
    <b v="0"/>
    <n v="0"/>
    <b v="0"/>
    <s v="games/video games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n v="1"/>
    <s v="NO"/>
    <s v="NOK"/>
    <n v="1468392599"/>
    <n v="1465800599"/>
    <b v="0"/>
    <n v="4"/>
    <b v="0"/>
    <s v="games/video games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n v="0"/>
    <s v="US"/>
    <s v="USD"/>
    <n v="1467231614"/>
    <n v="1464639614"/>
    <b v="0"/>
    <n v="6"/>
    <b v="0"/>
    <s v="games/video games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n v="0"/>
    <s v="US"/>
    <s v="USD"/>
    <n v="1394909909"/>
    <n v="1392321509"/>
    <b v="0"/>
    <n v="4"/>
    <b v="0"/>
    <s v="games/video games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n v="0"/>
    <s v="US"/>
    <s v="USD"/>
    <n v="1420876740"/>
    <n v="1417470718"/>
    <b v="0"/>
    <n v="4"/>
    <b v="0"/>
    <s v="games/video games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n v="1"/>
    <s v="US"/>
    <s v="USD"/>
    <n v="1390921827"/>
    <n v="1389193827"/>
    <b v="0"/>
    <n v="2"/>
    <b v="0"/>
    <s v="games/video games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n v="2"/>
    <s v="GB"/>
    <s v="GBP"/>
    <n v="1459443385"/>
    <n v="1456854985"/>
    <b v="0"/>
    <n v="5"/>
    <b v="0"/>
    <s v="games/video games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n v="3"/>
    <s v="US"/>
    <s v="USD"/>
    <n v="1379363406"/>
    <n v="1375475406"/>
    <b v="0"/>
    <n v="83"/>
    <b v="0"/>
    <s v="games/video games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n v="28"/>
    <s v="US"/>
    <s v="USD"/>
    <n v="1482479940"/>
    <n v="1479684783"/>
    <b v="0"/>
    <n v="57"/>
    <b v="0"/>
    <s v="games/video games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n v="7"/>
    <s v="US"/>
    <s v="USD"/>
    <n v="1360009774"/>
    <n v="1356121774"/>
    <b v="0"/>
    <n v="311"/>
    <b v="0"/>
    <s v="games/video games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"/>
    <s v="US"/>
    <s v="USD"/>
    <n v="1310837574"/>
    <n v="1308245574"/>
    <b v="0"/>
    <n v="2"/>
    <b v="0"/>
    <s v="games/video games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n v="1"/>
    <s v="US"/>
    <s v="USD"/>
    <n v="1337447105"/>
    <n v="1334855105"/>
    <b v="0"/>
    <n v="16"/>
    <b v="0"/>
    <s v="games/video games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n v="116"/>
    <s v="US"/>
    <s v="USD"/>
    <n v="1443040059"/>
    <n v="1440448059"/>
    <b v="0"/>
    <n v="13"/>
    <b v="1"/>
    <s v="music/rock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12"/>
    <s v="US"/>
    <s v="USD"/>
    <n v="1406226191"/>
    <n v="1403547791"/>
    <b v="0"/>
    <n v="58"/>
    <b v="1"/>
    <s v="music/rock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32"/>
    <s v="US"/>
    <s v="USD"/>
    <n v="1433735400"/>
    <n v="1429306520"/>
    <b v="0"/>
    <n v="44"/>
    <b v="1"/>
    <s v="music/rock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n v="103"/>
    <s v="US"/>
    <s v="USD"/>
    <n v="1466827140"/>
    <n v="1464196414"/>
    <b v="0"/>
    <n v="83"/>
    <b v="1"/>
    <s v="music/rock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39"/>
    <s v="FR"/>
    <s v="EUR"/>
    <n v="1460127635"/>
    <n v="1457539235"/>
    <b v="0"/>
    <n v="117"/>
    <b v="1"/>
    <s v="music/rock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47"/>
    <s v="US"/>
    <s v="USD"/>
    <n v="1417813618"/>
    <n v="1413922018"/>
    <b v="0"/>
    <n v="32"/>
    <b v="1"/>
    <s v="music/rock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n v="120"/>
    <s v="US"/>
    <s v="USD"/>
    <n v="1347672937"/>
    <n v="1346463337"/>
    <b v="0"/>
    <n v="8"/>
    <b v="1"/>
    <s v="music/rock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n v="122"/>
    <s v="US"/>
    <s v="USD"/>
    <n v="1486702800"/>
    <n v="1484058261"/>
    <b v="0"/>
    <n v="340"/>
    <b v="1"/>
    <s v="music/rock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00"/>
    <s v="US"/>
    <s v="USD"/>
    <n v="1488473351"/>
    <n v="1488214151"/>
    <b v="0"/>
    <n v="7"/>
    <b v="1"/>
    <s v="music/rock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n v="181"/>
    <s v="US"/>
    <s v="USD"/>
    <n v="1440266422"/>
    <n v="1436810422"/>
    <b v="0"/>
    <n v="19"/>
    <b v="1"/>
    <s v="music/rock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n v="106"/>
    <s v="US"/>
    <s v="USD"/>
    <n v="1434949200"/>
    <n v="1431903495"/>
    <b v="0"/>
    <n v="47"/>
    <b v="1"/>
    <s v="music/rock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00"/>
    <s v="US"/>
    <s v="USD"/>
    <n v="1429365320"/>
    <n v="1426773320"/>
    <b v="0"/>
    <n v="13"/>
    <b v="1"/>
    <s v="music/rock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27"/>
    <s v="US"/>
    <s v="USD"/>
    <n v="1378785540"/>
    <n v="1376066243"/>
    <b v="0"/>
    <n v="90"/>
    <b v="1"/>
    <s v="music/rock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n v="103"/>
    <s v="GB"/>
    <s v="GBP"/>
    <n v="1462453307"/>
    <n v="1459861307"/>
    <b v="0"/>
    <n v="63"/>
    <b v="1"/>
    <s v="music/rock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50"/>
    <s v="US"/>
    <s v="USD"/>
    <n v="1469059986"/>
    <n v="1468455186"/>
    <b v="0"/>
    <n v="26"/>
    <b v="1"/>
    <s v="music/rock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n v="126"/>
    <s v="US"/>
    <s v="USD"/>
    <n v="1430579509"/>
    <n v="1427987509"/>
    <b v="0"/>
    <n v="71"/>
    <b v="1"/>
    <s v="music/rock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00"/>
    <s v="US"/>
    <s v="USD"/>
    <n v="1465192867"/>
    <n v="1463032867"/>
    <b v="0"/>
    <n v="38"/>
    <b v="1"/>
    <s v="music/rock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39"/>
    <s v="US"/>
    <s v="USD"/>
    <n v="1484752597"/>
    <n v="1482160597"/>
    <b v="0"/>
    <n v="859"/>
    <b v="1"/>
    <s v="music/rock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n v="161"/>
    <s v="US"/>
    <s v="USD"/>
    <n v="1428725192"/>
    <n v="1426133192"/>
    <b v="0"/>
    <n v="21"/>
    <b v="1"/>
    <s v="music/rock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n v="107"/>
    <s v="US"/>
    <s v="USD"/>
    <n v="1447434268"/>
    <n v="1443801868"/>
    <b v="0"/>
    <n v="78"/>
    <b v="1"/>
    <s v="music/rock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53"/>
    <s v="US"/>
    <s v="USD"/>
    <n v="1487635653"/>
    <n v="1486426053"/>
    <b v="0"/>
    <n v="53"/>
    <b v="1"/>
    <s v="games/tabletop games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n v="524"/>
    <s v="CA"/>
    <s v="CAD"/>
    <n v="1412285825"/>
    <n v="1409261825"/>
    <b v="0"/>
    <n v="356"/>
    <b v="1"/>
    <s v="games/tabletop games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89"/>
    <s v="US"/>
    <s v="USD"/>
    <n v="1486616400"/>
    <n v="1484037977"/>
    <b v="0"/>
    <n v="279"/>
    <b v="1"/>
    <s v="games/tabletop games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n v="285"/>
    <s v="US"/>
    <s v="USD"/>
    <n v="1453737600"/>
    <n v="1452530041"/>
    <b v="1"/>
    <n v="266"/>
    <b v="1"/>
    <s v="games/tabletop games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57"/>
    <s v="GB"/>
    <s v="GBP"/>
    <n v="1364286239"/>
    <n v="1360830239"/>
    <b v="0"/>
    <n v="623"/>
    <b v="1"/>
    <s v="games/tabletop games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n v="110"/>
    <s v="US"/>
    <s v="USD"/>
    <n v="1473213600"/>
    <n v="1470062743"/>
    <b v="0"/>
    <n v="392"/>
    <b v="1"/>
    <s v="games/tabletop games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n v="1015"/>
    <s v="US"/>
    <s v="USD"/>
    <n v="1428033540"/>
    <n v="1425531666"/>
    <b v="1"/>
    <n v="3562"/>
    <b v="1"/>
    <s v="games/tabletop games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12"/>
    <s v="AU"/>
    <s v="AUD"/>
    <n v="1477414800"/>
    <n v="1474380241"/>
    <b v="0"/>
    <n v="514"/>
    <b v="1"/>
    <s v="games/tabletop games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n v="503"/>
    <s v="GB"/>
    <s v="GBP"/>
    <n v="1461276000"/>
    <n v="1460055300"/>
    <b v="0"/>
    <n v="88"/>
    <b v="1"/>
    <s v="games/tabletop games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85"/>
    <s v="US"/>
    <s v="USD"/>
    <n v="1458716340"/>
    <n v="1455721204"/>
    <b v="0"/>
    <n v="537"/>
    <b v="1"/>
    <s v="games/tabletop games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20"/>
    <s v="GB"/>
    <s v="GBP"/>
    <n v="1487102427"/>
    <n v="1486065627"/>
    <b v="0"/>
    <n v="25"/>
    <b v="1"/>
    <s v="games/tabletop games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81"/>
    <s v="GB"/>
    <s v="GBP"/>
    <n v="1481842800"/>
    <n v="1479414344"/>
    <b v="0"/>
    <n v="3238"/>
    <b v="1"/>
    <s v="games/tabletop games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52"/>
    <s v="US"/>
    <s v="USD"/>
    <n v="1479704340"/>
    <n v="1477043072"/>
    <b v="0"/>
    <n v="897"/>
    <b v="1"/>
    <s v="games/tabletop games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n v="537"/>
    <s v="US"/>
    <s v="USD"/>
    <n v="1459012290"/>
    <n v="1456423890"/>
    <b v="0"/>
    <n v="878"/>
    <b v="1"/>
    <s v="games/tabletop games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n v="120"/>
    <s v="US"/>
    <s v="USD"/>
    <n v="1439317900"/>
    <n v="1436725900"/>
    <b v="0"/>
    <n v="115"/>
    <b v="1"/>
    <s v="games/tabletop games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n v="114"/>
    <s v="US"/>
    <s v="USD"/>
    <n v="1480662000"/>
    <n v="1478000502"/>
    <b v="0"/>
    <n v="234"/>
    <b v="1"/>
    <s v="games/tabletop games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n v="951"/>
    <s v="US"/>
    <s v="USD"/>
    <n v="1425132059"/>
    <n v="1422540059"/>
    <b v="0"/>
    <n v="4330"/>
    <b v="1"/>
    <s v="games/tabletop games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n v="133"/>
    <s v="US"/>
    <s v="USD"/>
    <n v="1447507200"/>
    <n v="1444911600"/>
    <b v="0"/>
    <n v="651"/>
    <b v="1"/>
    <s v="games/tabletop games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n v="147"/>
    <s v="IE"/>
    <s v="EUR"/>
    <n v="1444903198"/>
    <n v="1442311198"/>
    <b v="1"/>
    <n v="251"/>
    <b v="1"/>
    <s v="games/tabletop games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42"/>
    <s v="GB"/>
    <s v="GBP"/>
    <n v="1436151600"/>
    <n v="1433775668"/>
    <b v="0"/>
    <n v="263"/>
    <b v="1"/>
    <s v="games/tabletop games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83"/>
    <s v="GB"/>
    <s v="GBP"/>
    <n v="1358367565"/>
    <n v="1357157965"/>
    <b v="0"/>
    <n v="28"/>
    <b v="1"/>
    <s v="music/electronic music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04"/>
    <s v="US"/>
    <s v="USD"/>
    <n v="1351801368"/>
    <n v="1349209368"/>
    <b v="0"/>
    <n v="721"/>
    <b v="1"/>
    <s v="music/electronic music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10"/>
    <s v="CA"/>
    <s v="CAD"/>
    <n v="1443127082"/>
    <n v="1440535082"/>
    <b v="0"/>
    <n v="50"/>
    <b v="1"/>
    <s v="music/electronic music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33"/>
    <s v="US"/>
    <s v="USD"/>
    <n v="1362814119"/>
    <n v="1360222119"/>
    <b v="0"/>
    <n v="73"/>
    <b v="1"/>
    <s v="music/electronic music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52"/>
    <s v="US"/>
    <s v="USD"/>
    <n v="1338579789"/>
    <n v="1335987789"/>
    <b v="0"/>
    <n v="27"/>
    <b v="1"/>
    <s v="music/electronic music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03"/>
    <s v="US"/>
    <s v="USD"/>
    <n v="1334556624"/>
    <n v="1333001424"/>
    <b v="0"/>
    <n v="34"/>
    <b v="1"/>
    <s v="music/electronic music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n v="100"/>
    <s v="US"/>
    <s v="USD"/>
    <n v="1384580373"/>
    <n v="1381984773"/>
    <b v="0"/>
    <n v="7"/>
    <b v="1"/>
    <s v="music/electronic music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02"/>
    <s v="US"/>
    <s v="USD"/>
    <n v="1333771200"/>
    <n v="1328649026"/>
    <b v="0"/>
    <n v="24"/>
    <b v="1"/>
    <s v="music/electronic music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n v="151"/>
    <s v="GB"/>
    <s v="GBP"/>
    <n v="1397516400"/>
    <n v="1396524644"/>
    <b v="0"/>
    <n v="15"/>
    <b v="1"/>
    <s v="music/electronic music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11"/>
    <s v="US"/>
    <s v="USD"/>
    <n v="1334424960"/>
    <n v="1329442510"/>
    <b v="0"/>
    <n v="72"/>
    <b v="1"/>
    <s v="music/electronic music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96"/>
    <s v="US"/>
    <s v="USD"/>
    <n v="1397113140"/>
    <n v="1395168625"/>
    <b v="0"/>
    <n v="120"/>
    <b v="1"/>
    <s v="music/electronic music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14"/>
    <s v="US"/>
    <s v="USD"/>
    <n v="1383526800"/>
    <n v="1380650177"/>
    <b v="0"/>
    <n v="123"/>
    <b v="1"/>
    <s v="music/electronic music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00"/>
    <s v="US"/>
    <s v="USD"/>
    <n v="1431719379"/>
    <n v="1429127379"/>
    <b v="0"/>
    <n v="1"/>
    <b v="1"/>
    <s v="music/electronic music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n v="293"/>
    <s v="US"/>
    <s v="USD"/>
    <n v="1391713248"/>
    <n v="1389121248"/>
    <b v="0"/>
    <n v="24"/>
    <b v="1"/>
    <s v="music/electronic music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n v="156"/>
    <s v="US"/>
    <s v="USD"/>
    <n v="1331621940"/>
    <n v="1329671572"/>
    <b v="0"/>
    <n v="33"/>
    <b v="1"/>
    <s v="music/electronic music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06"/>
    <s v="US"/>
    <s v="USD"/>
    <n v="1437674545"/>
    <n v="1436464945"/>
    <b v="0"/>
    <n v="14"/>
    <b v="1"/>
    <s v="music/electronic music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01"/>
    <s v="US"/>
    <s v="USD"/>
    <n v="1446451200"/>
    <n v="1445539113"/>
    <b v="0"/>
    <n v="9"/>
    <b v="1"/>
    <s v="music/electronic music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23"/>
    <s v="US"/>
    <s v="USD"/>
    <n v="1346198400"/>
    <n v="1344281383"/>
    <b v="0"/>
    <n v="76"/>
    <b v="1"/>
    <s v="music/electronic music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n v="102"/>
    <s v="US"/>
    <s v="USD"/>
    <n v="1440004512"/>
    <n v="1437412512"/>
    <b v="0"/>
    <n v="19"/>
    <b v="1"/>
    <s v="music/electronic music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n v="101"/>
    <s v="US"/>
    <s v="USD"/>
    <n v="1374888436"/>
    <n v="1372296436"/>
    <b v="0"/>
    <n v="69"/>
    <b v="1"/>
    <s v="music/electronic music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08"/>
    <s v="US"/>
    <s v="USD"/>
    <n v="1461369600"/>
    <n v="1458748809"/>
    <b v="0"/>
    <n v="218"/>
    <b v="1"/>
    <s v="games/tabletop games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63"/>
    <s v="US"/>
    <s v="USD"/>
    <n v="1327776847"/>
    <n v="1325184847"/>
    <b v="0"/>
    <n v="30"/>
    <b v="1"/>
    <s v="games/tabletop games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06"/>
    <s v="CA"/>
    <s v="CAD"/>
    <n v="1435418568"/>
    <n v="1432826568"/>
    <b v="0"/>
    <n v="100"/>
    <b v="1"/>
    <s v="games/tabletop games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43"/>
    <s v="US"/>
    <s v="USD"/>
    <n v="1477767600"/>
    <n v="1475337675"/>
    <b v="0"/>
    <n v="296"/>
    <b v="1"/>
    <s v="games/tabletop games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45"/>
    <s v="GB"/>
    <s v="GBP"/>
    <n v="1411326015"/>
    <n v="1408734015"/>
    <b v="0"/>
    <n v="1204"/>
    <b v="1"/>
    <s v="games/tabletop games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08"/>
    <s v="US"/>
    <s v="USD"/>
    <n v="1455253140"/>
    <n v="1452625822"/>
    <b v="0"/>
    <n v="321"/>
    <b v="1"/>
    <s v="games/tabletop games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57"/>
    <s v="GB"/>
    <s v="GBP"/>
    <n v="1384374155"/>
    <n v="1381778555"/>
    <b v="0"/>
    <n v="301"/>
    <b v="1"/>
    <s v="games/tabletop games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74"/>
    <s v="DE"/>
    <s v="EUR"/>
    <n v="1439707236"/>
    <n v="1437115236"/>
    <b v="0"/>
    <n v="144"/>
    <b v="1"/>
    <s v="games/tabletop games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71"/>
    <s v="US"/>
    <s v="USD"/>
    <n v="1378180800"/>
    <n v="1375113391"/>
    <b v="0"/>
    <n v="539"/>
    <b v="1"/>
    <s v="games/tabletop games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26"/>
    <s v="US"/>
    <s v="USD"/>
    <n v="1398460127"/>
    <n v="1395868127"/>
    <b v="0"/>
    <n v="498"/>
    <b v="1"/>
    <s v="games/tabletop games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n v="1212"/>
    <s v="US"/>
    <s v="USD"/>
    <n v="1372136400"/>
    <n v="1369864301"/>
    <b v="0"/>
    <n v="1113"/>
    <b v="1"/>
    <s v="games/tabletop games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n v="496"/>
    <s v="US"/>
    <s v="USD"/>
    <n v="1405738800"/>
    <n v="1402945408"/>
    <b v="0"/>
    <n v="988"/>
    <b v="1"/>
    <s v="games/tabletop games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32"/>
    <s v="GB"/>
    <s v="GBP"/>
    <n v="1450051200"/>
    <n v="1448269539"/>
    <b v="0"/>
    <n v="391"/>
    <b v="1"/>
    <s v="games/tabletop games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65"/>
    <s v="US"/>
    <s v="USD"/>
    <n v="1483645647"/>
    <n v="1481053647"/>
    <b v="0"/>
    <n v="28"/>
    <b v="1"/>
    <s v="games/tabletop games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n v="153"/>
    <s v="CA"/>
    <s v="CAD"/>
    <n v="1427585511"/>
    <n v="1424997111"/>
    <b v="0"/>
    <n v="147"/>
    <b v="1"/>
    <s v="games/tabletop games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n v="537"/>
    <s v="US"/>
    <s v="USD"/>
    <n v="1454338123"/>
    <n v="1451746123"/>
    <b v="0"/>
    <n v="680"/>
    <b v="1"/>
    <s v="games/tabletop games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n v="353"/>
    <s v="US"/>
    <s v="USD"/>
    <n v="1415779140"/>
    <n v="1412294683"/>
    <b v="0"/>
    <n v="983"/>
    <b v="1"/>
    <s v="games/tabletop games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n v="137"/>
    <s v="DE"/>
    <s v="EUR"/>
    <n v="1489157716"/>
    <n v="1486565716"/>
    <b v="0"/>
    <n v="79"/>
    <b v="1"/>
    <s v="games/tabletop games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n v="128"/>
    <s v="US"/>
    <s v="USD"/>
    <n v="1385870520"/>
    <n v="1382742014"/>
    <b v="0"/>
    <n v="426"/>
    <b v="1"/>
    <s v="games/tabletop games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71"/>
    <s v="US"/>
    <s v="USD"/>
    <n v="1461354544"/>
    <n v="1458762544"/>
    <b v="0"/>
    <n v="96"/>
    <b v="1"/>
    <s v="games/tabletop games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n v="806"/>
    <s v="GB"/>
    <s v="GBP"/>
    <n v="1488484300"/>
    <n v="1485892300"/>
    <b v="0"/>
    <n v="163"/>
    <b v="1"/>
    <s v="games/tabletop games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n v="1360"/>
    <s v="US"/>
    <s v="USD"/>
    <n v="1385521320"/>
    <n v="1382449733"/>
    <b v="0"/>
    <n v="2525"/>
    <b v="1"/>
    <s v="games/tabletop games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50"/>
    <s v="US"/>
    <s v="USD"/>
    <n v="1489374000"/>
    <n v="1488823290"/>
    <b v="0"/>
    <n v="2035"/>
    <b v="1"/>
    <s v="games/tabletop games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n v="377"/>
    <s v="US"/>
    <s v="USD"/>
    <n v="1476649800"/>
    <n v="1475609946"/>
    <b v="0"/>
    <n v="290"/>
    <b v="1"/>
    <s v="games/tabletop games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47"/>
    <s v="US"/>
    <s v="USD"/>
    <n v="1393005600"/>
    <n v="1390323617"/>
    <b v="0"/>
    <n v="1980"/>
    <b v="1"/>
    <s v="games/tabletop games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00"/>
    <s v="GB"/>
    <s v="GBP"/>
    <n v="1441393210"/>
    <n v="1438801210"/>
    <b v="0"/>
    <n v="57"/>
    <b v="1"/>
    <s v="games/tabletop games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n v="104"/>
    <s v="US"/>
    <s v="USD"/>
    <n v="1438185565"/>
    <n v="1436975965"/>
    <b v="0"/>
    <n v="380"/>
    <b v="1"/>
    <s v="games/tabletop games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07"/>
    <s v="GB"/>
    <s v="GBP"/>
    <n v="1481749278"/>
    <n v="1479157278"/>
    <b v="0"/>
    <n v="128"/>
    <b v="1"/>
    <s v="games/tabletop games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n v="169"/>
    <s v="US"/>
    <s v="USD"/>
    <n v="1364917965"/>
    <n v="1362329565"/>
    <b v="0"/>
    <n v="180"/>
    <b v="1"/>
    <s v="games/tabletop games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n v="975"/>
    <s v="US"/>
    <s v="USD"/>
    <n v="1480727273"/>
    <n v="1478131673"/>
    <b v="0"/>
    <n v="571"/>
    <b v="1"/>
    <s v="games/tabletop games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n v="134"/>
    <s v="US"/>
    <s v="USD"/>
    <n v="1408177077"/>
    <n v="1406362677"/>
    <b v="0"/>
    <n v="480"/>
    <b v="1"/>
    <s v="games/tabletop games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72"/>
    <s v="ES"/>
    <s v="EUR"/>
    <n v="1470469938"/>
    <n v="1469173938"/>
    <b v="0"/>
    <n v="249"/>
    <b v="1"/>
    <s v="games/tabletop games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13"/>
    <s v="US"/>
    <s v="USD"/>
    <n v="1447862947"/>
    <n v="1445267347"/>
    <b v="0"/>
    <n v="84"/>
    <b v="1"/>
    <s v="games/tabletop games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n v="460"/>
    <s v="US"/>
    <s v="USD"/>
    <n v="1485271968"/>
    <n v="1484667168"/>
    <b v="0"/>
    <n v="197"/>
    <b v="1"/>
    <s v="games/tabletop games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n v="287"/>
    <s v="US"/>
    <s v="USD"/>
    <n v="1462661451"/>
    <n v="1460069451"/>
    <b v="0"/>
    <n v="271"/>
    <b v="1"/>
    <s v="games/tabletop games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n v="223"/>
    <s v="GB"/>
    <s v="GBP"/>
    <n v="1479811846"/>
    <n v="1478602246"/>
    <b v="0"/>
    <n v="50"/>
    <b v="1"/>
    <s v="games/tabletop games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36"/>
    <s v="GB"/>
    <s v="GBP"/>
    <n v="1466377200"/>
    <n v="1463351329"/>
    <b v="0"/>
    <n v="169"/>
    <b v="1"/>
    <s v="games/tabletop games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n v="147"/>
    <s v="US"/>
    <s v="USD"/>
    <n v="1434045687"/>
    <n v="1431453687"/>
    <b v="0"/>
    <n v="205"/>
    <b v="1"/>
    <s v="games/tabletop games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n v="1867"/>
    <s v="GB"/>
    <s v="GBP"/>
    <n v="1481224736"/>
    <n v="1480360736"/>
    <b v="0"/>
    <n v="206"/>
    <b v="1"/>
    <s v="games/tabletop games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n v="327"/>
    <s v="US"/>
    <s v="USD"/>
    <n v="1395876250"/>
    <n v="1393287850"/>
    <b v="0"/>
    <n v="84"/>
    <b v="1"/>
    <s v="games/tabletop games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80"/>
    <s v="AU"/>
    <s v="AUD"/>
    <n v="1487093020"/>
    <n v="1485278620"/>
    <b v="0"/>
    <n v="210"/>
    <b v="1"/>
    <s v="games/tabletop games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n v="154"/>
    <s v="US"/>
    <s v="USD"/>
    <n v="1416268800"/>
    <n v="1413295358"/>
    <b v="0"/>
    <n v="181"/>
    <b v="1"/>
    <s v="games/tabletop games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n v="116"/>
    <s v="SE"/>
    <s v="SEK"/>
    <n v="1422734313"/>
    <n v="1420919913"/>
    <b v="0"/>
    <n v="60"/>
    <b v="1"/>
    <s v="games/tabletop games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80"/>
    <s v="US"/>
    <s v="USD"/>
    <n v="1463972400"/>
    <n v="1462543114"/>
    <b v="0"/>
    <n v="445"/>
    <b v="1"/>
    <s v="games/tabletop games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99"/>
    <s v="GB"/>
    <s v="GBP"/>
    <n v="1479846507"/>
    <n v="1479241707"/>
    <b v="0"/>
    <n v="17"/>
    <b v="1"/>
    <s v="games/tabletop games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n v="320"/>
    <s v="US"/>
    <s v="USD"/>
    <n v="1461722400"/>
    <n v="1460235592"/>
    <b v="0"/>
    <n v="194"/>
    <b v="1"/>
    <s v="games/tabletop games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81"/>
    <s v="US"/>
    <s v="USD"/>
    <n v="1419123600"/>
    <n v="1416945297"/>
    <b v="0"/>
    <n v="404"/>
    <b v="1"/>
    <s v="games/tabletop games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n v="103"/>
    <s v="US"/>
    <s v="USD"/>
    <n v="1489283915"/>
    <n v="1486691915"/>
    <b v="0"/>
    <n v="194"/>
    <b v="1"/>
    <s v="games/tabletop games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02"/>
    <s v="US"/>
    <s v="USD"/>
    <n v="1488862800"/>
    <n v="1486745663"/>
    <b v="0"/>
    <n v="902"/>
    <b v="1"/>
    <s v="games/tabletop games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20"/>
    <s v="US"/>
    <s v="USD"/>
    <n v="1484085540"/>
    <n v="1482353513"/>
    <b v="0"/>
    <n v="1670"/>
    <b v="1"/>
    <s v="games/tabletop games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83"/>
    <s v="US"/>
    <s v="USD"/>
    <n v="1481328004"/>
    <n v="1478736004"/>
    <b v="0"/>
    <n v="1328"/>
    <b v="1"/>
    <s v="games/tabletop games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n v="1357"/>
    <s v="US"/>
    <s v="USD"/>
    <n v="1449506836"/>
    <n v="1446914836"/>
    <b v="0"/>
    <n v="944"/>
    <b v="1"/>
    <s v="games/tabletop games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20"/>
    <s v="CA"/>
    <s v="CAD"/>
    <n v="1489320642"/>
    <n v="1487164242"/>
    <b v="0"/>
    <n v="147"/>
    <b v="1"/>
    <s v="games/tabletop games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20"/>
    <s v="US"/>
    <s v="USD"/>
    <n v="1393156857"/>
    <n v="1390564857"/>
    <b v="0"/>
    <n v="99"/>
    <b v="1"/>
    <s v="games/tabletop games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n v="408"/>
    <s v="GB"/>
    <s v="GBP"/>
    <n v="1419259679"/>
    <n v="1416667679"/>
    <b v="0"/>
    <n v="79"/>
    <b v="1"/>
    <s v="games/tabletop games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06"/>
    <s v="US"/>
    <s v="USD"/>
    <n v="1388936289"/>
    <n v="1386344289"/>
    <b v="0"/>
    <n v="75"/>
    <b v="1"/>
    <s v="games/tabletop games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n v="141"/>
    <s v="US"/>
    <s v="USD"/>
    <n v="1330359423"/>
    <n v="1327767423"/>
    <b v="0"/>
    <n v="207"/>
    <b v="1"/>
    <s v="games/tabletop games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n v="271"/>
    <s v="IT"/>
    <s v="EUR"/>
    <n v="1451861940"/>
    <n v="1448902867"/>
    <b v="0"/>
    <n v="102"/>
    <b v="1"/>
    <s v="games/tabletop games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n v="154"/>
    <s v="US"/>
    <s v="USD"/>
    <n v="1423022400"/>
    <n v="1421436099"/>
    <b v="0"/>
    <n v="32"/>
    <b v="1"/>
    <s v="games/tabletop games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04"/>
    <s v="US"/>
    <s v="USD"/>
    <n v="1442501991"/>
    <n v="1439909991"/>
    <b v="0"/>
    <n v="480"/>
    <b v="1"/>
    <s v="games/tabletop games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n v="185"/>
    <s v="US"/>
    <s v="USD"/>
    <n v="1311576600"/>
    <n v="1306219897"/>
    <b v="0"/>
    <n v="11"/>
    <b v="1"/>
    <s v="music/rock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n v="185"/>
    <s v="US"/>
    <s v="USD"/>
    <n v="1452744686"/>
    <n v="1447560686"/>
    <b v="0"/>
    <n v="12"/>
    <b v="1"/>
    <s v="music/rock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01"/>
    <s v="US"/>
    <s v="USD"/>
    <n v="1336528804"/>
    <n v="1331348404"/>
    <b v="0"/>
    <n v="48"/>
    <b v="1"/>
    <s v="music/rock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n v="106"/>
    <s v="US"/>
    <s v="USD"/>
    <n v="1299902400"/>
    <n v="1297451245"/>
    <b v="0"/>
    <n v="59"/>
    <b v="1"/>
    <s v="music/rock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21"/>
    <s v="US"/>
    <s v="USD"/>
    <n v="1340944043"/>
    <n v="1338352043"/>
    <b v="0"/>
    <n v="79"/>
    <b v="1"/>
    <s v="music/rock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n v="100"/>
    <s v="US"/>
    <s v="USD"/>
    <n v="1378439940"/>
    <n v="1376003254"/>
    <b v="0"/>
    <n v="14"/>
    <b v="1"/>
    <s v="music/rock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20"/>
    <s v="US"/>
    <s v="USD"/>
    <n v="1403539260"/>
    <n v="1401724860"/>
    <b v="0"/>
    <n v="106"/>
    <b v="1"/>
    <s v="music/rock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00"/>
    <s v="US"/>
    <s v="USD"/>
    <n v="1340733600"/>
    <n v="1339098689"/>
    <b v="0"/>
    <n v="25"/>
    <b v="1"/>
    <s v="music/rock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07"/>
    <s v="US"/>
    <s v="USD"/>
    <n v="1386372120"/>
    <n v="1382659060"/>
    <b v="0"/>
    <n v="25"/>
    <b v="1"/>
    <s v="music/rock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04"/>
    <s v="US"/>
    <s v="USD"/>
    <n v="1259686800"/>
    <n v="1252908330"/>
    <b v="0"/>
    <n v="29"/>
    <b v="1"/>
    <s v="music/rock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73"/>
    <s v="US"/>
    <s v="USD"/>
    <n v="1335153600"/>
    <n v="1332199618"/>
    <b v="0"/>
    <n v="43"/>
    <b v="1"/>
    <s v="music/rock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07"/>
    <s v="US"/>
    <s v="USD"/>
    <n v="1334767476"/>
    <n v="1332175476"/>
    <b v="0"/>
    <n v="46"/>
    <b v="1"/>
    <s v="music/rock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n v="108"/>
    <s v="US"/>
    <s v="USD"/>
    <n v="1348545540"/>
    <n v="1346345999"/>
    <b v="0"/>
    <n v="27"/>
    <b v="1"/>
    <s v="music/rock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46"/>
    <s v="US"/>
    <s v="USD"/>
    <n v="1358702480"/>
    <n v="1356110480"/>
    <b v="0"/>
    <n v="112"/>
    <b v="1"/>
    <s v="music/rock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25"/>
    <s v="US"/>
    <s v="USD"/>
    <n v="1359240856"/>
    <n v="1356648856"/>
    <b v="0"/>
    <n v="34"/>
    <b v="1"/>
    <s v="music/rock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n v="149"/>
    <s v="US"/>
    <s v="USD"/>
    <n v="1330018426"/>
    <n v="1326994426"/>
    <b v="0"/>
    <n v="145"/>
    <b v="1"/>
    <s v="music/rock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n v="101"/>
    <s v="US"/>
    <s v="USD"/>
    <n v="1331697540"/>
    <n v="1328749249"/>
    <b v="0"/>
    <n v="19"/>
    <b v="1"/>
    <s v="music/rock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n v="105"/>
    <s v="US"/>
    <s v="USD"/>
    <n v="1395861033"/>
    <n v="1393272633"/>
    <b v="0"/>
    <n v="288"/>
    <b v="1"/>
    <s v="music/rock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n v="350"/>
    <s v="US"/>
    <s v="USD"/>
    <n v="1296953209"/>
    <n v="1295657209"/>
    <b v="0"/>
    <n v="14"/>
    <b v="1"/>
    <s v="music/rock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01"/>
    <s v="US"/>
    <s v="USD"/>
    <n v="1340904416"/>
    <n v="1339694816"/>
    <b v="0"/>
    <n v="7"/>
    <b v="1"/>
    <s v="music/rock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n v="134"/>
    <s v="US"/>
    <s v="USD"/>
    <n v="1371785496"/>
    <n v="1369193496"/>
    <b v="1"/>
    <n v="211"/>
    <b v="1"/>
    <s v="music/indie rock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71"/>
    <s v="US"/>
    <s v="USD"/>
    <n v="1388473200"/>
    <n v="1385585434"/>
    <b v="1"/>
    <n v="85"/>
    <b v="1"/>
    <s v="music/indie rock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09"/>
    <s v="US"/>
    <s v="USD"/>
    <n v="1323747596"/>
    <n v="1320287996"/>
    <b v="1"/>
    <n v="103"/>
    <b v="1"/>
    <s v="music/indie rock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01"/>
    <s v="US"/>
    <s v="USD"/>
    <n v="1293857940"/>
    <n v="1290281691"/>
    <b v="1"/>
    <n v="113"/>
    <b v="1"/>
    <s v="music/indie rock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1"/>
    <s v="US"/>
    <s v="USD"/>
    <n v="1407520800"/>
    <n v="1405356072"/>
    <b v="1"/>
    <n v="167"/>
    <b v="1"/>
    <s v="music/indie rock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07"/>
    <s v="US"/>
    <s v="USD"/>
    <n v="1331352129"/>
    <n v="1328760129"/>
    <b v="1"/>
    <n v="73"/>
    <b v="1"/>
    <s v="music/indie rock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07"/>
    <s v="US"/>
    <s v="USD"/>
    <n v="1336245328"/>
    <n v="1333653333"/>
    <b v="1"/>
    <n v="75"/>
    <b v="1"/>
    <s v="music/indie rock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01"/>
    <s v="US"/>
    <s v="USD"/>
    <n v="1409274000"/>
    <n v="1406847996"/>
    <b v="1"/>
    <n v="614"/>
    <b v="1"/>
    <s v="music/indie rock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n v="107"/>
    <s v="US"/>
    <s v="USD"/>
    <n v="1362872537"/>
    <n v="1359848537"/>
    <b v="1"/>
    <n v="107"/>
    <b v="1"/>
    <s v="music/indie rock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29"/>
    <s v="US"/>
    <s v="USD"/>
    <n v="1363889015"/>
    <n v="1361300615"/>
    <b v="1"/>
    <n v="1224"/>
    <b v="1"/>
    <s v="music/indie rock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n v="104"/>
    <s v="US"/>
    <s v="USD"/>
    <n v="1399421189"/>
    <n v="1396829189"/>
    <b v="1"/>
    <n v="104"/>
    <b v="1"/>
    <s v="music/indie rock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n v="108"/>
    <s v="US"/>
    <s v="USD"/>
    <n v="1397862000"/>
    <n v="1395155478"/>
    <b v="1"/>
    <n v="79"/>
    <b v="1"/>
    <s v="music/indie rock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n v="176"/>
    <s v="US"/>
    <s v="USD"/>
    <n v="1336086026"/>
    <n v="1333494026"/>
    <b v="1"/>
    <n v="157"/>
    <b v="1"/>
    <s v="music/indie rock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57"/>
    <s v="US"/>
    <s v="USD"/>
    <n v="1339074857"/>
    <n v="1336482857"/>
    <b v="1"/>
    <n v="50"/>
    <b v="1"/>
    <s v="music/indie rock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n v="103"/>
    <s v="US"/>
    <s v="USD"/>
    <n v="1336238743"/>
    <n v="1333646743"/>
    <b v="1"/>
    <n v="64"/>
    <b v="1"/>
    <s v="music/indie rock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04"/>
    <s v="US"/>
    <s v="USD"/>
    <n v="1260383040"/>
    <n v="1253726650"/>
    <b v="1"/>
    <n v="200"/>
    <b v="1"/>
    <s v="music/indie rock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04"/>
    <s v="US"/>
    <s v="USD"/>
    <n v="1266210000"/>
    <n v="1263474049"/>
    <b v="1"/>
    <n v="22"/>
    <b v="1"/>
    <s v="music/indie rock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21"/>
    <s v="US"/>
    <s v="USD"/>
    <n v="1253937540"/>
    <n v="1251214014"/>
    <b v="1"/>
    <n v="163"/>
    <b v="1"/>
    <s v="music/indie rock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08"/>
    <s v="US"/>
    <s v="USD"/>
    <n v="1387072685"/>
    <n v="1384480685"/>
    <b v="1"/>
    <n v="77"/>
    <b v="1"/>
    <s v="music/indie rock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09"/>
    <s v="US"/>
    <s v="USD"/>
    <n v="1396463800"/>
    <n v="1393443400"/>
    <b v="1"/>
    <n v="89"/>
    <b v="1"/>
    <s v="music/indie rock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n v="39"/>
    <s v="AT"/>
    <s v="EUR"/>
    <n v="1491282901"/>
    <n v="1488694501"/>
    <b v="0"/>
    <n v="64"/>
    <b v="0"/>
    <s v="food/small batch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"/>
    <s v="US"/>
    <s v="USD"/>
    <n v="1491769769"/>
    <n v="1489181369"/>
    <b v="0"/>
    <n v="4"/>
    <b v="0"/>
    <s v="food/small batch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n v="48"/>
    <s v="US"/>
    <s v="USD"/>
    <n v="1490033247"/>
    <n v="1489428447"/>
    <b v="0"/>
    <n v="4"/>
    <b v="0"/>
    <s v="food/small batch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n v="21"/>
    <s v="GB"/>
    <s v="GBP"/>
    <n v="1490559285"/>
    <n v="1487970885"/>
    <b v="0"/>
    <n v="61"/>
    <b v="0"/>
    <s v="food/small batch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8"/>
    <s v="US"/>
    <s v="USD"/>
    <n v="1490830331"/>
    <n v="1488241931"/>
    <b v="0"/>
    <n v="7"/>
    <b v="0"/>
    <s v="food/small batch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"/>
    <s v="US"/>
    <s v="USD"/>
    <n v="1493571600"/>
    <n v="1489106948"/>
    <b v="0"/>
    <n v="1"/>
    <b v="0"/>
    <s v="food/small batch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n v="526"/>
    <s v="US"/>
    <s v="USD"/>
    <n v="1409090440"/>
    <n v="1406066440"/>
    <b v="1"/>
    <n v="3355"/>
    <b v="1"/>
    <s v="food/small batch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54"/>
    <s v="US"/>
    <s v="USD"/>
    <n v="1434307537"/>
    <n v="1431715537"/>
    <b v="1"/>
    <n v="537"/>
    <b v="1"/>
    <s v="food/small batch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n v="106"/>
    <s v="US"/>
    <s v="USD"/>
    <n v="1405609146"/>
    <n v="1403017146"/>
    <b v="1"/>
    <n v="125"/>
    <b v="1"/>
    <s v="food/small batch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02"/>
    <s v="US"/>
    <s v="USD"/>
    <n v="1451001600"/>
    <n v="1448400943"/>
    <b v="1"/>
    <n v="163"/>
    <b v="1"/>
    <s v="food/small batch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n v="144"/>
    <s v="US"/>
    <s v="USD"/>
    <n v="1408320490"/>
    <n v="1405728490"/>
    <b v="1"/>
    <n v="283"/>
    <b v="1"/>
    <s v="food/small batch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06"/>
    <s v="US"/>
    <s v="USD"/>
    <n v="1423235071"/>
    <n v="1420643071"/>
    <b v="1"/>
    <n v="352"/>
    <b v="1"/>
    <s v="food/small batch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12"/>
    <s v="US"/>
    <s v="USD"/>
    <n v="1401385800"/>
    <n v="1399563390"/>
    <b v="1"/>
    <n v="94"/>
    <b v="1"/>
    <s v="food/small batch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n v="102"/>
    <s v="US"/>
    <s v="USD"/>
    <n v="1415208840"/>
    <n v="1412611498"/>
    <b v="1"/>
    <n v="67"/>
    <b v="1"/>
    <s v="food/small batch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02"/>
    <s v="US"/>
    <s v="USD"/>
    <n v="1402494243"/>
    <n v="1399902243"/>
    <b v="1"/>
    <n v="221"/>
    <b v="1"/>
    <s v="food/small batch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21"/>
    <s v="US"/>
    <s v="USD"/>
    <n v="1394316695"/>
    <n v="1390860695"/>
    <b v="1"/>
    <n v="2165"/>
    <b v="1"/>
    <s v="food/small batch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n v="111"/>
    <s v="US"/>
    <s v="USD"/>
    <n v="1403796143"/>
    <n v="1401204143"/>
    <b v="1"/>
    <n v="179"/>
    <b v="1"/>
    <s v="food/small batch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01"/>
    <s v="US"/>
    <s v="USD"/>
    <n v="1404077484"/>
    <n v="1401485484"/>
    <b v="1"/>
    <n v="123"/>
    <b v="1"/>
    <s v="food/small batch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94"/>
    <s v="US"/>
    <s v="USD"/>
    <n v="1482134340"/>
    <n v="1479496309"/>
    <b v="1"/>
    <n v="1104"/>
    <b v="1"/>
    <s v="food/small batch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6"/>
    <s v="US"/>
    <s v="USD"/>
    <n v="1477841138"/>
    <n v="1475249138"/>
    <b v="1"/>
    <n v="403"/>
    <b v="1"/>
    <s v="food/small batch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n v="0"/>
    <s v="US"/>
    <s v="USD"/>
    <n v="1436729504"/>
    <n v="1434137504"/>
    <b v="0"/>
    <n v="0"/>
    <b v="0"/>
    <s v="technology/web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s v="US"/>
    <s v="USD"/>
    <n v="1412571600"/>
    <n v="1410799870"/>
    <b v="0"/>
    <n v="0"/>
    <b v="0"/>
    <s v="technology/web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"/>
    <s v="US"/>
    <s v="USD"/>
    <n v="1452282420"/>
    <n v="1447962505"/>
    <b v="0"/>
    <n v="1"/>
    <b v="0"/>
    <s v="technology/web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0"/>
    <s v="CA"/>
    <s v="CAD"/>
    <n v="1466789269"/>
    <n v="1464197269"/>
    <b v="0"/>
    <n v="1"/>
    <b v="0"/>
    <s v="technology/web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s v="US"/>
    <s v="USD"/>
    <n v="1427845140"/>
    <n v="1424822556"/>
    <b v="0"/>
    <n v="0"/>
    <b v="0"/>
    <s v="technology/web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n v="0"/>
    <s v="US"/>
    <s v="USD"/>
    <n v="1476731431"/>
    <n v="1472843431"/>
    <b v="0"/>
    <n v="3"/>
    <b v="0"/>
    <s v="technology/web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2"/>
    <s v="US"/>
    <s v="USD"/>
    <n v="1472135676"/>
    <n v="1469543676"/>
    <b v="0"/>
    <n v="1"/>
    <b v="0"/>
    <s v="technology/web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0"/>
    <s v="US"/>
    <s v="USD"/>
    <n v="1456006938"/>
    <n v="1450822938"/>
    <b v="0"/>
    <n v="5"/>
    <b v="0"/>
    <s v="technology/web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s v="SE"/>
    <s v="SEK"/>
    <n v="1439318228"/>
    <n v="1436812628"/>
    <b v="0"/>
    <n v="0"/>
    <b v="0"/>
    <s v="technology/web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s v="IE"/>
    <s v="EUR"/>
    <n v="1483474370"/>
    <n v="1480882370"/>
    <b v="0"/>
    <n v="0"/>
    <b v="0"/>
    <s v="technology/web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n v="1"/>
    <s v="NZ"/>
    <s v="NZD"/>
    <n v="1430360739"/>
    <n v="1427768739"/>
    <b v="0"/>
    <n v="7"/>
    <b v="0"/>
    <s v="technology/web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s v="US"/>
    <s v="USD"/>
    <n v="1433603552"/>
    <n v="1428419552"/>
    <b v="0"/>
    <n v="0"/>
    <b v="0"/>
    <s v="technology/web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s v="US"/>
    <s v="USD"/>
    <n v="1429632822"/>
    <n v="1428596022"/>
    <b v="0"/>
    <n v="0"/>
    <b v="0"/>
    <s v="technology/web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n v="0"/>
    <s v="US"/>
    <s v="USD"/>
    <n v="1420910460"/>
    <n v="1415726460"/>
    <b v="0"/>
    <n v="1"/>
    <b v="0"/>
    <s v="technology/web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n v="1"/>
    <s v="AU"/>
    <s v="AUD"/>
    <n v="1430604136"/>
    <n v="1428012136"/>
    <b v="0"/>
    <n v="2"/>
    <b v="0"/>
    <s v="technology/web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n v="0"/>
    <s v="NL"/>
    <s v="EUR"/>
    <n v="1433530104"/>
    <n v="1430938104"/>
    <b v="0"/>
    <n v="0"/>
    <b v="0"/>
    <s v="technology/web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s v="GB"/>
    <s v="GBP"/>
    <n v="1445093578"/>
    <n v="1442501578"/>
    <b v="0"/>
    <n v="0"/>
    <b v="0"/>
    <s v="technology/web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s v="GB"/>
    <s v="GBP"/>
    <n v="1422664740"/>
    <n v="1417818036"/>
    <b v="0"/>
    <n v="0"/>
    <b v="0"/>
    <s v="technology/web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15"/>
    <s v="US"/>
    <s v="USD"/>
    <n v="1438616124"/>
    <n v="1433432124"/>
    <b v="0"/>
    <n v="3"/>
    <b v="0"/>
    <s v="technology/web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n v="0"/>
    <s v="CA"/>
    <s v="CAD"/>
    <n v="1454864280"/>
    <n v="1452272280"/>
    <b v="0"/>
    <n v="1"/>
    <b v="0"/>
    <s v="technology/web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s v="CA"/>
    <s v="CAD"/>
    <n v="1462053600"/>
    <n v="1459975008"/>
    <b v="0"/>
    <n v="0"/>
    <b v="0"/>
    <s v="technology/web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n v="29"/>
    <s v="US"/>
    <s v="USD"/>
    <n v="1418315470"/>
    <n v="1415723470"/>
    <b v="0"/>
    <n v="2"/>
    <b v="0"/>
    <s v="technology/web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s v="US"/>
    <s v="USD"/>
    <n v="1451348200"/>
    <n v="1447460200"/>
    <b v="0"/>
    <n v="0"/>
    <b v="0"/>
    <s v="technology/web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n v="0"/>
    <s v="US"/>
    <s v="USD"/>
    <n v="1445898356"/>
    <n v="1441146356"/>
    <b v="0"/>
    <n v="0"/>
    <b v="0"/>
    <s v="technology/web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s v="IT"/>
    <s v="EUR"/>
    <n v="1453071600"/>
    <n v="1449596425"/>
    <b v="0"/>
    <n v="0"/>
    <b v="0"/>
    <s v="technology/web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11"/>
    <s v="GB"/>
    <s v="GBP"/>
    <n v="1445431533"/>
    <n v="1442839533"/>
    <b v="0"/>
    <n v="27"/>
    <b v="0"/>
    <s v="technology/web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"/>
    <s v="US"/>
    <s v="USD"/>
    <n v="1461622616"/>
    <n v="1456442216"/>
    <b v="0"/>
    <n v="14"/>
    <b v="0"/>
    <s v="technology/web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0"/>
    <s v="US"/>
    <s v="USD"/>
    <n v="1429028365"/>
    <n v="1425143965"/>
    <b v="0"/>
    <n v="2"/>
    <b v="0"/>
    <s v="technology/web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s v="US"/>
    <s v="USD"/>
    <n v="1455132611"/>
    <n v="1452540611"/>
    <b v="0"/>
    <n v="0"/>
    <b v="0"/>
    <s v="technology/web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0"/>
    <s v="US"/>
    <s v="USD"/>
    <n v="1418877141"/>
    <n v="1416285141"/>
    <b v="0"/>
    <n v="4"/>
    <b v="0"/>
    <s v="technology/web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s v="US"/>
    <s v="USD"/>
    <n v="1435257596"/>
    <n v="1432665596"/>
    <b v="0"/>
    <n v="0"/>
    <b v="0"/>
    <s v="technology/web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"/>
    <s v="AU"/>
    <s v="AUD"/>
    <n v="1429839571"/>
    <n v="1427247571"/>
    <b v="0"/>
    <n v="6"/>
    <b v="0"/>
    <s v="technology/web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n v="0"/>
    <s v="SE"/>
    <s v="SEK"/>
    <n v="1440863624"/>
    <n v="1438271624"/>
    <b v="0"/>
    <n v="1"/>
    <b v="0"/>
    <s v="technology/web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0"/>
    <s v="US"/>
    <s v="USD"/>
    <n v="1423772060"/>
    <n v="1421180060"/>
    <b v="0"/>
    <n v="1"/>
    <b v="0"/>
    <s v="technology/web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s v="US"/>
    <s v="USD"/>
    <n v="1473451437"/>
    <n v="1470859437"/>
    <b v="0"/>
    <n v="0"/>
    <b v="0"/>
    <s v="technology/web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n v="11"/>
    <s v="US"/>
    <s v="USD"/>
    <n v="1449785566"/>
    <n v="1447193566"/>
    <b v="0"/>
    <n v="4"/>
    <b v="0"/>
    <s v="technology/web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s v="CA"/>
    <s v="CAD"/>
    <n v="1480110783"/>
    <n v="1477515183"/>
    <b v="0"/>
    <n v="0"/>
    <b v="0"/>
    <s v="technology/web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n v="0"/>
    <s v="US"/>
    <s v="USD"/>
    <n v="1440548330"/>
    <n v="1438042730"/>
    <b v="0"/>
    <n v="0"/>
    <b v="0"/>
    <s v="technology/web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n v="0"/>
    <s v="US"/>
    <s v="USD"/>
    <n v="1444004616"/>
    <n v="1440116616"/>
    <b v="0"/>
    <n v="0"/>
    <b v="0"/>
    <s v="technology/web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0"/>
    <s v="US"/>
    <s v="USD"/>
    <n v="1443726142"/>
    <n v="1441134142"/>
    <b v="0"/>
    <n v="3"/>
    <b v="0"/>
    <s v="technology/web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n v="2"/>
    <s v="US"/>
    <s v="USD"/>
    <n v="1428704848"/>
    <n v="1426112848"/>
    <b v="0"/>
    <n v="7"/>
    <b v="0"/>
    <s v="technology/web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"/>
    <s v="US"/>
    <s v="USD"/>
    <n v="1438662603"/>
    <n v="1436502603"/>
    <b v="0"/>
    <n v="2"/>
    <b v="0"/>
    <s v="technology/web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"/>
    <s v="NZ"/>
    <s v="NZD"/>
    <n v="1424568107"/>
    <n v="1421976107"/>
    <b v="0"/>
    <n v="3"/>
    <b v="0"/>
    <s v="technology/web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s v="US"/>
    <s v="USD"/>
    <n v="1415932643"/>
    <n v="1413337043"/>
    <b v="0"/>
    <n v="8"/>
    <b v="0"/>
    <s v="technology/web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"/>
    <s v="US"/>
    <s v="USD"/>
    <n v="1438793432"/>
    <n v="1436201432"/>
    <b v="0"/>
    <n v="7"/>
    <b v="0"/>
    <s v="technology/web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n v="0"/>
    <s v="CA"/>
    <s v="CAD"/>
    <n v="1420920424"/>
    <n v="1415736424"/>
    <b v="0"/>
    <n v="0"/>
    <b v="0"/>
    <s v="technology/web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1"/>
    <s v="US"/>
    <s v="USD"/>
    <n v="1469199740"/>
    <n v="1465311740"/>
    <b v="0"/>
    <n v="3"/>
    <b v="0"/>
    <s v="technology/web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"/>
    <s v="US"/>
    <s v="USD"/>
    <n v="1421350140"/>
    <n v="1418761759"/>
    <b v="0"/>
    <n v="8"/>
    <b v="0"/>
    <s v="technology/web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0"/>
    <s v="FR"/>
    <s v="EUR"/>
    <n v="1437861540"/>
    <n v="1435160452"/>
    <b v="0"/>
    <n v="1"/>
    <b v="0"/>
    <s v="technology/web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s v="AU"/>
    <s v="AUD"/>
    <n v="1420352264"/>
    <n v="1416896264"/>
    <b v="0"/>
    <n v="0"/>
    <b v="0"/>
    <s v="technology/web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n v="0"/>
    <s v="US"/>
    <s v="USD"/>
    <n v="1427825044"/>
    <n v="1425236644"/>
    <b v="0"/>
    <n v="1"/>
    <b v="0"/>
    <s v="technology/web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s v="US"/>
    <s v="USD"/>
    <n v="1446087223"/>
    <n v="1443495223"/>
    <b v="0"/>
    <n v="0"/>
    <b v="0"/>
    <s v="technology/web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n v="0"/>
    <s v="US"/>
    <s v="USD"/>
    <n v="1439048017"/>
    <n v="1436456017"/>
    <b v="0"/>
    <n v="1"/>
    <b v="0"/>
    <s v="technology/web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0"/>
    <s v="IE"/>
    <s v="EUR"/>
    <n v="1424940093"/>
    <n v="1422348093"/>
    <b v="0"/>
    <n v="2"/>
    <b v="0"/>
    <s v="technology/web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n v="0"/>
    <s v="US"/>
    <s v="USD"/>
    <n v="1484038620"/>
    <n v="1481597687"/>
    <b v="0"/>
    <n v="0"/>
    <b v="0"/>
    <s v="technology/web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0"/>
    <s v="CH"/>
    <s v="CHF"/>
    <n v="1444940558"/>
    <n v="1442348558"/>
    <b v="0"/>
    <n v="1"/>
    <b v="0"/>
    <s v="technology/web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s v="US"/>
    <s v="USD"/>
    <n v="1420233256"/>
    <n v="1417641256"/>
    <b v="0"/>
    <n v="0"/>
    <b v="0"/>
    <s v="technology/web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s v="US"/>
    <s v="USD"/>
    <n v="1435874384"/>
    <n v="1433282384"/>
    <b v="0"/>
    <n v="0"/>
    <b v="0"/>
    <s v="technology/web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s v="SE"/>
    <s v="SEK"/>
    <n v="1418934506"/>
    <n v="1415910506"/>
    <b v="0"/>
    <n v="0"/>
    <b v="0"/>
    <s v="technology/web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s v="AU"/>
    <s v="AUD"/>
    <n v="1460615164"/>
    <n v="1458023164"/>
    <b v="0"/>
    <n v="0"/>
    <b v="0"/>
    <s v="technology/web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1"/>
    <s v="US"/>
    <s v="USD"/>
    <n v="1457207096"/>
    <n v="1452023096"/>
    <b v="0"/>
    <n v="9"/>
    <b v="0"/>
    <s v="food/food trucks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n v="0"/>
    <s v="US"/>
    <s v="USD"/>
    <n v="1431533931"/>
    <n v="1428941931"/>
    <b v="0"/>
    <n v="1"/>
    <b v="0"/>
    <s v="food/food trucks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7"/>
    <s v="GB"/>
    <s v="GBP"/>
    <n v="1459368658"/>
    <n v="1454188258"/>
    <b v="0"/>
    <n v="12"/>
    <b v="0"/>
    <s v="food/food trucks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s v="US"/>
    <s v="USD"/>
    <n v="1451782607"/>
    <n v="1449190607"/>
    <b v="0"/>
    <n v="0"/>
    <b v="0"/>
    <s v="food/food trucks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n v="23"/>
    <s v="US"/>
    <s v="USD"/>
    <n v="1472911375"/>
    <n v="1471096975"/>
    <b v="0"/>
    <n v="20"/>
    <b v="0"/>
    <s v="food/food trucks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41"/>
    <s v="US"/>
    <s v="USD"/>
    <n v="1421635190"/>
    <n v="1418179190"/>
    <b v="0"/>
    <n v="16"/>
    <b v="0"/>
    <s v="food/food trucks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25"/>
    <s v="US"/>
    <s v="USD"/>
    <n v="1428732000"/>
    <n v="1426772928"/>
    <b v="0"/>
    <n v="33"/>
    <b v="0"/>
    <s v="food/food trucks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n v="0"/>
    <s v="US"/>
    <s v="USD"/>
    <n v="1415247757"/>
    <n v="1412652157"/>
    <b v="0"/>
    <n v="2"/>
    <b v="0"/>
    <s v="food/food trucks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n v="2"/>
    <s v="US"/>
    <s v="USD"/>
    <n v="1439931675"/>
    <n v="1437339675"/>
    <b v="0"/>
    <n v="6"/>
    <b v="0"/>
    <s v="food/food trucks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s v="AU"/>
    <s v="AUD"/>
    <n v="1441619275"/>
    <n v="1439027275"/>
    <b v="0"/>
    <n v="0"/>
    <b v="0"/>
    <s v="food/food trucks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n v="1"/>
    <s v="US"/>
    <s v="USD"/>
    <n v="1440524082"/>
    <n v="1437932082"/>
    <b v="0"/>
    <n v="3"/>
    <b v="0"/>
    <s v="food/food trucks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s v="FR"/>
    <s v="EUR"/>
    <n v="1480185673"/>
    <n v="1476294073"/>
    <b v="0"/>
    <n v="0"/>
    <b v="0"/>
    <s v="food/food trucks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n v="1"/>
    <s v="US"/>
    <s v="USD"/>
    <n v="1401579000"/>
    <n v="1398911882"/>
    <b v="0"/>
    <n v="3"/>
    <b v="0"/>
    <s v="food/food trucks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"/>
    <s v="US"/>
    <s v="USD"/>
    <n v="1440215940"/>
    <n v="1436805660"/>
    <b v="0"/>
    <n v="13"/>
    <b v="0"/>
    <s v="food/food trucks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n v="1"/>
    <s v="US"/>
    <s v="USD"/>
    <n v="1468615346"/>
    <n v="1466023346"/>
    <b v="0"/>
    <n v="6"/>
    <b v="0"/>
    <s v="food/food trucks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0"/>
    <s v="US"/>
    <s v="USD"/>
    <n v="1426345200"/>
    <n v="1421343743"/>
    <b v="0"/>
    <n v="1"/>
    <b v="0"/>
    <s v="food/food trucks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s v="US"/>
    <s v="USD"/>
    <n v="1407705187"/>
    <n v="1405113187"/>
    <b v="0"/>
    <n v="0"/>
    <b v="0"/>
    <s v="food/food trucks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n v="0"/>
    <s v="US"/>
    <s v="USD"/>
    <n v="1427225644"/>
    <n v="1422045244"/>
    <b v="0"/>
    <n v="5"/>
    <b v="0"/>
    <s v="food/food trucks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s v="US"/>
    <s v="USD"/>
    <n v="1424281389"/>
    <n v="1419097389"/>
    <b v="0"/>
    <n v="0"/>
    <b v="0"/>
    <s v="food/food trucks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15"/>
    <s v="US"/>
    <s v="USD"/>
    <n v="1415583695"/>
    <n v="1410396095"/>
    <b v="0"/>
    <n v="36"/>
    <b v="0"/>
    <s v="food/food trucks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n v="0"/>
    <s v="US"/>
    <s v="USD"/>
    <n v="1424536196"/>
    <n v="1421944196"/>
    <b v="0"/>
    <n v="1"/>
    <b v="0"/>
    <s v="food/food trucks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n v="0"/>
    <s v="US"/>
    <s v="USD"/>
    <n v="1426091036"/>
    <n v="1423502636"/>
    <b v="0"/>
    <n v="1"/>
    <b v="0"/>
    <s v="food/food trucks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n v="0"/>
    <s v="US"/>
    <s v="USD"/>
    <n v="1420044890"/>
    <n v="1417452890"/>
    <b v="0"/>
    <n v="1"/>
    <b v="0"/>
    <s v="food/food trucks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n v="1"/>
    <s v="US"/>
    <s v="USD"/>
    <n v="1414445108"/>
    <n v="1411853108"/>
    <b v="0"/>
    <n v="9"/>
    <b v="0"/>
    <s v="food/food trucks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0"/>
    <s v="US"/>
    <s v="USD"/>
    <n v="1464386640"/>
    <n v="1463090149"/>
    <b v="0"/>
    <n v="1"/>
    <b v="0"/>
    <s v="food/food trucks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s v="US"/>
    <s v="USD"/>
    <n v="1439006692"/>
    <n v="1433822692"/>
    <b v="0"/>
    <n v="0"/>
    <b v="0"/>
    <s v="food/food trucks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n v="0"/>
    <s v="US"/>
    <s v="USD"/>
    <n v="1458715133"/>
    <n v="1455262733"/>
    <b v="0"/>
    <n v="1"/>
    <b v="0"/>
    <s v="food/food trucks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n v="0"/>
    <s v="US"/>
    <s v="USD"/>
    <n v="1426182551"/>
    <n v="1423594151"/>
    <b v="0"/>
    <n v="1"/>
    <b v="0"/>
    <s v="food/food trucks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1"/>
    <s v="NO"/>
    <s v="NOK"/>
    <n v="1486313040"/>
    <n v="1483131966"/>
    <b v="0"/>
    <n v="4"/>
    <b v="0"/>
    <s v="food/food trucks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"/>
    <s v="US"/>
    <s v="USD"/>
    <n v="1455246504"/>
    <n v="1452654504"/>
    <b v="0"/>
    <n v="2"/>
    <b v="0"/>
    <s v="food/food trucks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n v="0"/>
    <s v="US"/>
    <s v="USD"/>
    <n v="1467080613"/>
    <n v="1461896613"/>
    <b v="0"/>
    <n v="2"/>
    <b v="0"/>
    <s v="food/food trucks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n v="0"/>
    <s v="US"/>
    <s v="USD"/>
    <n v="1425791697"/>
    <n v="1423199697"/>
    <b v="0"/>
    <n v="2"/>
    <b v="0"/>
    <s v="food/food trucks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s v="US"/>
    <s v="USD"/>
    <n v="1456608943"/>
    <n v="1454016943"/>
    <b v="0"/>
    <n v="0"/>
    <b v="0"/>
    <s v="food/food trucks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0"/>
    <s v="US"/>
    <s v="USD"/>
    <n v="1438662474"/>
    <n v="1435206474"/>
    <b v="0"/>
    <n v="2"/>
    <b v="0"/>
    <s v="food/food trucks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0"/>
    <s v="SE"/>
    <s v="SEK"/>
    <n v="1444027186"/>
    <n v="1441435186"/>
    <b v="0"/>
    <n v="4"/>
    <b v="0"/>
    <s v="food/food trucks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0"/>
    <s v="CA"/>
    <s v="CAD"/>
    <n v="1454078770"/>
    <n v="1448894770"/>
    <b v="0"/>
    <n v="2"/>
    <b v="0"/>
    <s v="food/food trucks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n v="0"/>
    <s v="US"/>
    <s v="USD"/>
    <n v="1426615200"/>
    <n v="1422400188"/>
    <b v="0"/>
    <n v="0"/>
    <b v="0"/>
    <s v="food/food trucks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n v="0"/>
    <s v="US"/>
    <s v="USD"/>
    <n v="1449529062"/>
    <n v="1444341462"/>
    <b v="0"/>
    <n v="1"/>
    <b v="0"/>
    <s v="food/food trucks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s v="US"/>
    <s v="USD"/>
    <n v="1445197129"/>
    <n v="1442605129"/>
    <b v="0"/>
    <n v="0"/>
    <b v="0"/>
    <s v="food/food trucks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n v="0"/>
    <s v="BE"/>
    <s v="EUR"/>
    <n v="1455399313"/>
    <n v="1452807313"/>
    <b v="0"/>
    <n v="2"/>
    <b v="0"/>
    <s v="food/food trucks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n v="108"/>
    <s v="US"/>
    <s v="USD"/>
    <n v="1437627540"/>
    <n v="1435806054"/>
    <b v="0"/>
    <n v="109"/>
    <b v="1"/>
    <s v="food/small batch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n v="126"/>
    <s v="US"/>
    <s v="USD"/>
    <n v="1426777228"/>
    <n v="1424188828"/>
    <b v="0"/>
    <n v="372"/>
    <b v="1"/>
    <s v="food/small batch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03"/>
    <s v="US"/>
    <s v="USD"/>
    <n v="1408114822"/>
    <n v="1405522822"/>
    <b v="0"/>
    <n v="311"/>
    <b v="1"/>
    <s v="food/small batch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09"/>
    <s v="US"/>
    <s v="USD"/>
    <n v="1464199591"/>
    <n v="1461607591"/>
    <b v="0"/>
    <n v="61"/>
    <b v="1"/>
    <s v="food/small batch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73"/>
    <s v="US"/>
    <s v="USD"/>
    <n v="1443242021"/>
    <n v="1440650021"/>
    <b v="0"/>
    <n v="115"/>
    <b v="1"/>
    <s v="food/small batch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68"/>
    <s v="US"/>
    <s v="USD"/>
    <n v="1480174071"/>
    <n v="1477578471"/>
    <b v="0"/>
    <n v="111"/>
    <b v="1"/>
    <s v="food/small batch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27"/>
    <s v="US"/>
    <s v="USD"/>
    <n v="1478923200"/>
    <n v="1476184593"/>
    <b v="0"/>
    <n v="337"/>
    <b v="1"/>
    <s v="food/small batch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08"/>
    <s v="US"/>
    <s v="USD"/>
    <n v="1472621760"/>
    <n v="1472110513"/>
    <b v="0"/>
    <n v="9"/>
    <b v="1"/>
    <s v="food/small batch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08"/>
    <s v="US"/>
    <s v="USD"/>
    <n v="1417321515"/>
    <n v="1414725915"/>
    <b v="0"/>
    <n v="120"/>
    <b v="1"/>
    <s v="food/small batch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02"/>
    <s v="US"/>
    <s v="USD"/>
    <n v="1414465860"/>
    <n v="1411177456"/>
    <b v="0"/>
    <n v="102"/>
    <b v="1"/>
    <s v="food/small batch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n v="115"/>
    <s v="US"/>
    <s v="USD"/>
    <n v="1488750490"/>
    <n v="1487022490"/>
    <b v="0"/>
    <n v="186"/>
    <b v="1"/>
    <s v="food/small batch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34"/>
    <s v="US"/>
    <s v="USD"/>
    <n v="1451430000"/>
    <n v="1448914500"/>
    <b v="0"/>
    <n v="15"/>
    <b v="1"/>
    <s v="food/small batch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55"/>
    <s v="US"/>
    <s v="USD"/>
    <n v="1486053409"/>
    <n v="1483461409"/>
    <b v="0"/>
    <n v="67"/>
    <b v="1"/>
    <s v="food/small batch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01"/>
    <s v="US"/>
    <s v="USD"/>
    <n v="1489207808"/>
    <n v="1486183808"/>
    <b v="0"/>
    <n v="130"/>
    <b v="1"/>
    <s v="food/small batch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n v="182"/>
    <s v="US"/>
    <s v="USD"/>
    <n v="1461177950"/>
    <n v="1458758750"/>
    <b v="0"/>
    <n v="16"/>
    <b v="1"/>
    <s v="food/small batch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n v="181"/>
    <s v="US"/>
    <s v="USD"/>
    <n v="1488063839"/>
    <n v="1485471839"/>
    <b v="0"/>
    <n v="67"/>
    <b v="1"/>
    <s v="food/small batch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n v="102"/>
    <s v="US"/>
    <s v="USD"/>
    <n v="1458826056"/>
    <n v="1456237656"/>
    <b v="0"/>
    <n v="124"/>
    <b v="1"/>
    <s v="food/small batch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10"/>
    <s v="US"/>
    <s v="USD"/>
    <n v="1465498800"/>
    <n v="1462481718"/>
    <b v="0"/>
    <n v="80"/>
    <b v="1"/>
    <s v="food/small batch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2"/>
    <s v="US"/>
    <s v="USD"/>
    <n v="1458742685"/>
    <n v="1454858285"/>
    <b v="0"/>
    <n v="282"/>
    <b v="1"/>
    <s v="food/small batch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01"/>
    <s v="US"/>
    <s v="USD"/>
    <n v="1483417020"/>
    <n v="1480480167"/>
    <b v="0"/>
    <n v="68"/>
    <b v="1"/>
    <s v="food/small batch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04"/>
    <s v="US"/>
    <s v="USD"/>
    <n v="1317438000"/>
    <n v="1314577097"/>
    <b v="0"/>
    <n v="86"/>
    <b v="1"/>
    <s v="music/indie rock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11"/>
    <s v="US"/>
    <s v="USD"/>
    <n v="1342672096"/>
    <n v="1340944096"/>
    <b v="0"/>
    <n v="115"/>
    <b v="1"/>
    <s v="music/indie rock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n v="116"/>
    <s v="US"/>
    <s v="USD"/>
    <n v="1366138800"/>
    <n v="1362710425"/>
    <b v="0"/>
    <n v="75"/>
    <b v="1"/>
    <s v="music/indie rock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n v="111"/>
    <s v="CA"/>
    <s v="CAD"/>
    <n v="1443641340"/>
    <n v="1441143397"/>
    <b v="0"/>
    <n v="43"/>
    <b v="1"/>
    <s v="music/indie rock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n v="180"/>
    <s v="US"/>
    <s v="USD"/>
    <n v="1348420548"/>
    <n v="1345828548"/>
    <b v="0"/>
    <n v="48"/>
    <b v="1"/>
    <s v="music/indie rock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00"/>
    <s v="US"/>
    <s v="USD"/>
    <n v="1368066453"/>
    <n v="1365474453"/>
    <b v="0"/>
    <n v="52"/>
    <b v="1"/>
    <s v="music/indie rock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n v="119"/>
    <s v="US"/>
    <s v="USD"/>
    <n v="1336669200"/>
    <n v="1335473931"/>
    <b v="0"/>
    <n v="43"/>
    <b v="1"/>
    <s v="music/indie rock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n v="107"/>
    <s v="US"/>
    <s v="USD"/>
    <n v="1351400400"/>
    <n v="1348285321"/>
    <b v="0"/>
    <n v="58"/>
    <b v="1"/>
    <s v="music/indie rock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14"/>
    <s v="US"/>
    <s v="USD"/>
    <n v="1297160329"/>
    <n v="1295000329"/>
    <b v="0"/>
    <n v="47"/>
    <b v="1"/>
    <s v="music/indie rock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03"/>
    <s v="US"/>
    <s v="USD"/>
    <n v="1337824055"/>
    <n v="1335232055"/>
    <b v="0"/>
    <n v="36"/>
    <b v="1"/>
    <s v="music/indie rock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28"/>
    <s v="US"/>
    <s v="USD"/>
    <n v="1327535392"/>
    <n v="1324079392"/>
    <b v="0"/>
    <n v="17"/>
    <b v="1"/>
    <s v="music/indie rock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36"/>
    <s v="US"/>
    <s v="USD"/>
    <n v="1283562180"/>
    <n v="1277433980"/>
    <b v="0"/>
    <n v="104"/>
    <b v="1"/>
    <s v="music/indie rock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00"/>
    <s v="US"/>
    <s v="USD"/>
    <n v="1352573869"/>
    <n v="1349978269"/>
    <b v="0"/>
    <n v="47"/>
    <b v="1"/>
    <s v="music/indie rock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00"/>
    <s v="US"/>
    <s v="USD"/>
    <n v="1286756176"/>
    <n v="1282868176"/>
    <b v="0"/>
    <n v="38"/>
    <b v="1"/>
    <s v="music/indie rock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n v="105"/>
    <s v="US"/>
    <s v="USD"/>
    <n v="1278799200"/>
    <n v="1273647255"/>
    <b v="0"/>
    <n v="81"/>
    <b v="1"/>
    <s v="music/indie rock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n v="105"/>
    <s v="US"/>
    <s v="USD"/>
    <n v="1415004770"/>
    <n v="1412149970"/>
    <b v="0"/>
    <n v="55"/>
    <b v="1"/>
    <s v="music/indie rock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n v="171"/>
    <s v="US"/>
    <s v="USD"/>
    <n v="1344789345"/>
    <n v="1340901345"/>
    <b v="0"/>
    <n v="41"/>
    <b v="1"/>
    <s v="music/indie rock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8"/>
    <s v="US"/>
    <s v="USD"/>
    <n v="1358117313"/>
    <n v="1355525313"/>
    <b v="0"/>
    <n v="79"/>
    <b v="1"/>
    <s v="music/indie rock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n v="133"/>
    <s v="US"/>
    <s v="USD"/>
    <n v="1343440800"/>
    <n v="1342545994"/>
    <b v="0"/>
    <n v="16"/>
    <b v="1"/>
    <s v="music/indie rock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n v="100"/>
    <s v="US"/>
    <s v="USD"/>
    <n v="1444516084"/>
    <n v="1439332084"/>
    <b v="0"/>
    <n v="8"/>
    <b v="1"/>
    <s v="music/indie rock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13"/>
    <s v="US"/>
    <s v="USD"/>
    <n v="1335799808"/>
    <n v="1333207808"/>
    <b v="0"/>
    <n v="95"/>
    <b v="1"/>
    <s v="music/indie rock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00"/>
    <s v="US"/>
    <s v="USD"/>
    <n v="1312224383"/>
    <n v="1308336383"/>
    <b v="0"/>
    <n v="25"/>
    <b v="1"/>
    <s v="music/indie rock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n v="114"/>
    <s v="US"/>
    <s v="USD"/>
    <n v="1335891603"/>
    <n v="1330711203"/>
    <b v="0"/>
    <n v="19"/>
    <b v="1"/>
    <s v="music/indie rock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19"/>
    <s v="US"/>
    <s v="USD"/>
    <n v="1316124003"/>
    <n v="1313532003"/>
    <b v="0"/>
    <n v="90"/>
    <b v="1"/>
    <s v="music/indie rock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03"/>
    <s v="US"/>
    <s v="USD"/>
    <n v="1318463879"/>
    <n v="1315439879"/>
    <b v="0"/>
    <n v="41"/>
    <b v="1"/>
    <s v="music/indie rock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6"/>
    <s v="US"/>
    <s v="USD"/>
    <n v="1335113976"/>
    <n v="1332521976"/>
    <b v="0"/>
    <n v="30"/>
    <b v="1"/>
    <s v="music/indie rock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n v="100"/>
    <s v="US"/>
    <s v="USD"/>
    <n v="1338083997"/>
    <n v="1335491997"/>
    <b v="0"/>
    <n v="38"/>
    <b v="1"/>
    <s v="music/indie rock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07"/>
    <s v="US"/>
    <s v="USD"/>
    <n v="1321459908"/>
    <n v="1318864308"/>
    <b v="0"/>
    <n v="65"/>
    <b v="1"/>
    <s v="music/indie rock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34"/>
    <s v="US"/>
    <s v="USD"/>
    <n v="1368117239"/>
    <n v="1365525239"/>
    <b v="0"/>
    <n v="75"/>
    <b v="1"/>
    <s v="music/indie rock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n v="121"/>
    <s v="US"/>
    <s v="USD"/>
    <n v="1340429276"/>
    <n v="1335245276"/>
    <b v="0"/>
    <n v="16"/>
    <b v="1"/>
    <s v="music/indie rock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03"/>
    <s v="US"/>
    <s v="USD"/>
    <n v="1295142660"/>
    <n v="1293739714"/>
    <b v="0"/>
    <n v="10"/>
    <b v="1"/>
    <s v="music/indie rock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n v="125"/>
    <s v="US"/>
    <s v="USD"/>
    <n v="1339840740"/>
    <n v="1335397188"/>
    <b v="0"/>
    <n v="27"/>
    <b v="1"/>
    <s v="music/indie rock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29"/>
    <s v="US"/>
    <s v="USD"/>
    <n v="1367208140"/>
    <n v="1363320140"/>
    <b v="0"/>
    <n v="259"/>
    <b v="1"/>
    <s v="music/indie rock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01"/>
    <s v="US"/>
    <s v="USD"/>
    <n v="1337786944"/>
    <n v="1335194944"/>
    <b v="0"/>
    <n v="39"/>
    <b v="1"/>
    <s v="music/indie rock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28"/>
    <s v="US"/>
    <s v="USD"/>
    <n v="1339022575"/>
    <n v="1336430575"/>
    <b v="0"/>
    <n v="42"/>
    <b v="1"/>
    <s v="music/indie rock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n v="100"/>
    <s v="US"/>
    <s v="USD"/>
    <n v="1364597692"/>
    <n v="1361577292"/>
    <b v="0"/>
    <n v="10"/>
    <b v="1"/>
    <s v="music/indie rock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13"/>
    <s v="US"/>
    <s v="USD"/>
    <n v="1312578338"/>
    <n v="1309986338"/>
    <b v="0"/>
    <n v="56"/>
    <b v="1"/>
    <s v="music/indie rock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06"/>
    <s v="US"/>
    <s v="USD"/>
    <n v="1422400387"/>
    <n v="1421190787"/>
    <b v="0"/>
    <n v="20"/>
    <b v="1"/>
    <s v="music/indie rock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03"/>
    <s v="US"/>
    <s v="USD"/>
    <n v="1356976800"/>
    <n v="1352820837"/>
    <b v="0"/>
    <n v="170"/>
    <b v="1"/>
    <s v="music/indie rock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13"/>
    <s v="US"/>
    <s v="USD"/>
    <n v="1340476375"/>
    <n v="1337884375"/>
    <b v="0"/>
    <n v="29"/>
    <b v="1"/>
    <s v="music/indie rock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3"/>
    <s v="CA"/>
    <s v="CAD"/>
    <n v="1443379104"/>
    <n v="1440787104"/>
    <b v="0"/>
    <n v="7"/>
    <b v="0"/>
    <s v="food/restaurants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n v="0"/>
    <s v="US"/>
    <s v="USD"/>
    <n v="1411328918"/>
    <n v="1407440918"/>
    <b v="0"/>
    <n v="5"/>
    <b v="0"/>
    <s v="food/restaurants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s v="US"/>
    <s v="USD"/>
    <n v="1465333560"/>
    <n v="1462743308"/>
    <b v="0"/>
    <n v="0"/>
    <b v="0"/>
    <s v="food/restaurants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n v="0"/>
    <s v="US"/>
    <s v="USD"/>
    <n v="1416014534"/>
    <n v="1413418934"/>
    <b v="0"/>
    <n v="0"/>
    <b v="0"/>
    <s v="food/restaurants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n v="0"/>
    <s v="US"/>
    <s v="USD"/>
    <n v="1426292416"/>
    <n v="1423704016"/>
    <b v="0"/>
    <n v="0"/>
    <b v="0"/>
    <s v="food/restaurants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n v="1"/>
    <s v="GB"/>
    <s v="GBP"/>
    <n v="1443906000"/>
    <n v="1441955269"/>
    <b v="0"/>
    <n v="2"/>
    <b v="0"/>
    <s v="food/restaurants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n v="0"/>
    <s v="US"/>
    <s v="USD"/>
    <n v="1431308704"/>
    <n v="1428716704"/>
    <b v="0"/>
    <n v="0"/>
    <b v="0"/>
    <s v="food/restaurants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s v="US"/>
    <s v="USD"/>
    <n v="1408056634"/>
    <n v="1405464634"/>
    <b v="0"/>
    <n v="0"/>
    <b v="0"/>
    <s v="food/restaurants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1"/>
    <s v="GB"/>
    <s v="GBP"/>
    <n v="1429554349"/>
    <n v="1424719549"/>
    <b v="0"/>
    <n v="28"/>
    <b v="0"/>
    <s v="food/restaurants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0"/>
    <s v="US"/>
    <s v="USD"/>
    <n v="1431647772"/>
    <n v="1426463772"/>
    <b v="0"/>
    <n v="2"/>
    <b v="0"/>
    <s v="food/restaurants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n v="0"/>
    <s v="GB"/>
    <s v="GBP"/>
    <n v="1454323413"/>
    <n v="1451731413"/>
    <b v="0"/>
    <n v="0"/>
    <b v="0"/>
    <s v="food/restaurants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n v="0"/>
    <s v="US"/>
    <s v="USD"/>
    <n v="1418504561"/>
    <n v="1417208561"/>
    <b v="0"/>
    <n v="0"/>
    <b v="0"/>
    <s v="food/restaurants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s v="DE"/>
    <s v="EUR"/>
    <n v="1488067789"/>
    <n v="1482883789"/>
    <b v="0"/>
    <n v="0"/>
    <b v="0"/>
    <s v="food/restaurants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n v="2"/>
    <s v="US"/>
    <s v="USD"/>
    <n v="1408526477"/>
    <n v="1407057677"/>
    <b v="0"/>
    <n v="4"/>
    <b v="0"/>
    <s v="food/restaurants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19"/>
    <s v="US"/>
    <s v="USD"/>
    <n v="1424635753"/>
    <n v="1422043753"/>
    <b v="0"/>
    <n v="12"/>
    <b v="0"/>
    <s v="food/restaurants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n v="0"/>
    <s v="US"/>
    <s v="USD"/>
    <n v="1417279252"/>
    <n v="1414683652"/>
    <b v="0"/>
    <n v="0"/>
    <b v="0"/>
    <s v="food/restaurants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n v="10"/>
    <s v="CA"/>
    <s v="CAD"/>
    <n v="1426788930"/>
    <n v="1424200530"/>
    <b v="0"/>
    <n v="33"/>
    <b v="0"/>
    <s v="food/restaurants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s v="US"/>
    <s v="USD"/>
    <n v="1415899228"/>
    <n v="1413303628"/>
    <b v="0"/>
    <n v="0"/>
    <b v="0"/>
    <s v="food/restaurants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n v="0"/>
    <s v="US"/>
    <s v="USD"/>
    <n v="1405741404"/>
    <n v="1403149404"/>
    <b v="0"/>
    <n v="4"/>
    <b v="0"/>
    <s v="food/restaurants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s v="US"/>
    <s v="USD"/>
    <n v="1476559260"/>
    <n v="1472567085"/>
    <b v="0"/>
    <n v="0"/>
    <b v="0"/>
    <s v="food/restaurants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9"/>
    <s v="US"/>
    <s v="USD"/>
    <n v="1444778021"/>
    <n v="1442963621"/>
    <b v="0"/>
    <n v="132"/>
    <b v="1"/>
    <s v="music/classical music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00"/>
    <s v="US"/>
    <s v="USD"/>
    <n v="1461336720"/>
    <n v="1459431960"/>
    <b v="0"/>
    <n v="27"/>
    <b v="1"/>
    <s v="music/classical music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n v="156"/>
    <s v="US"/>
    <s v="USD"/>
    <n v="1416270292"/>
    <n v="1413674692"/>
    <b v="0"/>
    <n v="26"/>
    <b v="1"/>
    <s v="music/classical music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n v="102"/>
    <s v="US"/>
    <s v="USD"/>
    <n v="1419136200"/>
    <n v="1416338557"/>
    <b v="0"/>
    <n v="43"/>
    <b v="1"/>
    <s v="music/classical music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n v="100"/>
    <s v="US"/>
    <s v="USD"/>
    <n v="1340914571"/>
    <n v="1338322571"/>
    <b v="0"/>
    <n v="80"/>
    <b v="1"/>
    <s v="music/classical music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13"/>
    <s v="US"/>
    <s v="USD"/>
    <n v="1418014740"/>
    <n v="1415585474"/>
    <b v="0"/>
    <n v="33"/>
    <b v="1"/>
    <s v="music/classical music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n v="102"/>
    <s v="US"/>
    <s v="USD"/>
    <n v="1382068740"/>
    <n v="1380477691"/>
    <b v="0"/>
    <n v="71"/>
    <b v="1"/>
    <s v="music/classical music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n v="107"/>
    <s v="GB"/>
    <s v="GBP"/>
    <n v="1440068400"/>
    <n v="1438459303"/>
    <b v="0"/>
    <n v="81"/>
    <b v="1"/>
    <s v="music/classical music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n v="104"/>
    <s v="US"/>
    <s v="USD"/>
    <n v="1332636975"/>
    <n v="1328752575"/>
    <b v="0"/>
    <n v="76"/>
    <b v="1"/>
    <s v="music/classical music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00"/>
    <s v="US"/>
    <s v="USD"/>
    <n v="1429505400"/>
    <n v="1426711505"/>
    <b v="0"/>
    <n v="48"/>
    <b v="1"/>
    <s v="music/classical music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n v="100"/>
    <s v="US"/>
    <s v="USD"/>
    <n v="1439611140"/>
    <n v="1437668354"/>
    <b v="0"/>
    <n v="61"/>
    <b v="1"/>
    <s v="music/classical music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26"/>
    <s v="US"/>
    <s v="USD"/>
    <n v="1345148566"/>
    <n v="1342556566"/>
    <b v="0"/>
    <n v="60"/>
    <b v="1"/>
    <s v="music/classical music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11"/>
    <s v="US"/>
    <s v="USD"/>
    <n v="1362160868"/>
    <n v="1359568911"/>
    <b v="0"/>
    <n v="136"/>
    <b v="1"/>
    <s v="music/classical music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05"/>
    <s v="US"/>
    <s v="USD"/>
    <n v="1262325600"/>
    <n v="1257871712"/>
    <b v="0"/>
    <n v="14"/>
    <b v="1"/>
    <s v="music/classical music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n v="104"/>
    <s v="US"/>
    <s v="USD"/>
    <n v="1417463945"/>
    <n v="1414781945"/>
    <b v="0"/>
    <n v="78"/>
    <b v="1"/>
    <s v="music/classical music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16"/>
    <s v="US"/>
    <s v="USD"/>
    <n v="1375151566"/>
    <n v="1373337166"/>
    <b v="0"/>
    <n v="4"/>
    <b v="1"/>
    <s v="music/classical music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10"/>
    <s v="US"/>
    <s v="USD"/>
    <n v="1312212855"/>
    <n v="1307028855"/>
    <b v="0"/>
    <n v="11"/>
    <b v="1"/>
    <s v="music/classical music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n v="113"/>
    <s v="US"/>
    <s v="USD"/>
    <n v="1361681940"/>
    <n v="1359029661"/>
    <b v="0"/>
    <n v="185"/>
    <b v="1"/>
    <s v="music/classical music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n v="100"/>
    <s v="US"/>
    <s v="USD"/>
    <n v="1422913152"/>
    <n v="1417729152"/>
    <b v="0"/>
    <n v="59"/>
    <b v="1"/>
    <s v="music/classical music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03"/>
    <s v="US"/>
    <s v="USD"/>
    <n v="1319904721"/>
    <n v="1314720721"/>
    <b v="0"/>
    <n v="27"/>
    <b v="1"/>
    <s v="music/classical music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07"/>
    <s v="GB"/>
    <s v="GBP"/>
    <n v="1380192418"/>
    <n v="1375008418"/>
    <b v="0"/>
    <n v="63"/>
    <b v="1"/>
    <s v="music/classical music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n v="104"/>
    <s v="US"/>
    <s v="USD"/>
    <n v="1380599940"/>
    <n v="1377252857"/>
    <b v="0"/>
    <n v="13"/>
    <b v="1"/>
    <s v="music/classical music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56"/>
    <s v="US"/>
    <s v="USD"/>
    <n v="1293937200"/>
    <n v="1291257298"/>
    <b v="0"/>
    <n v="13"/>
    <b v="1"/>
    <s v="music/classical music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n v="101"/>
    <s v="US"/>
    <s v="USD"/>
    <n v="1341750569"/>
    <n v="1339158569"/>
    <b v="0"/>
    <n v="57"/>
    <b v="1"/>
    <s v="music/classical music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95"/>
    <s v="US"/>
    <s v="USD"/>
    <n v="1424997000"/>
    <n v="1421983138"/>
    <b v="0"/>
    <n v="61"/>
    <b v="1"/>
    <s v="music/classical music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12"/>
    <s v="US"/>
    <s v="USD"/>
    <n v="1380949200"/>
    <n v="1378586179"/>
    <b v="0"/>
    <n v="65"/>
    <b v="1"/>
    <s v="music/classical music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20"/>
    <s v="US"/>
    <s v="USD"/>
    <n v="1333560803"/>
    <n v="1330972403"/>
    <b v="0"/>
    <n v="134"/>
    <b v="1"/>
    <s v="music/classical music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02"/>
    <s v="FR"/>
    <s v="EUR"/>
    <n v="1475209620"/>
    <n v="1473087637"/>
    <b v="0"/>
    <n v="37"/>
    <b v="1"/>
    <s v="music/classical music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n v="103"/>
    <s v="GB"/>
    <s v="GBP"/>
    <n v="1370019600"/>
    <n v="1366999870"/>
    <b v="0"/>
    <n v="37"/>
    <b v="1"/>
    <s v="music/classical music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01"/>
    <s v="US"/>
    <s v="USD"/>
    <n v="1444276740"/>
    <n v="1439392406"/>
    <b v="0"/>
    <n v="150"/>
    <b v="1"/>
    <s v="music/classical music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03"/>
    <s v="US"/>
    <s v="USD"/>
    <n v="1332362880"/>
    <n v="1329890585"/>
    <b v="0"/>
    <n v="56"/>
    <b v="1"/>
    <s v="music/classical music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n v="107"/>
    <s v="US"/>
    <s v="USD"/>
    <n v="1488741981"/>
    <n v="1486149981"/>
    <b v="0"/>
    <n v="18"/>
    <b v="1"/>
    <s v="music/classical music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56"/>
    <s v="US"/>
    <s v="USD"/>
    <n v="1348202807"/>
    <n v="1343018807"/>
    <b v="0"/>
    <n v="60"/>
    <b v="1"/>
    <s v="music/classical music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23"/>
    <s v="US"/>
    <s v="USD"/>
    <n v="1433131140"/>
    <n v="1430445163"/>
    <b v="0"/>
    <n v="67"/>
    <b v="1"/>
    <s v="music/classical music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07"/>
    <s v="US"/>
    <s v="USD"/>
    <n v="1338219793"/>
    <n v="1335541393"/>
    <b v="0"/>
    <n v="35"/>
    <b v="1"/>
    <s v="music/classical music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06"/>
    <s v="US"/>
    <s v="USD"/>
    <n v="1356392857"/>
    <n v="1352504857"/>
    <b v="0"/>
    <n v="34"/>
    <b v="1"/>
    <s v="music/classical music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n v="118"/>
    <s v="GB"/>
    <s v="GBP"/>
    <n v="1400176386"/>
    <n v="1397584386"/>
    <b v="0"/>
    <n v="36"/>
    <b v="1"/>
    <s v="music/classical music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n v="109"/>
    <s v="AU"/>
    <s v="AUD"/>
    <n v="1430488740"/>
    <n v="1427747906"/>
    <b v="0"/>
    <n v="18"/>
    <b v="1"/>
    <s v="music/classical music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n v="111"/>
    <s v="US"/>
    <s v="USD"/>
    <n v="1321385820"/>
    <n v="1318539484"/>
    <b v="0"/>
    <n v="25"/>
    <b v="1"/>
    <s v="music/classical music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00"/>
    <s v="GB"/>
    <s v="GBP"/>
    <n v="1425682174"/>
    <n v="1423090174"/>
    <b v="0"/>
    <n v="21"/>
    <b v="1"/>
    <s v="music/classical music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s v="CA"/>
    <s v="CAD"/>
    <n v="1444740089"/>
    <n v="1442148089"/>
    <b v="0"/>
    <n v="0"/>
    <b v="0"/>
    <s v="food/food trucks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1"/>
    <s v="DE"/>
    <s v="EUR"/>
    <n v="1476189339"/>
    <n v="1471005339"/>
    <b v="0"/>
    <n v="3"/>
    <b v="0"/>
    <s v="food/food trucks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n v="0"/>
    <s v="US"/>
    <s v="USD"/>
    <n v="1438226451"/>
    <n v="1433042451"/>
    <b v="0"/>
    <n v="0"/>
    <b v="0"/>
    <s v="food/food trucks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s v="CA"/>
    <s v="CAD"/>
    <n v="1406854699"/>
    <n v="1404262699"/>
    <b v="0"/>
    <n v="0"/>
    <b v="0"/>
    <s v="food/food trucks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n v="1"/>
    <s v="US"/>
    <s v="USD"/>
    <n v="1462827000"/>
    <n v="1457710589"/>
    <b v="0"/>
    <n v="1"/>
    <b v="0"/>
    <s v="food/food trucks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s v="US"/>
    <s v="USD"/>
    <n v="1408663948"/>
    <n v="1406071948"/>
    <b v="0"/>
    <n v="0"/>
    <b v="0"/>
    <s v="food/food trucks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0"/>
    <s v="US"/>
    <s v="USD"/>
    <n v="1429823138"/>
    <n v="1427231138"/>
    <b v="0"/>
    <n v="2"/>
    <b v="0"/>
    <s v="food/food trucks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1"/>
    <s v="GB"/>
    <s v="GBP"/>
    <n v="1472745594"/>
    <n v="1470153594"/>
    <b v="0"/>
    <n v="1"/>
    <b v="0"/>
    <s v="food/food trucks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"/>
    <s v="US"/>
    <s v="USD"/>
    <n v="1442457112"/>
    <n v="1439865112"/>
    <b v="0"/>
    <n v="2"/>
    <b v="0"/>
    <s v="food/food trucks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1"/>
    <s v="US"/>
    <s v="USD"/>
    <n v="1486590035"/>
    <n v="1483998035"/>
    <b v="0"/>
    <n v="2"/>
    <b v="0"/>
    <s v="food/food trucks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n v="0"/>
    <s v="AU"/>
    <s v="AUD"/>
    <n v="1463645521"/>
    <n v="1458461521"/>
    <b v="0"/>
    <n v="4"/>
    <b v="0"/>
    <s v="food/food trucks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n v="0"/>
    <s v="US"/>
    <s v="USD"/>
    <n v="1428893517"/>
    <n v="1426301517"/>
    <b v="0"/>
    <n v="0"/>
    <b v="0"/>
    <s v="food/food trucks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s v="US"/>
    <s v="USD"/>
    <n v="1408803149"/>
    <n v="1404915149"/>
    <b v="0"/>
    <n v="0"/>
    <b v="0"/>
    <s v="food/food trucks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s v="US"/>
    <s v="USD"/>
    <n v="1463600945"/>
    <n v="1461786545"/>
    <b v="0"/>
    <n v="0"/>
    <b v="0"/>
    <s v="food/food trucks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s v="US"/>
    <s v="USD"/>
    <n v="1421030194"/>
    <n v="1418438194"/>
    <b v="0"/>
    <n v="0"/>
    <b v="0"/>
    <s v="food/food trucks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n v="0"/>
    <s v="US"/>
    <s v="USD"/>
    <n v="1428707647"/>
    <n v="1424823247"/>
    <b v="0"/>
    <n v="0"/>
    <b v="0"/>
    <s v="food/food trucks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s v="US"/>
    <s v="USD"/>
    <n v="1407181297"/>
    <n v="1405021297"/>
    <b v="0"/>
    <n v="0"/>
    <b v="0"/>
    <s v="food/food trucks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s v="US"/>
    <s v="USD"/>
    <n v="1444410000"/>
    <n v="1440203579"/>
    <b v="0"/>
    <n v="0"/>
    <b v="0"/>
    <s v="food/food trucks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0"/>
    <s v="US"/>
    <s v="USD"/>
    <n v="1410810903"/>
    <n v="1405626903"/>
    <b v="0"/>
    <n v="12"/>
    <b v="0"/>
    <s v="food/food trucks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1"/>
    <s v="US"/>
    <s v="USD"/>
    <n v="1431745200"/>
    <n v="1429170603"/>
    <b v="0"/>
    <n v="2"/>
    <b v="0"/>
    <s v="food/food trucks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n v="11"/>
    <s v="US"/>
    <s v="USD"/>
    <n v="1447689898"/>
    <n v="1445094298"/>
    <b v="0"/>
    <n v="11"/>
    <b v="0"/>
    <s v="food/food trucks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n v="0"/>
    <s v="US"/>
    <s v="USD"/>
    <n v="1477784634"/>
    <n v="1475192634"/>
    <b v="0"/>
    <n v="1"/>
    <b v="0"/>
    <s v="food/food trucks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n v="1"/>
    <s v="US"/>
    <s v="USD"/>
    <n v="1426526880"/>
    <n v="1421346480"/>
    <b v="0"/>
    <n v="5"/>
    <b v="0"/>
    <s v="food/food trucks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n v="0"/>
    <s v="US"/>
    <s v="USD"/>
    <n v="1434341369"/>
    <n v="1431749369"/>
    <b v="0"/>
    <n v="0"/>
    <b v="0"/>
    <s v="food/food trucks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0"/>
    <s v="US"/>
    <s v="USD"/>
    <n v="1404601632"/>
    <n v="1402009632"/>
    <b v="0"/>
    <n v="1"/>
    <b v="0"/>
    <s v="food/food trucks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n v="0"/>
    <s v="GB"/>
    <s v="GBP"/>
    <n v="1451030136"/>
    <n v="1448438136"/>
    <b v="0"/>
    <n v="1"/>
    <b v="0"/>
    <s v="food/food trucks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"/>
    <s v="US"/>
    <s v="USD"/>
    <n v="1451491953"/>
    <n v="1448899953"/>
    <b v="0"/>
    <n v="6"/>
    <b v="0"/>
    <s v="food/food trucks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4"/>
    <s v="US"/>
    <s v="USD"/>
    <n v="1427807640"/>
    <n v="1423325626"/>
    <b v="0"/>
    <n v="8"/>
    <b v="0"/>
    <s v="food/food trucks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0"/>
    <s v="DK"/>
    <s v="DKK"/>
    <n v="1458733927"/>
    <n v="1456145527"/>
    <b v="0"/>
    <n v="1"/>
    <b v="0"/>
    <s v="food/food trucks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s v="AU"/>
    <s v="AUD"/>
    <n v="1453817297"/>
    <n v="1453212497"/>
    <b v="0"/>
    <n v="0"/>
    <b v="0"/>
    <s v="food/food trucks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n v="2"/>
    <s v="US"/>
    <s v="USD"/>
    <n v="1457901924"/>
    <n v="1452721524"/>
    <b v="0"/>
    <n v="2"/>
    <b v="0"/>
    <s v="food/food trucks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n v="0"/>
    <s v="US"/>
    <s v="USD"/>
    <n v="1412536421"/>
    <n v="1409944421"/>
    <b v="0"/>
    <n v="1"/>
    <b v="0"/>
    <s v="food/food trucks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s v="US"/>
    <s v="USD"/>
    <n v="1429993026"/>
    <n v="1427401026"/>
    <b v="0"/>
    <n v="0"/>
    <b v="0"/>
    <s v="food/food trucks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0"/>
    <s v="US"/>
    <s v="USD"/>
    <n v="1407453228"/>
    <n v="1404861228"/>
    <b v="0"/>
    <n v="1"/>
    <b v="0"/>
    <s v="food/food trucks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n v="12"/>
    <s v="US"/>
    <s v="USD"/>
    <n v="1487915500"/>
    <n v="1485323500"/>
    <b v="0"/>
    <n v="19"/>
    <b v="0"/>
    <s v="food/food trucks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n v="24"/>
    <s v="CA"/>
    <s v="CAD"/>
    <n v="1407427009"/>
    <n v="1404835009"/>
    <b v="0"/>
    <n v="27"/>
    <b v="0"/>
    <s v="food/food trucks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6"/>
    <s v="GB"/>
    <s v="GBP"/>
    <n v="1466323917"/>
    <n v="1463731917"/>
    <b v="0"/>
    <n v="7"/>
    <b v="0"/>
    <s v="food/food trucks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n v="39"/>
    <s v="US"/>
    <s v="USD"/>
    <n v="1443039001"/>
    <n v="1440447001"/>
    <b v="0"/>
    <n v="14"/>
    <b v="0"/>
    <s v="food/food trucks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n v="1"/>
    <s v="US"/>
    <s v="USD"/>
    <n v="1407089147"/>
    <n v="1403201147"/>
    <b v="0"/>
    <n v="5"/>
    <b v="0"/>
    <s v="food/food trucks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n v="7"/>
    <s v="US"/>
    <s v="USD"/>
    <n v="1458938200"/>
    <n v="1453757800"/>
    <b v="0"/>
    <n v="30"/>
    <b v="0"/>
    <s v="food/food trucks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61"/>
    <s v="US"/>
    <s v="USD"/>
    <n v="1347508740"/>
    <n v="1346276349"/>
    <b v="1"/>
    <n v="151"/>
    <b v="1"/>
    <s v="technology/space exploration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26"/>
    <s v="US"/>
    <s v="USD"/>
    <n v="1415827200"/>
    <n v="1412358968"/>
    <b v="1"/>
    <n v="489"/>
    <b v="1"/>
    <s v="technology/space exploration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n v="101"/>
    <s v="US"/>
    <s v="USD"/>
    <n v="1387835654"/>
    <n v="1386626054"/>
    <b v="1"/>
    <n v="50"/>
    <b v="1"/>
    <s v="technology/space exploration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n v="104"/>
    <s v="US"/>
    <s v="USD"/>
    <n v="1335662023"/>
    <n v="1333070023"/>
    <b v="1"/>
    <n v="321"/>
    <b v="1"/>
    <s v="technology/space exploration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07"/>
    <s v="US"/>
    <s v="USD"/>
    <n v="1466168390"/>
    <n v="1463576390"/>
    <b v="1"/>
    <n v="1762"/>
    <b v="1"/>
    <s v="technology/space exploration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10"/>
    <s v="US"/>
    <s v="USD"/>
    <n v="1398791182"/>
    <n v="1396026382"/>
    <b v="1"/>
    <n v="385"/>
    <b v="1"/>
    <s v="technology/space exploration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08"/>
    <s v="US"/>
    <s v="USD"/>
    <n v="1439344800"/>
    <n v="1435611572"/>
    <b v="1"/>
    <n v="398"/>
    <b v="1"/>
    <s v="technology/space exploration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n v="224"/>
    <s v="US"/>
    <s v="USD"/>
    <n v="1489536000"/>
    <n v="1485976468"/>
    <b v="1"/>
    <n v="304"/>
    <b v="1"/>
    <s v="technology/space exploration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04"/>
    <s v="US"/>
    <s v="USD"/>
    <n v="1342330951"/>
    <n v="1339738951"/>
    <b v="1"/>
    <n v="676"/>
    <b v="1"/>
    <s v="technology/space exploration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n v="141"/>
    <s v="US"/>
    <s v="USD"/>
    <n v="1471849140"/>
    <n v="1468444125"/>
    <b v="1"/>
    <n v="577"/>
    <b v="1"/>
    <s v="technology/space exploration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91"/>
    <s v="DE"/>
    <s v="EUR"/>
    <n v="1483397940"/>
    <n v="1480493014"/>
    <b v="1"/>
    <n v="3663"/>
    <b v="1"/>
    <s v="technology/space exploration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72"/>
    <s v="US"/>
    <s v="USD"/>
    <n v="1420773970"/>
    <n v="1418095570"/>
    <b v="1"/>
    <n v="294"/>
    <b v="1"/>
    <s v="technology/space exploration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n v="101"/>
    <s v="US"/>
    <s v="USD"/>
    <n v="1348256294"/>
    <n v="1345664294"/>
    <b v="1"/>
    <n v="28"/>
    <b v="1"/>
    <s v="technology/space exploration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2"/>
    <s v="US"/>
    <s v="USD"/>
    <n v="1398834000"/>
    <n v="1396371612"/>
    <b v="1"/>
    <n v="100"/>
    <b v="1"/>
    <s v="technology/space exploration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70"/>
    <s v="GB"/>
    <s v="GBP"/>
    <n v="1462017600"/>
    <n v="1458820564"/>
    <b v="0"/>
    <n v="72"/>
    <b v="1"/>
    <s v="technology/space exploration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n v="115"/>
    <s v="US"/>
    <s v="USD"/>
    <n v="1440546729"/>
    <n v="1437954729"/>
    <b v="1"/>
    <n v="238"/>
    <b v="1"/>
    <s v="technology/space exploration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78"/>
    <s v="US"/>
    <s v="USD"/>
    <n v="1413838751"/>
    <n v="1411246751"/>
    <b v="1"/>
    <n v="159"/>
    <b v="1"/>
    <s v="technology/space exploration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n v="105"/>
    <s v="US"/>
    <s v="USD"/>
    <n v="1449000061"/>
    <n v="1443812461"/>
    <b v="1"/>
    <n v="77"/>
    <b v="1"/>
    <s v="technology/space exploration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88"/>
    <s v="US"/>
    <s v="USD"/>
    <n v="1445598000"/>
    <n v="1443302004"/>
    <b v="1"/>
    <n v="53"/>
    <b v="1"/>
    <s v="technology/space exploration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44"/>
    <s v="AU"/>
    <s v="AUD"/>
    <n v="1444525200"/>
    <n v="1441339242"/>
    <b v="1"/>
    <n v="1251"/>
    <b v="1"/>
    <s v="technology/space exploration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46"/>
    <s v="US"/>
    <s v="USD"/>
    <n v="1432230988"/>
    <n v="1429638988"/>
    <b v="1"/>
    <n v="465"/>
    <b v="1"/>
    <s v="technology/space exploration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31"/>
    <s v="IT"/>
    <s v="EUR"/>
    <n v="1483120216"/>
    <n v="1479232216"/>
    <b v="0"/>
    <n v="74"/>
    <b v="1"/>
    <s v="technology/space exploration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14"/>
    <s v="US"/>
    <s v="USD"/>
    <n v="1480658966"/>
    <n v="1479449366"/>
    <b v="0"/>
    <n v="62"/>
    <b v="1"/>
    <s v="technology/space exploration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79"/>
    <s v="US"/>
    <s v="USD"/>
    <n v="1347530822"/>
    <n v="1345716422"/>
    <b v="0"/>
    <n v="3468"/>
    <b v="1"/>
    <s v="technology/space exploration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56"/>
    <s v="DE"/>
    <s v="EUR"/>
    <n v="1478723208"/>
    <n v="1476559608"/>
    <b v="0"/>
    <n v="52"/>
    <b v="1"/>
    <s v="technology/space exploration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n v="112"/>
    <s v="US"/>
    <s v="USD"/>
    <n v="1433343869"/>
    <n v="1430751869"/>
    <b v="0"/>
    <n v="50"/>
    <b v="1"/>
    <s v="technology/space exploration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47"/>
    <s v="US"/>
    <s v="USD"/>
    <n v="1448571261"/>
    <n v="1445975661"/>
    <b v="0"/>
    <n v="45"/>
    <b v="1"/>
    <s v="technology/space exploration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n v="110"/>
    <s v="US"/>
    <s v="USD"/>
    <n v="1417389067"/>
    <n v="1415661067"/>
    <b v="0"/>
    <n v="21"/>
    <b v="1"/>
    <s v="technology/space exploration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n v="128"/>
    <s v="GB"/>
    <s v="GBP"/>
    <n v="1431608122"/>
    <n v="1429016122"/>
    <b v="0"/>
    <n v="100"/>
    <b v="1"/>
    <s v="technology/space exploration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58"/>
    <s v="AU"/>
    <s v="AUD"/>
    <n v="1467280800"/>
    <n v="1464921112"/>
    <b v="0"/>
    <n v="81"/>
    <b v="1"/>
    <s v="technology/space exploration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n v="115"/>
    <s v="US"/>
    <s v="USD"/>
    <n v="1440907427"/>
    <n v="1438488227"/>
    <b v="0"/>
    <n v="286"/>
    <b v="1"/>
    <s v="technology/space exploration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n v="137"/>
    <s v="US"/>
    <s v="USD"/>
    <n v="1464485339"/>
    <n v="1462325339"/>
    <b v="0"/>
    <n v="42"/>
    <b v="1"/>
    <s v="technology/space exploration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n v="355"/>
    <s v="US"/>
    <s v="USD"/>
    <n v="1393542000"/>
    <n v="1390938332"/>
    <b v="0"/>
    <n v="199"/>
    <b v="1"/>
    <s v="technology/space exploration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n v="106"/>
    <s v="US"/>
    <s v="USD"/>
    <n v="1475163921"/>
    <n v="1472571921"/>
    <b v="0"/>
    <n v="25"/>
    <b v="1"/>
    <s v="technology/space exploration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00"/>
    <s v="CA"/>
    <s v="CAD"/>
    <n v="1425937761"/>
    <n v="1422917361"/>
    <b v="0"/>
    <n v="84"/>
    <b v="1"/>
    <s v="technology/space exploration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87"/>
    <s v="US"/>
    <s v="USD"/>
    <n v="1476579600"/>
    <n v="1474641914"/>
    <b v="0"/>
    <n v="50"/>
    <b v="1"/>
    <s v="technology/space exploration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n v="166"/>
    <s v="US"/>
    <s v="USD"/>
    <n v="1476277875"/>
    <n v="1474895475"/>
    <b v="0"/>
    <n v="26"/>
    <b v="1"/>
    <s v="technology/space exploration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n v="102"/>
    <s v="US"/>
    <s v="USD"/>
    <n v="1421358895"/>
    <n v="1418766895"/>
    <b v="0"/>
    <n v="14"/>
    <b v="1"/>
    <s v="technology/space exploration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n v="164"/>
    <s v="GB"/>
    <s v="GBP"/>
    <n v="1424378748"/>
    <n v="1421786748"/>
    <b v="0"/>
    <n v="49"/>
    <b v="1"/>
    <s v="technology/space exploration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06"/>
    <s v="US"/>
    <s v="USD"/>
    <n v="1433735474"/>
    <n v="1428551474"/>
    <b v="0"/>
    <n v="69"/>
    <b v="1"/>
    <s v="technology/space exploration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n v="1"/>
    <s v="US"/>
    <s v="USD"/>
    <n v="1410811740"/>
    <n v="1409341863"/>
    <b v="0"/>
    <n v="1"/>
    <b v="0"/>
    <s v="technology/space exploration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s v="DE"/>
    <s v="EUR"/>
    <n v="1468565820"/>
    <n v="1465970108"/>
    <b v="0"/>
    <n v="0"/>
    <b v="0"/>
    <s v="technology/space exploration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34"/>
    <s v="US"/>
    <s v="USD"/>
    <n v="1482307140"/>
    <n v="1479218315"/>
    <b v="1"/>
    <n v="1501"/>
    <b v="0"/>
    <s v="technology/space exploration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"/>
    <s v="US"/>
    <s v="USD"/>
    <n v="1489172435"/>
    <n v="1486580435"/>
    <b v="1"/>
    <n v="52"/>
    <b v="0"/>
    <s v="technology/space exploration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11"/>
    <s v="AU"/>
    <s v="AUD"/>
    <n v="1415481203"/>
    <n v="1412885603"/>
    <b v="1"/>
    <n v="23"/>
    <b v="0"/>
    <s v="technology/space exploration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"/>
    <s v="US"/>
    <s v="USD"/>
    <n v="1441783869"/>
    <n v="1439191869"/>
    <b v="1"/>
    <n v="535"/>
    <b v="0"/>
    <s v="technology/space exploration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"/>
    <s v="CA"/>
    <s v="CAD"/>
    <n v="1439533019"/>
    <n v="1436941019"/>
    <b v="0"/>
    <n v="3"/>
    <b v="0"/>
    <s v="technology/space exploration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"/>
    <s v="US"/>
    <s v="USD"/>
    <n v="1457543360"/>
    <n v="1454951360"/>
    <b v="0"/>
    <n v="6"/>
    <b v="0"/>
    <s v="technology/space exploration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n v="0"/>
    <s v="US"/>
    <s v="USD"/>
    <n v="1454370941"/>
    <n v="1449186941"/>
    <b v="0"/>
    <n v="3"/>
    <b v="0"/>
    <s v="technology/space exploration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1"/>
    <s v="US"/>
    <s v="USD"/>
    <n v="1482332343"/>
    <n v="1479740343"/>
    <b v="0"/>
    <n v="5"/>
    <b v="0"/>
    <s v="technology/space exploration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2"/>
    <s v="US"/>
    <s v="USD"/>
    <n v="1450380009"/>
    <n v="1447960809"/>
    <b v="0"/>
    <n v="17"/>
    <b v="0"/>
    <s v="technology/space exploration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1"/>
    <s v="AU"/>
    <s v="AUD"/>
    <n v="1418183325"/>
    <n v="1415591325"/>
    <b v="0"/>
    <n v="11"/>
    <b v="0"/>
    <s v="technology/space exploration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n v="12"/>
    <s v="US"/>
    <s v="USD"/>
    <n v="1402632000"/>
    <n v="1399909127"/>
    <b v="0"/>
    <n v="70"/>
    <b v="0"/>
    <s v="technology/space exploration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0"/>
    <s v="US"/>
    <s v="USD"/>
    <n v="1429622726"/>
    <n v="1424442326"/>
    <b v="0"/>
    <n v="6"/>
    <b v="0"/>
    <s v="technology/space exploration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n v="21"/>
    <s v="US"/>
    <s v="USD"/>
    <n v="1455048000"/>
    <n v="1452631647"/>
    <b v="0"/>
    <n v="43"/>
    <b v="0"/>
    <s v="technology/space exploration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n v="11"/>
    <s v="US"/>
    <s v="USD"/>
    <n v="1489345200"/>
    <n v="1485966688"/>
    <b v="0"/>
    <n v="152"/>
    <b v="0"/>
    <s v="technology/space exploration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19"/>
    <s v="US"/>
    <s v="USD"/>
    <n v="1470187800"/>
    <n v="1467325053"/>
    <b v="0"/>
    <n v="59"/>
    <b v="0"/>
    <s v="technology/space exploration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0"/>
    <s v="US"/>
    <s v="USD"/>
    <n v="1469913194"/>
    <n v="1467321194"/>
    <b v="0"/>
    <n v="4"/>
    <b v="0"/>
    <s v="technology/space exploration"/>
    <n v="22.75"/>
    <x v="2"/>
    <s v="space exploration"/>
    <x v="2658"/>
    <d v="2016-07-30T21:13:14"/>
  </r>
  <r>
    <n v="2659"/>
    <s v="test (Canceled)"/>
    <s v="test"/>
    <n v="49000"/>
    <n v="1333"/>
    <x v="1"/>
    <n v="3"/>
    <s v="US"/>
    <s v="USD"/>
    <n v="1429321210"/>
    <n v="1426729210"/>
    <b v="0"/>
    <n v="10"/>
    <b v="0"/>
    <s v="technology/space exploration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0"/>
    <s v="US"/>
    <s v="USD"/>
    <n v="1448388418"/>
    <n v="1443200818"/>
    <b v="0"/>
    <n v="5"/>
    <b v="0"/>
    <s v="technology/space exploration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03"/>
    <s v="US"/>
    <s v="USD"/>
    <n v="1382742010"/>
    <n v="1380150010"/>
    <b v="0"/>
    <n v="60"/>
    <b v="1"/>
    <s v="technology/makerspaces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07"/>
    <s v="US"/>
    <s v="USD"/>
    <n v="1440179713"/>
    <n v="1437587713"/>
    <b v="0"/>
    <n v="80"/>
    <b v="1"/>
    <s v="technology/makerspaces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05"/>
    <s v="CA"/>
    <s v="CAD"/>
    <n v="1441378800"/>
    <n v="1438873007"/>
    <b v="0"/>
    <n v="56"/>
    <b v="1"/>
    <s v="technology/makerspaces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03"/>
    <s v="US"/>
    <s v="USD"/>
    <n v="1449644340"/>
    <n v="1446683797"/>
    <b v="0"/>
    <n v="104"/>
    <b v="1"/>
    <s v="technology/makerspaces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23"/>
    <s v="US"/>
    <s v="USD"/>
    <n v="1430774974"/>
    <n v="1426886974"/>
    <b v="0"/>
    <n v="46"/>
    <b v="1"/>
    <s v="technology/makerspaces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59"/>
    <s v="US"/>
    <s v="USD"/>
    <n v="1443214800"/>
    <n v="1440008439"/>
    <b v="0"/>
    <n v="206"/>
    <b v="1"/>
    <s v="technology/makerspaces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11"/>
    <s v="US"/>
    <s v="USD"/>
    <n v="1455142416"/>
    <n v="1452550416"/>
    <b v="0"/>
    <n v="18"/>
    <b v="1"/>
    <s v="technology/makerspaces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n v="171"/>
    <s v="CA"/>
    <s v="CAD"/>
    <n v="1447079520"/>
    <n v="1443449265"/>
    <b v="0"/>
    <n v="28"/>
    <b v="1"/>
    <s v="technology/makerspaces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25"/>
    <s v="US"/>
    <s v="USD"/>
    <n v="1452387096"/>
    <n v="1447203096"/>
    <b v="0"/>
    <n v="11"/>
    <b v="1"/>
    <s v="technology/makerspaces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6"/>
    <s v="AU"/>
    <s v="AUD"/>
    <n v="1406593780"/>
    <n v="1404174580"/>
    <b v="1"/>
    <n v="60"/>
    <b v="0"/>
    <s v="technology/makerspaces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11"/>
    <s v="US"/>
    <s v="USD"/>
    <n v="1419017880"/>
    <n v="1416419916"/>
    <b v="1"/>
    <n v="84"/>
    <b v="0"/>
    <s v="technology/makerspaces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33"/>
    <s v="US"/>
    <s v="USD"/>
    <n v="1451282400"/>
    <n v="1449436390"/>
    <b v="1"/>
    <n v="47"/>
    <b v="0"/>
    <s v="technology/makerspaces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28"/>
    <s v="US"/>
    <s v="USD"/>
    <n v="1414622700"/>
    <n v="1412081999"/>
    <b v="1"/>
    <n v="66"/>
    <b v="0"/>
    <s v="technology/makerspaces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63"/>
    <s v="US"/>
    <s v="USD"/>
    <n v="1467694740"/>
    <n v="1465398670"/>
    <b v="1"/>
    <n v="171"/>
    <b v="0"/>
    <s v="technology/makerspaces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8"/>
    <s v="US"/>
    <s v="USD"/>
    <n v="1415655289"/>
    <n v="1413059689"/>
    <b v="1"/>
    <n v="29"/>
    <b v="0"/>
    <s v="technology/makerspaces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n v="50"/>
    <s v="CA"/>
    <s v="CAD"/>
    <n v="1463929174"/>
    <n v="1461337174"/>
    <b v="0"/>
    <n v="9"/>
    <b v="0"/>
    <s v="technology/makerspaces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8"/>
    <s v="US"/>
    <s v="USD"/>
    <n v="1404348143"/>
    <n v="1401756143"/>
    <b v="0"/>
    <n v="27"/>
    <b v="0"/>
    <s v="technology/makerspaces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0"/>
    <s v="ES"/>
    <s v="EUR"/>
    <n v="1443121765"/>
    <n v="1440529765"/>
    <b v="0"/>
    <n v="2"/>
    <b v="0"/>
    <s v="technology/makerspaces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n v="0"/>
    <s v="US"/>
    <s v="USD"/>
    <n v="1425081694"/>
    <n v="1422489694"/>
    <b v="0"/>
    <n v="3"/>
    <b v="0"/>
    <s v="technology/makerspaces"/>
    <n v="44"/>
    <x v="2"/>
    <s v="makerspaces"/>
    <x v="2679"/>
    <d v="2015-02-28T00:01:34"/>
  </r>
  <r>
    <n v="2680"/>
    <s v="iHeart Pillow"/>
    <s v="iHeartPillow, Connecting loved ones"/>
    <n v="32000"/>
    <n v="276"/>
    <x v="2"/>
    <n v="1"/>
    <s v="ES"/>
    <s v="EUR"/>
    <n v="1459915491"/>
    <n v="1457327091"/>
    <b v="0"/>
    <n v="4"/>
    <b v="0"/>
    <s v="technology/makerspaces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n v="1"/>
    <s v="US"/>
    <s v="USD"/>
    <n v="1405027750"/>
    <n v="1402867750"/>
    <b v="0"/>
    <n v="2"/>
    <b v="0"/>
    <s v="food/food trucks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n v="28"/>
    <s v="US"/>
    <s v="USD"/>
    <n v="1416635940"/>
    <n v="1413838540"/>
    <b v="0"/>
    <n v="20"/>
    <b v="0"/>
    <s v="food/food trucks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0"/>
    <s v="US"/>
    <s v="USD"/>
    <n v="1425233240"/>
    <n v="1422641240"/>
    <b v="0"/>
    <n v="3"/>
    <b v="0"/>
    <s v="food/food trucks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n v="1"/>
    <s v="US"/>
    <s v="USD"/>
    <n v="1407621425"/>
    <n v="1404165425"/>
    <b v="0"/>
    <n v="4"/>
    <b v="0"/>
    <s v="food/food trucks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n v="0"/>
    <s v="US"/>
    <s v="USD"/>
    <n v="1430149330"/>
    <n v="1424968930"/>
    <b v="0"/>
    <n v="1"/>
    <b v="0"/>
    <s v="food/food trucks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s v="US"/>
    <s v="USD"/>
    <n v="1412119423"/>
    <n v="1410391423"/>
    <b v="0"/>
    <n v="0"/>
    <b v="0"/>
    <s v="food/food trucks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n v="0"/>
    <s v="US"/>
    <s v="USD"/>
    <n v="1435591318"/>
    <n v="1432999318"/>
    <b v="0"/>
    <n v="0"/>
    <b v="0"/>
    <s v="food/food trucks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n v="0"/>
    <s v="US"/>
    <s v="USD"/>
    <n v="1424746800"/>
    <n v="1422067870"/>
    <b v="0"/>
    <n v="14"/>
    <b v="0"/>
    <s v="food/food trucks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0"/>
    <s v="US"/>
    <s v="USD"/>
    <n v="1469919890"/>
    <n v="1467327890"/>
    <b v="0"/>
    <n v="1"/>
    <b v="0"/>
    <s v="food/food trucks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11"/>
    <s v="US"/>
    <s v="USD"/>
    <n v="1433298676"/>
    <n v="1429410676"/>
    <b v="0"/>
    <n v="118"/>
    <b v="0"/>
    <s v="food/food trucks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n v="0"/>
    <s v="CA"/>
    <s v="CAD"/>
    <n v="1431278557"/>
    <n v="1427390557"/>
    <b v="0"/>
    <n v="2"/>
    <b v="0"/>
    <s v="food/food trucks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1"/>
    <s v="US"/>
    <s v="USD"/>
    <n v="1427266860"/>
    <n v="1424678460"/>
    <b v="0"/>
    <n v="1"/>
    <b v="0"/>
    <s v="food/food trucks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n v="1"/>
    <s v="US"/>
    <s v="USD"/>
    <n v="1407899966"/>
    <n v="1405307966"/>
    <b v="0"/>
    <n v="3"/>
    <b v="0"/>
    <s v="food/food trucks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0"/>
    <s v="US"/>
    <s v="USD"/>
    <n v="1411701739"/>
    <n v="1409109739"/>
    <b v="0"/>
    <n v="1"/>
    <b v="0"/>
    <s v="food/food trucks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n v="0"/>
    <s v="US"/>
    <s v="USD"/>
    <n v="1428981718"/>
    <n v="1423801318"/>
    <b v="0"/>
    <n v="3"/>
    <b v="0"/>
    <s v="food/food trucks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6"/>
    <s v="US"/>
    <s v="USD"/>
    <n v="1419538560"/>
    <n v="1416600960"/>
    <b v="0"/>
    <n v="38"/>
    <b v="0"/>
    <s v="food/food trucks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26"/>
    <s v="US"/>
    <s v="USD"/>
    <n v="1438552800"/>
    <n v="1435876423"/>
    <b v="0"/>
    <n v="52"/>
    <b v="0"/>
    <s v="food/food trucks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0"/>
    <s v="US"/>
    <s v="USD"/>
    <n v="1403904808"/>
    <n v="1401312808"/>
    <b v="0"/>
    <n v="2"/>
    <b v="0"/>
    <s v="food/food trucks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n v="0"/>
    <s v="CA"/>
    <s v="CAD"/>
    <n v="1407533463"/>
    <n v="1404941463"/>
    <b v="0"/>
    <n v="0"/>
    <b v="0"/>
    <s v="food/food trucks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n v="1"/>
    <s v="US"/>
    <s v="USD"/>
    <n v="1411073972"/>
    <n v="1408481972"/>
    <b v="0"/>
    <n v="4"/>
    <b v="0"/>
    <s v="food/food trucks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46"/>
    <s v="IE"/>
    <s v="EUR"/>
    <n v="1491586534"/>
    <n v="1488911734"/>
    <b v="0"/>
    <n v="46"/>
    <b v="0"/>
    <s v="theater/spaces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34"/>
    <s v="US"/>
    <s v="USD"/>
    <n v="1491416077"/>
    <n v="1488827677"/>
    <b v="1"/>
    <n v="26"/>
    <b v="0"/>
    <s v="theater/spaces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n v="104"/>
    <s v="MX"/>
    <s v="MXN"/>
    <n v="1490196830"/>
    <n v="1485016430"/>
    <b v="0"/>
    <n v="45"/>
    <b v="0"/>
    <s v="theater/spaces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n v="6"/>
    <s v="US"/>
    <s v="USD"/>
    <n v="1491421314"/>
    <n v="1487709714"/>
    <b v="0"/>
    <n v="7"/>
    <b v="0"/>
    <s v="theater/spaces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n v="11"/>
    <s v="US"/>
    <s v="USD"/>
    <n v="1490389158"/>
    <n v="1486504758"/>
    <b v="0"/>
    <n v="8"/>
    <b v="0"/>
    <s v="theater/spaces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12"/>
    <s v="US"/>
    <s v="USD"/>
    <n v="1413442740"/>
    <n v="1410937483"/>
    <b v="1"/>
    <n v="263"/>
    <b v="1"/>
    <s v="theater/spaces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51"/>
    <s v="US"/>
    <s v="USD"/>
    <n v="1369637940"/>
    <n v="1367088443"/>
    <b v="1"/>
    <n v="394"/>
    <b v="1"/>
    <s v="theater/spaces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n v="233"/>
    <s v="GB"/>
    <s v="GBP"/>
    <n v="1469119526"/>
    <n v="1463935526"/>
    <b v="1"/>
    <n v="1049"/>
    <b v="1"/>
    <s v="theater/spaces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02"/>
    <s v="US"/>
    <s v="USD"/>
    <n v="1475553540"/>
    <n v="1472528141"/>
    <b v="1"/>
    <n v="308"/>
    <b v="1"/>
    <s v="theater/spaces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n v="154"/>
    <s v="US"/>
    <s v="USD"/>
    <n v="1407549600"/>
    <n v="1404797428"/>
    <b v="1"/>
    <n v="1088"/>
    <b v="1"/>
    <s v="theater/spaces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n v="101"/>
    <s v="GB"/>
    <s v="GBP"/>
    <n v="1403301660"/>
    <n v="1400694790"/>
    <b v="1"/>
    <n v="73"/>
    <b v="1"/>
    <s v="theater/spaces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31"/>
    <s v="US"/>
    <s v="USD"/>
    <n v="1373738400"/>
    <n v="1370568560"/>
    <b v="1"/>
    <n v="143"/>
    <b v="1"/>
    <s v="theater/spaces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2"/>
    <s v="US"/>
    <s v="USD"/>
    <n v="1450971684"/>
    <n v="1447515684"/>
    <b v="1"/>
    <n v="1420"/>
    <b v="1"/>
    <s v="theater/spaces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n v="116"/>
    <s v="US"/>
    <s v="USD"/>
    <n v="1476486000"/>
    <n v="1474040596"/>
    <b v="1"/>
    <n v="305"/>
    <b v="1"/>
    <s v="theater/spaces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65"/>
    <s v="US"/>
    <s v="USD"/>
    <n v="1456047228"/>
    <n v="1453109628"/>
    <b v="1"/>
    <n v="551"/>
    <b v="1"/>
    <s v="theater/spaces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20"/>
    <s v="DE"/>
    <s v="EUR"/>
    <n v="1444291193"/>
    <n v="1441699193"/>
    <b v="1"/>
    <n v="187"/>
    <b v="1"/>
    <s v="theater/spaces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n v="120"/>
    <s v="US"/>
    <s v="USD"/>
    <n v="1417906649"/>
    <n v="1414015049"/>
    <b v="1"/>
    <n v="325"/>
    <b v="1"/>
    <s v="theater/spaces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n v="104"/>
    <s v="US"/>
    <s v="USD"/>
    <n v="1462316400"/>
    <n v="1459865945"/>
    <b v="1"/>
    <n v="148"/>
    <b v="1"/>
    <s v="theater/spaces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09"/>
    <s v="US"/>
    <s v="USD"/>
    <n v="1460936694"/>
    <n v="1455756294"/>
    <b v="0"/>
    <n v="69"/>
    <b v="1"/>
    <s v="theater/spaces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n v="118"/>
    <s v="US"/>
    <s v="USD"/>
    <n v="1478866253"/>
    <n v="1476270653"/>
    <b v="0"/>
    <n v="173"/>
    <b v="1"/>
    <s v="theater/spaces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62"/>
    <s v="GB"/>
    <s v="GBP"/>
    <n v="1378494000"/>
    <n v="1375880598"/>
    <b v="0"/>
    <n v="269"/>
    <b v="1"/>
    <s v="technology/hardware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53"/>
    <s v="US"/>
    <s v="USD"/>
    <n v="1485722053"/>
    <n v="1480538053"/>
    <b v="0"/>
    <n v="185"/>
    <b v="1"/>
    <s v="technology/hardware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40"/>
    <s v="US"/>
    <s v="USD"/>
    <n v="1420060088"/>
    <n v="1414872488"/>
    <b v="0"/>
    <n v="176"/>
    <b v="1"/>
    <s v="technology/hardware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97"/>
    <s v="GB"/>
    <s v="GBP"/>
    <n v="1439625059"/>
    <n v="1436860259"/>
    <b v="0"/>
    <n v="1019"/>
    <b v="1"/>
    <s v="technology/hardware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n v="145"/>
    <s v="CA"/>
    <s v="CAD"/>
    <n v="1488390735"/>
    <n v="1484070735"/>
    <b v="0"/>
    <n v="113"/>
    <b v="1"/>
    <s v="technology/hardware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n v="106"/>
    <s v="US"/>
    <s v="USD"/>
    <n v="1461333311"/>
    <n v="1458741311"/>
    <b v="0"/>
    <n v="404"/>
    <b v="1"/>
    <s v="technology/hardware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93"/>
    <s v="US"/>
    <s v="USD"/>
    <n v="1438964063"/>
    <n v="1436804063"/>
    <b v="0"/>
    <n v="707"/>
    <b v="1"/>
    <s v="technology/hardware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n v="202"/>
    <s v="US"/>
    <s v="USD"/>
    <n v="1451485434"/>
    <n v="1448461434"/>
    <b v="0"/>
    <n v="392"/>
    <b v="1"/>
    <s v="technology/hardware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n v="104"/>
    <s v="US"/>
    <s v="USD"/>
    <n v="1430459197"/>
    <n v="1427867197"/>
    <b v="0"/>
    <n v="23"/>
    <b v="1"/>
    <s v="technology/hardware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n v="170"/>
    <s v="US"/>
    <s v="USD"/>
    <n v="1366635575"/>
    <n v="1363611575"/>
    <b v="0"/>
    <n v="682"/>
    <b v="1"/>
    <s v="technology/hardware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04"/>
    <s v="US"/>
    <s v="USD"/>
    <n v="1413604800"/>
    <n v="1408624622"/>
    <b v="0"/>
    <n v="37"/>
    <b v="1"/>
    <s v="technology/hardware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18"/>
    <s v="US"/>
    <s v="USD"/>
    <n v="1369699200"/>
    <n v="1366917828"/>
    <b v="0"/>
    <n v="146"/>
    <b v="1"/>
    <s v="technology/hardware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08"/>
    <s v="US"/>
    <s v="USD"/>
    <n v="1428643974"/>
    <n v="1423463574"/>
    <b v="0"/>
    <n v="119"/>
    <b v="1"/>
    <s v="technology/hardware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00"/>
    <s v="US"/>
    <s v="USD"/>
    <n v="1476395940"/>
    <n v="1473782592"/>
    <b v="0"/>
    <n v="163"/>
    <b v="1"/>
    <s v="technology/hardware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78"/>
    <s v="GB"/>
    <s v="GBP"/>
    <n v="1363204800"/>
    <n v="1360551250"/>
    <b v="0"/>
    <n v="339"/>
    <b v="1"/>
    <s v="technology/hardware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23"/>
    <s v="CA"/>
    <s v="CAD"/>
    <n v="1398268773"/>
    <n v="1395676773"/>
    <b v="0"/>
    <n v="58"/>
    <b v="1"/>
    <s v="technology/hardware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46"/>
    <s v="US"/>
    <s v="USD"/>
    <n v="1389812400"/>
    <n v="1386108087"/>
    <b v="0"/>
    <n v="456"/>
    <b v="1"/>
    <s v="technology/hardware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48"/>
    <s v="US"/>
    <s v="USD"/>
    <n v="1478402804"/>
    <n v="1473218804"/>
    <b v="0"/>
    <n v="15"/>
    <b v="1"/>
    <s v="technology/hardware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84"/>
    <s v="GB"/>
    <s v="GBP"/>
    <n v="1399324717"/>
    <n v="1395436717"/>
    <b v="0"/>
    <n v="191"/>
    <b v="1"/>
    <s v="technology/hardware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n v="103"/>
    <s v="US"/>
    <s v="USD"/>
    <n v="1426117552"/>
    <n v="1423529152"/>
    <b v="0"/>
    <n v="17"/>
    <b v="1"/>
    <s v="technology/hardware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n v="0"/>
    <s v="US"/>
    <s v="USD"/>
    <n v="1413770820"/>
    <n v="1412005602"/>
    <b v="0"/>
    <n v="4"/>
    <b v="0"/>
    <s v="publishing/children's books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n v="29"/>
    <s v="US"/>
    <s v="USD"/>
    <n v="1337102187"/>
    <n v="1335892587"/>
    <b v="0"/>
    <n v="18"/>
    <b v="0"/>
    <s v="publishing/children's books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n v="0"/>
    <s v="US"/>
    <s v="USD"/>
    <n v="1476863607"/>
    <n v="1474271607"/>
    <b v="0"/>
    <n v="0"/>
    <b v="0"/>
    <s v="publishing/children's books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5"/>
    <s v="US"/>
    <s v="USD"/>
    <n v="1330478998"/>
    <n v="1327886998"/>
    <b v="0"/>
    <n v="22"/>
    <b v="0"/>
    <s v="publishing/children's books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22"/>
    <s v="US"/>
    <s v="USD"/>
    <n v="1342309368"/>
    <n v="1337125368"/>
    <b v="0"/>
    <n v="49"/>
    <b v="0"/>
    <s v="publishing/children's books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27"/>
    <s v="US"/>
    <s v="USD"/>
    <n v="1409337911"/>
    <n v="1406745911"/>
    <b v="0"/>
    <n v="19"/>
    <b v="0"/>
    <s v="publishing/children's books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28"/>
    <s v="US"/>
    <s v="USD"/>
    <n v="1339816200"/>
    <n v="1337095997"/>
    <b v="0"/>
    <n v="4"/>
    <b v="0"/>
    <s v="publishing/children's books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n v="1"/>
    <s v="US"/>
    <s v="USD"/>
    <n v="1472835802"/>
    <n v="1470243802"/>
    <b v="0"/>
    <n v="4"/>
    <b v="0"/>
    <s v="publishing/children's books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n v="1"/>
    <s v="US"/>
    <s v="USD"/>
    <n v="1428171037"/>
    <n v="1425582637"/>
    <b v="0"/>
    <n v="2"/>
    <b v="0"/>
    <s v="publishing/children's books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n v="0"/>
    <s v="US"/>
    <s v="USD"/>
    <n v="1341086400"/>
    <n v="1340055345"/>
    <b v="0"/>
    <n v="0"/>
    <b v="0"/>
    <s v="publishing/children's books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s v="US"/>
    <s v="USD"/>
    <n v="1403039842"/>
    <n v="1397855842"/>
    <b v="0"/>
    <n v="0"/>
    <b v="0"/>
    <s v="publishing/children's books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11"/>
    <s v="US"/>
    <s v="USD"/>
    <n v="1324232504"/>
    <n v="1320776504"/>
    <b v="0"/>
    <n v="14"/>
    <b v="0"/>
    <s v="publishing/children's books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n v="19"/>
    <s v="US"/>
    <s v="USD"/>
    <n v="1346017023"/>
    <n v="1343425023"/>
    <b v="0"/>
    <n v="8"/>
    <b v="0"/>
    <s v="publishing/children's books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s v="US"/>
    <s v="USD"/>
    <n v="1410448551"/>
    <n v="1407856551"/>
    <b v="0"/>
    <n v="0"/>
    <b v="0"/>
    <s v="publishing/children's books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n v="52"/>
    <s v="IE"/>
    <s v="EUR"/>
    <n v="1428519527"/>
    <n v="1425927527"/>
    <b v="0"/>
    <n v="15"/>
    <b v="0"/>
    <s v="publishing/children's books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n v="10"/>
    <s v="US"/>
    <s v="USD"/>
    <n v="1389476201"/>
    <n v="1386884201"/>
    <b v="0"/>
    <n v="33"/>
    <b v="0"/>
    <s v="publishing/children's books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n v="1"/>
    <s v="US"/>
    <s v="USD"/>
    <n v="1470498332"/>
    <n v="1469202332"/>
    <b v="0"/>
    <n v="2"/>
    <b v="0"/>
    <s v="publishing/children's books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12"/>
    <s v="AU"/>
    <s v="AUD"/>
    <n v="1476095783"/>
    <n v="1474886183"/>
    <b v="0"/>
    <n v="6"/>
    <b v="0"/>
    <s v="publishing/children's books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11"/>
    <s v="AU"/>
    <s v="AUD"/>
    <n v="1468658866"/>
    <n v="1464943666"/>
    <b v="0"/>
    <n v="2"/>
    <b v="0"/>
    <s v="publishing/children's books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s v="GB"/>
    <s v="GBP"/>
    <n v="1371726258"/>
    <n v="1369134258"/>
    <b v="0"/>
    <n v="0"/>
    <b v="0"/>
    <s v="publishing/children's books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n v="1"/>
    <s v="US"/>
    <s v="USD"/>
    <n v="1357176693"/>
    <n v="1354584693"/>
    <b v="0"/>
    <n v="4"/>
    <b v="0"/>
    <s v="publishing/children's books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1"/>
    <s v="US"/>
    <s v="USD"/>
    <n v="1332114795"/>
    <n v="1326934395"/>
    <b v="0"/>
    <n v="1"/>
    <b v="0"/>
    <s v="publishing/children's books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n v="0"/>
    <s v="US"/>
    <s v="USD"/>
    <n v="1369403684"/>
    <n v="1365515684"/>
    <b v="0"/>
    <n v="3"/>
    <b v="0"/>
    <s v="publishing/children's books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n v="1"/>
    <s v="US"/>
    <s v="USD"/>
    <n v="1338404400"/>
    <n v="1335855631"/>
    <b v="0"/>
    <n v="4"/>
    <b v="0"/>
    <s v="publishing/children's books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s v="US"/>
    <s v="USD"/>
    <n v="1351432428"/>
    <n v="1350050028"/>
    <b v="0"/>
    <n v="0"/>
    <b v="0"/>
    <s v="publishing/children's books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n v="2"/>
    <s v="US"/>
    <s v="USD"/>
    <n v="1313078518"/>
    <n v="1310486518"/>
    <b v="0"/>
    <n v="4"/>
    <b v="0"/>
    <s v="publishing/children's books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n v="1"/>
    <s v="CA"/>
    <s v="CAD"/>
    <n v="1439766050"/>
    <n v="1434582050"/>
    <b v="0"/>
    <n v="3"/>
    <b v="0"/>
    <s v="publishing/children's books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14"/>
    <s v="US"/>
    <s v="USD"/>
    <n v="1333028723"/>
    <n v="1330440323"/>
    <b v="0"/>
    <n v="34"/>
    <b v="0"/>
    <s v="publishing/children's books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n v="0"/>
    <s v="GB"/>
    <s v="GBP"/>
    <n v="1401997790"/>
    <n v="1397677790"/>
    <b v="0"/>
    <n v="2"/>
    <b v="0"/>
    <s v="publishing/children's books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10"/>
    <s v="US"/>
    <s v="USD"/>
    <n v="1395158130"/>
    <n v="1392569730"/>
    <b v="0"/>
    <n v="33"/>
    <b v="0"/>
    <s v="publishing/children's books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s v="US"/>
    <s v="USD"/>
    <n v="1359738000"/>
    <n v="1355489140"/>
    <b v="0"/>
    <n v="0"/>
    <b v="0"/>
    <s v="publishing/children's books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s v="US"/>
    <s v="USD"/>
    <n v="1381006294"/>
    <n v="1379710294"/>
    <b v="0"/>
    <n v="0"/>
    <b v="0"/>
    <s v="publishing/children's books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n v="0"/>
    <s v="CA"/>
    <s v="CAD"/>
    <n v="1461530721"/>
    <n v="1460666721"/>
    <b v="0"/>
    <n v="1"/>
    <b v="0"/>
    <s v="publishing/children's books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14"/>
    <s v="US"/>
    <s v="USD"/>
    <n v="1362711728"/>
    <n v="1360119728"/>
    <b v="0"/>
    <n v="13"/>
    <b v="0"/>
    <s v="publishing/children's books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3"/>
    <s v="US"/>
    <s v="USD"/>
    <n v="1323994754"/>
    <n v="1321402754"/>
    <b v="0"/>
    <n v="2"/>
    <b v="0"/>
    <s v="publishing/children's books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8"/>
    <s v="US"/>
    <s v="USD"/>
    <n v="1434092876"/>
    <n v="1431414476"/>
    <b v="0"/>
    <n v="36"/>
    <b v="0"/>
    <s v="publishing/children's books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0"/>
    <s v="US"/>
    <s v="USD"/>
    <n v="1437149004"/>
    <n v="1434557004"/>
    <b v="0"/>
    <n v="1"/>
    <b v="0"/>
    <s v="publishing/children's books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26"/>
    <s v="US"/>
    <s v="USD"/>
    <n v="1409009306"/>
    <n v="1406417306"/>
    <b v="0"/>
    <n v="15"/>
    <b v="0"/>
    <s v="publishing/children's books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2"/>
    <s v="US"/>
    <s v="USD"/>
    <n v="1448204621"/>
    <n v="1445609021"/>
    <b v="0"/>
    <n v="1"/>
    <b v="0"/>
    <s v="publishing/children's books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n v="0"/>
    <s v="IT"/>
    <s v="EUR"/>
    <n v="1489142688"/>
    <n v="1486550688"/>
    <b v="0"/>
    <n v="0"/>
    <b v="0"/>
    <s v="publishing/children's books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05"/>
    <s v="US"/>
    <s v="USD"/>
    <n v="1423724400"/>
    <n v="1421274954"/>
    <b v="0"/>
    <n v="28"/>
    <b v="1"/>
    <s v="theater/plays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n v="120"/>
    <s v="US"/>
    <s v="USD"/>
    <n v="1424149140"/>
    <n v="1421964718"/>
    <b v="0"/>
    <n v="18"/>
    <b v="1"/>
    <s v="theater/plays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15"/>
    <s v="GB"/>
    <s v="GBP"/>
    <n v="1429793446"/>
    <n v="1428583846"/>
    <b v="0"/>
    <n v="61"/>
    <b v="1"/>
    <s v="theater/plays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19"/>
    <s v="US"/>
    <s v="USD"/>
    <n v="1414608843"/>
    <n v="1412794443"/>
    <b v="0"/>
    <n v="108"/>
    <b v="1"/>
    <s v="theater/plays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n v="105"/>
    <s v="US"/>
    <s v="USD"/>
    <n v="1470430800"/>
    <n v="1467865967"/>
    <b v="0"/>
    <n v="142"/>
    <b v="1"/>
    <s v="theater/plays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n v="118"/>
    <s v="GB"/>
    <s v="GBP"/>
    <n v="1404913180"/>
    <n v="1403703580"/>
    <b v="0"/>
    <n v="74"/>
    <b v="1"/>
    <s v="theater/plays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20"/>
    <s v="US"/>
    <s v="USD"/>
    <n v="1405658752"/>
    <n v="1403066752"/>
    <b v="0"/>
    <n v="38"/>
    <b v="1"/>
    <s v="theater/plays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n v="103"/>
    <s v="US"/>
    <s v="USD"/>
    <n v="1469811043"/>
    <n v="1467219043"/>
    <b v="0"/>
    <n v="20"/>
    <b v="1"/>
    <s v="theater/plays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n v="101"/>
    <s v="US"/>
    <s v="USD"/>
    <n v="1426132800"/>
    <n v="1424477934"/>
    <b v="0"/>
    <n v="24"/>
    <b v="1"/>
    <s v="theater/plays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05"/>
    <s v="US"/>
    <s v="USD"/>
    <n v="1423693903"/>
    <n v="1421101903"/>
    <b v="0"/>
    <n v="66"/>
    <b v="1"/>
    <s v="theater/plays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03"/>
    <s v="US"/>
    <s v="USD"/>
    <n v="1473393600"/>
    <n v="1470778559"/>
    <b v="0"/>
    <n v="28"/>
    <b v="1"/>
    <s v="theater/plays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08"/>
    <s v="US"/>
    <s v="USD"/>
    <n v="1439357559"/>
    <n v="1435469559"/>
    <b v="0"/>
    <n v="24"/>
    <b v="1"/>
    <s v="theater/plays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11"/>
    <s v="AU"/>
    <s v="AUD"/>
    <n v="1437473005"/>
    <n v="1434881005"/>
    <b v="0"/>
    <n v="73"/>
    <b v="1"/>
    <s v="theater/plays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50"/>
    <s v="GB"/>
    <s v="GBP"/>
    <n v="1457031600"/>
    <n v="1455640559"/>
    <b v="0"/>
    <n v="3"/>
    <b v="1"/>
    <s v="theater/plays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n v="104"/>
    <s v="US"/>
    <s v="USD"/>
    <n v="1402095600"/>
    <n v="1400675841"/>
    <b v="0"/>
    <n v="20"/>
    <b v="1"/>
    <s v="theater/plays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n v="116"/>
    <s v="GB"/>
    <s v="GBP"/>
    <n v="1404564028"/>
    <n v="1401972028"/>
    <b v="0"/>
    <n v="21"/>
    <b v="1"/>
    <s v="theater/plays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03"/>
    <s v="GB"/>
    <s v="GBP"/>
    <n v="1404858840"/>
    <n v="1402266840"/>
    <b v="0"/>
    <n v="94"/>
    <b v="1"/>
    <s v="theater/plays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01"/>
    <s v="GB"/>
    <s v="GBP"/>
    <n v="1438358400"/>
    <n v="1437063121"/>
    <b v="0"/>
    <n v="139"/>
    <b v="1"/>
    <s v="theater/plays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n v="117"/>
    <s v="GB"/>
    <s v="GBP"/>
    <n v="1466179200"/>
    <n v="1463466070"/>
    <b v="0"/>
    <n v="130"/>
    <b v="1"/>
    <s v="theater/plays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33"/>
    <s v="GB"/>
    <s v="GBP"/>
    <n v="1420377366"/>
    <n v="1415193366"/>
    <b v="0"/>
    <n v="31"/>
    <b v="1"/>
    <s v="theater/plays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n v="133"/>
    <s v="AU"/>
    <s v="AUD"/>
    <n v="1412938800"/>
    <n v="1411019409"/>
    <b v="0"/>
    <n v="13"/>
    <b v="1"/>
    <s v="theater/plays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02"/>
    <s v="GB"/>
    <s v="GBP"/>
    <n v="1438875107"/>
    <n v="1436283107"/>
    <b v="0"/>
    <n v="90"/>
    <b v="1"/>
    <s v="theater/plays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28"/>
    <s v="US"/>
    <s v="USD"/>
    <n v="1437004800"/>
    <n v="1433295276"/>
    <b v="0"/>
    <n v="141"/>
    <b v="1"/>
    <s v="theater/plays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n v="115"/>
    <s v="GB"/>
    <s v="GBP"/>
    <n v="1411987990"/>
    <n v="1409395990"/>
    <b v="0"/>
    <n v="23"/>
    <b v="1"/>
    <s v="theater/plays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10"/>
    <s v="GB"/>
    <s v="GBP"/>
    <n v="1440245273"/>
    <n v="1438085273"/>
    <b v="0"/>
    <n v="18"/>
    <b v="1"/>
    <s v="theater/plays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n v="112"/>
    <s v="GB"/>
    <s v="GBP"/>
    <n v="1438772400"/>
    <n v="1435645490"/>
    <b v="0"/>
    <n v="76"/>
    <b v="1"/>
    <s v="theater/plays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n v="126"/>
    <s v="US"/>
    <s v="USD"/>
    <n v="1435611438"/>
    <n v="1433019438"/>
    <b v="0"/>
    <n v="93"/>
    <b v="1"/>
    <s v="theater/plays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00"/>
    <s v="US"/>
    <s v="USD"/>
    <n v="1440274735"/>
    <n v="1437682735"/>
    <b v="0"/>
    <n v="69"/>
    <b v="1"/>
    <s v="theater/plays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n v="102"/>
    <s v="US"/>
    <s v="USD"/>
    <n v="1459348740"/>
    <n v="1458647725"/>
    <b v="0"/>
    <n v="21"/>
    <b v="1"/>
    <s v="theater/plays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08"/>
    <s v="US"/>
    <s v="USD"/>
    <n v="1401595140"/>
    <n v="1398828064"/>
    <b v="0"/>
    <n v="57"/>
    <b v="1"/>
    <s v="theater/plays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n v="100"/>
    <s v="GB"/>
    <s v="GBP"/>
    <n v="1424692503"/>
    <n v="1422100503"/>
    <b v="0"/>
    <n v="108"/>
    <b v="1"/>
    <s v="theater/plays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13"/>
    <s v="CA"/>
    <s v="CAD"/>
    <n v="1428292800"/>
    <n v="1424368298"/>
    <b v="0"/>
    <n v="83"/>
    <b v="1"/>
    <s v="theater/plays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28"/>
    <s v="US"/>
    <s v="USD"/>
    <n v="1481737761"/>
    <n v="1479577761"/>
    <b v="0"/>
    <n v="96"/>
    <b v="1"/>
    <s v="theater/plays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08"/>
    <s v="GB"/>
    <s v="GBP"/>
    <n v="1431164115"/>
    <n v="1428572115"/>
    <b v="0"/>
    <n v="64"/>
    <b v="1"/>
    <s v="theater/plays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n v="242"/>
    <s v="CA"/>
    <s v="CAD"/>
    <n v="1470595109"/>
    <n v="1468003109"/>
    <b v="0"/>
    <n v="14"/>
    <b v="1"/>
    <s v="theater/plays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42"/>
    <s v="GB"/>
    <s v="GBP"/>
    <n v="1438531200"/>
    <n v="1435921992"/>
    <b v="0"/>
    <n v="169"/>
    <b v="1"/>
    <s v="theater/plays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n v="130"/>
    <s v="GB"/>
    <s v="GBP"/>
    <n v="1425136462"/>
    <n v="1421680462"/>
    <b v="0"/>
    <n v="33"/>
    <b v="1"/>
    <s v="theater/plays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n v="106"/>
    <s v="US"/>
    <s v="USD"/>
    <n v="1443018086"/>
    <n v="1441290086"/>
    <b v="0"/>
    <n v="102"/>
    <b v="1"/>
    <s v="theater/plays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05"/>
    <s v="GB"/>
    <s v="GBP"/>
    <n v="1434285409"/>
    <n v="1431693409"/>
    <b v="0"/>
    <n v="104"/>
    <b v="1"/>
    <s v="theater/plays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6"/>
    <s v="GB"/>
    <s v="GBP"/>
    <n v="1456444800"/>
    <n v="1454337589"/>
    <b v="0"/>
    <n v="20"/>
    <b v="1"/>
    <s v="theater/plays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00"/>
    <s v="GB"/>
    <s v="GBP"/>
    <n v="1411510135"/>
    <n v="1408918135"/>
    <b v="0"/>
    <n v="35"/>
    <b v="1"/>
    <s v="theater/plays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00"/>
    <s v="US"/>
    <s v="USD"/>
    <n v="1427469892"/>
    <n v="1424881492"/>
    <b v="0"/>
    <n v="94"/>
    <b v="1"/>
    <s v="theater/plays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24"/>
    <s v="GB"/>
    <s v="GBP"/>
    <n v="1427842740"/>
    <n v="1425428206"/>
    <b v="0"/>
    <n v="14"/>
    <b v="1"/>
    <s v="theater/plays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n v="117"/>
    <s v="US"/>
    <s v="USD"/>
    <n v="1434159780"/>
    <n v="1431412196"/>
    <b v="0"/>
    <n v="15"/>
    <b v="1"/>
    <s v="theater/plays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03"/>
    <s v="GB"/>
    <s v="GBP"/>
    <n v="1449255686"/>
    <n v="1446663686"/>
    <b v="0"/>
    <n v="51"/>
    <b v="1"/>
    <s v="theater/plays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08"/>
    <s v="US"/>
    <s v="USD"/>
    <n v="1436511600"/>
    <n v="1434415812"/>
    <b v="0"/>
    <n v="19"/>
    <b v="1"/>
    <s v="theater/plays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20"/>
    <s v="US"/>
    <s v="USD"/>
    <n v="1464971400"/>
    <n v="1462379066"/>
    <b v="0"/>
    <n v="23"/>
    <b v="1"/>
    <s v="theater/plays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n v="100"/>
    <s v="GB"/>
    <s v="GBP"/>
    <n v="1443826800"/>
    <n v="1441606869"/>
    <b v="0"/>
    <n v="97"/>
    <b v="1"/>
    <s v="theater/plays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07"/>
    <s v="GB"/>
    <s v="GBP"/>
    <n v="1464863118"/>
    <n v="1462443918"/>
    <b v="0"/>
    <n v="76"/>
    <b v="1"/>
    <s v="theater/plays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n v="100"/>
    <s v="US"/>
    <s v="USD"/>
    <n v="1399867140"/>
    <n v="1398802148"/>
    <b v="0"/>
    <n v="11"/>
    <b v="1"/>
    <s v="theater/plays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n v="111"/>
    <s v="US"/>
    <s v="USD"/>
    <n v="1437076070"/>
    <n v="1434484070"/>
    <b v="0"/>
    <n v="52"/>
    <b v="1"/>
    <s v="theater/plays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n v="115"/>
    <s v="GB"/>
    <s v="GBP"/>
    <n v="1416780000"/>
    <n v="1414342894"/>
    <b v="0"/>
    <n v="95"/>
    <b v="1"/>
    <s v="theater/plays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n v="108"/>
    <s v="US"/>
    <s v="USD"/>
    <n v="1444528800"/>
    <n v="1442804633"/>
    <b v="0"/>
    <n v="35"/>
    <b v="1"/>
    <s v="theater/plays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n v="170"/>
    <s v="GB"/>
    <s v="GBP"/>
    <n v="1422658930"/>
    <n v="1421362930"/>
    <b v="0"/>
    <n v="21"/>
    <b v="1"/>
    <s v="theater/plays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n v="187"/>
    <s v="GB"/>
    <s v="GBP"/>
    <n v="1449273600"/>
    <n v="1446742417"/>
    <b v="0"/>
    <n v="93"/>
    <b v="1"/>
    <s v="theater/plays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08"/>
    <s v="US"/>
    <s v="USD"/>
    <n v="1487393940"/>
    <n v="1484115418"/>
    <b v="0"/>
    <n v="11"/>
    <b v="1"/>
    <s v="theater/plays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00"/>
    <s v="CA"/>
    <s v="CAD"/>
    <n v="1449701284"/>
    <n v="1446241684"/>
    <b v="0"/>
    <n v="21"/>
    <b v="1"/>
    <s v="theater/plays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20"/>
    <s v="US"/>
    <s v="USD"/>
    <n v="1407967200"/>
    <n v="1406039696"/>
    <b v="0"/>
    <n v="54"/>
    <b v="1"/>
    <s v="theater/plays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11"/>
    <s v="US"/>
    <s v="USD"/>
    <n v="1408942740"/>
    <n v="1406958354"/>
    <b v="0"/>
    <n v="31"/>
    <b v="1"/>
    <s v="theater/plays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04"/>
    <s v="GB"/>
    <s v="GBP"/>
    <n v="1426698000"/>
    <n v="1424825479"/>
    <b v="0"/>
    <n v="132"/>
    <b v="1"/>
    <s v="theater/plays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n v="1"/>
    <s v="GB"/>
    <s v="GBP"/>
    <n v="1450032297"/>
    <n v="1444844697"/>
    <b v="0"/>
    <n v="1"/>
    <b v="0"/>
    <s v="theater/plays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s v="GB"/>
    <s v="GBP"/>
    <n v="1403348400"/>
    <n v="1401058295"/>
    <b v="0"/>
    <n v="0"/>
    <b v="0"/>
    <s v="theater/plays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s v="US"/>
    <s v="USD"/>
    <n v="1465790400"/>
    <n v="1462210950"/>
    <b v="0"/>
    <n v="0"/>
    <b v="0"/>
    <s v="theater/plays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5"/>
    <s v="AT"/>
    <s v="EUR"/>
    <n v="1483535180"/>
    <n v="1480943180"/>
    <b v="0"/>
    <n v="1"/>
    <b v="0"/>
    <s v="theater/plays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32"/>
    <s v="US"/>
    <s v="USD"/>
    <n v="1433723033"/>
    <n v="1428539033"/>
    <b v="0"/>
    <n v="39"/>
    <b v="0"/>
    <s v="theater/plays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s v="US"/>
    <s v="USD"/>
    <n v="1432917394"/>
    <n v="1429029394"/>
    <b v="0"/>
    <n v="0"/>
    <b v="0"/>
    <s v="theater/plays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n v="0"/>
    <s v="US"/>
    <s v="USD"/>
    <n v="1464031265"/>
    <n v="1458847265"/>
    <b v="0"/>
    <n v="0"/>
    <b v="0"/>
    <s v="theater/plays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0"/>
    <s v="US"/>
    <s v="USD"/>
    <n v="1432913659"/>
    <n v="1430321659"/>
    <b v="0"/>
    <n v="3"/>
    <b v="0"/>
    <s v="theater/plays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n v="1"/>
    <s v="GB"/>
    <s v="GBP"/>
    <n v="1461406600"/>
    <n v="1458814600"/>
    <b v="0"/>
    <n v="1"/>
    <b v="0"/>
    <s v="theater/plays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4"/>
    <s v="US"/>
    <s v="USD"/>
    <n v="1409962211"/>
    <n v="1407370211"/>
    <b v="0"/>
    <n v="13"/>
    <b v="0"/>
    <s v="theater/plays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s v="IE"/>
    <s v="EUR"/>
    <n v="1454109420"/>
    <n v="1453334629"/>
    <b v="0"/>
    <n v="0"/>
    <b v="0"/>
    <s v="theater/plays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n v="2"/>
    <s v="US"/>
    <s v="USD"/>
    <n v="1403312703"/>
    <n v="1400720703"/>
    <b v="0"/>
    <n v="6"/>
    <b v="0"/>
    <s v="theater/plays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s v="CA"/>
    <s v="CAD"/>
    <n v="1410669297"/>
    <n v="1405485297"/>
    <b v="0"/>
    <n v="0"/>
    <b v="0"/>
    <s v="theater/plays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n v="42"/>
    <s v="GB"/>
    <s v="GBP"/>
    <n v="1431018719"/>
    <n v="1429290719"/>
    <b v="0"/>
    <n v="14"/>
    <b v="0"/>
    <s v="theater/plays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n v="50"/>
    <s v="US"/>
    <s v="USD"/>
    <n v="1454110440"/>
    <n v="1451607071"/>
    <b v="0"/>
    <n v="5"/>
    <b v="0"/>
    <s v="theater/plays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n v="5"/>
    <s v="US"/>
    <s v="USD"/>
    <n v="1439069640"/>
    <n v="1433897647"/>
    <b v="0"/>
    <n v="6"/>
    <b v="0"/>
    <s v="theater/plays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n v="20"/>
    <s v="MX"/>
    <s v="MXN"/>
    <n v="1487613600"/>
    <n v="1482444295"/>
    <b v="0"/>
    <n v="15"/>
    <b v="0"/>
    <s v="theater/plays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n v="0"/>
    <s v="NL"/>
    <s v="EUR"/>
    <n v="1417778880"/>
    <n v="1415711095"/>
    <b v="0"/>
    <n v="0"/>
    <b v="0"/>
    <s v="theater/plays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n v="2"/>
    <s v="AU"/>
    <s v="AUD"/>
    <n v="1444984904"/>
    <n v="1439800904"/>
    <b v="0"/>
    <n v="1"/>
    <b v="0"/>
    <s v="theater/plays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7"/>
    <s v="US"/>
    <s v="USD"/>
    <n v="1466363576"/>
    <n v="1461179576"/>
    <b v="0"/>
    <n v="9"/>
    <b v="0"/>
    <s v="theater/plays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n v="32"/>
    <s v="AU"/>
    <s v="AUD"/>
    <n v="1443103848"/>
    <n v="1441894248"/>
    <b v="0"/>
    <n v="3"/>
    <b v="0"/>
    <s v="theater/plays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0"/>
    <s v="US"/>
    <s v="USD"/>
    <n v="1403636229"/>
    <n v="1401044229"/>
    <b v="0"/>
    <n v="3"/>
    <b v="0"/>
    <s v="theater/plays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n v="0"/>
    <s v="US"/>
    <s v="USD"/>
    <n v="1410279123"/>
    <n v="1405095123"/>
    <b v="0"/>
    <n v="1"/>
    <b v="0"/>
    <s v="theater/plays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n v="2"/>
    <s v="GB"/>
    <s v="GBP"/>
    <n v="1437139080"/>
    <n v="1434552207"/>
    <b v="0"/>
    <n v="3"/>
    <b v="0"/>
    <s v="theater/plays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n v="0"/>
    <s v="US"/>
    <s v="USD"/>
    <n v="1420512259"/>
    <n v="1415328259"/>
    <b v="0"/>
    <n v="0"/>
    <b v="0"/>
    <s v="theater/plays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1"/>
    <s v="US"/>
    <s v="USD"/>
    <n v="1476482400"/>
    <n v="1473893721"/>
    <b v="0"/>
    <n v="2"/>
    <b v="0"/>
    <s v="theater/plays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20"/>
    <s v="US"/>
    <s v="USD"/>
    <n v="1467604800"/>
    <n v="1465533672"/>
    <b v="0"/>
    <n v="10"/>
    <b v="0"/>
    <s v="theater/plays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42"/>
    <s v="US"/>
    <s v="USD"/>
    <n v="1475697054"/>
    <n v="1473105054"/>
    <b v="0"/>
    <n v="60"/>
    <b v="0"/>
    <s v="theater/plays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1"/>
    <s v="US"/>
    <s v="USD"/>
    <n v="1468937681"/>
    <n v="1466345681"/>
    <b v="0"/>
    <n v="5"/>
    <b v="0"/>
    <s v="theater/plays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15"/>
    <s v="US"/>
    <s v="USD"/>
    <n v="1400301165"/>
    <n v="1397709165"/>
    <b v="0"/>
    <n v="9"/>
    <b v="0"/>
    <s v="theater/plays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n v="5"/>
    <s v="US"/>
    <s v="USD"/>
    <n v="1419183813"/>
    <n v="1417455813"/>
    <b v="0"/>
    <n v="13"/>
    <b v="0"/>
    <s v="theater/plays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n v="0"/>
    <s v="US"/>
    <s v="USD"/>
    <n v="1434768438"/>
    <n v="1429584438"/>
    <b v="0"/>
    <n v="0"/>
    <b v="0"/>
    <s v="theater/plays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38"/>
    <s v="US"/>
    <s v="USD"/>
    <n v="1422473831"/>
    <n v="1419881831"/>
    <b v="0"/>
    <n v="8"/>
    <b v="0"/>
    <s v="theater/plays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5"/>
    <s v="US"/>
    <s v="USD"/>
    <n v="1484684186"/>
    <n v="1482092186"/>
    <b v="0"/>
    <n v="3"/>
    <b v="0"/>
    <s v="theater/plays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n v="0"/>
    <s v="US"/>
    <s v="USD"/>
    <n v="1462417493"/>
    <n v="1459825493"/>
    <b v="0"/>
    <n v="3"/>
    <b v="0"/>
    <s v="theater/plays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s v="US"/>
    <s v="USD"/>
    <n v="1437069079"/>
    <n v="1434477079"/>
    <b v="0"/>
    <n v="0"/>
    <b v="0"/>
    <s v="theater/plays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1"/>
    <s v="US"/>
    <s v="USD"/>
    <n v="1480525200"/>
    <n v="1477781724"/>
    <b v="0"/>
    <n v="6"/>
    <b v="0"/>
    <s v="theater/plays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2"/>
    <s v="GB"/>
    <s v="GBP"/>
    <n v="1435934795"/>
    <n v="1430750795"/>
    <b v="0"/>
    <n v="4"/>
    <b v="0"/>
    <s v="theater/plays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n v="0"/>
    <s v="US"/>
    <s v="USD"/>
    <n v="1453310661"/>
    <n v="1450718661"/>
    <b v="0"/>
    <n v="1"/>
    <b v="0"/>
    <s v="theater/plays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23"/>
    <s v="US"/>
    <s v="USD"/>
    <n v="1440090300"/>
    <n v="1436305452"/>
    <b v="0"/>
    <n v="29"/>
    <b v="0"/>
    <s v="theater/plays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s v="US"/>
    <s v="USD"/>
    <n v="1417620036"/>
    <n v="1412432436"/>
    <b v="0"/>
    <n v="0"/>
    <b v="0"/>
    <s v="theater/plays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34"/>
    <s v="US"/>
    <s v="USD"/>
    <n v="1462112318"/>
    <n v="1459520318"/>
    <b v="0"/>
    <n v="4"/>
    <b v="0"/>
    <s v="theater/plays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19"/>
    <s v="US"/>
    <s v="USD"/>
    <n v="1454734740"/>
    <n v="1451684437"/>
    <b v="0"/>
    <n v="5"/>
    <b v="0"/>
    <s v="theater/plays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n v="0"/>
    <s v="US"/>
    <s v="USD"/>
    <n v="1417800435"/>
    <n v="1415208435"/>
    <b v="0"/>
    <n v="4"/>
    <b v="0"/>
    <s v="theater/plays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n v="33"/>
    <s v="US"/>
    <s v="USD"/>
    <n v="1426294201"/>
    <n v="1423705801"/>
    <b v="0"/>
    <n v="5"/>
    <b v="0"/>
    <s v="theater/plays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5"/>
    <s v="US"/>
    <s v="USD"/>
    <n v="1442635140"/>
    <n v="1442243484"/>
    <b v="0"/>
    <n v="1"/>
    <b v="0"/>
    <s v="theater/plays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0"/>
    <s v="US"/>
    <s v="USD"/>
    <n v="1420971324"/>
    <n v="1418379324"/>
    <b v="0"/>
    <n v="1"/>
    <b v="0"/>
    <s v="theater/plays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s v="US"/>
    <s v="USD"/>
    <n v="1413608340"/>
    <n v="1412945440"/>
    <b v="0"/>
    <n v="0"/>
    <b v="0"/>
    <s v="theater/plays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n v="38"/>
    <s v="US"/>
    <s v="USD"/>
    <n v="1409344985"/>
    <n v="1406752985"/>
    <b v="0"/>
    <n v="14"/>
    <b v="0"/>
    <s v="theater/plays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n v="1"/>
    <s v="US"/>
    <s v="USD"/>
    <n v="1407553200"/>
    <n v="1405100992"/>
    <b v="0"/>
    <n v="3"/>
    <b v="0"/>
    <s v="theater/plays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3"/>
    <s v="US"/>
    <s v="USD"/>
    <n v="1460751128"/>
    <n v="1455570728"/>
    <b v="0"/>
    <n v="10"/>
    <b v="0"/>
    <s v="theater/plays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n v="9"/>
    <s v="US"/>
    <s v="USD"/>
    <n v="1409000400"/>
    <n v="1408381704"/>
    <b v="0"/>
    <n v="17"/>
    <b v="0"/>
    <s v="theater/plays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n v="1"/>
    <s v="US"/>
    <s v="USD"/>
    <n v="1420768800"/>
    <n v="1415644395"/>
    <b v="0"/>
    <n v="2"/>
    <b v="0"/>
    <s v="theater/plays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n v="0"/>
    <s v="US"/>
    <s v="USD"/>
    <n v="1428100815"/>
    <n v="1422920415"/>
    <b v="0"/>
    <n v="0"/>
    <b v="0"/>
    <s v="theater/plays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"/>
    <s v="US"/>
    <s v="USD"/>
    <n v="1403470800"/>
    <n v="1403356792"/>
    <b v="0"/>
    <n v="4"/>
    <b v="0"/>
    <s v="theater/plays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21"/>
    <s v="US"/>
    <s v="USD"/>
    <n v="1481522400"/>
    <n v="1480283321"/>
    <b v="0"/>
    <n v="12"/>
    <b v="0"/>
    <s v="theater/plays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n v="5"/>
    <s v="US"/>
    <s v="USD"/>
    <n v="1444577345"/>
    <n v="1441985458"/>
    <b v="0"/>
    <n v="3"/>
    <b v="0"/>
    <s v="theater/plays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n v="4"/>
    <s v="US"/>
    <s v="USD"/>
    <n v="1446307053"/>
    <n v="1443715053"/>
    <b v="0"/>
    <n v="12"/>
    <b v="0"/>
    <s v="theater/plays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s v="US"/>
    <s v="USD"/>
    <n v="1469325158"/>
    <n v="1464141158"/>
    <b v="0"/>
    <n v="0"/>
    <b v="0"/>
    <s v="theater/plays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62"/>
    <s v="US"/>
    <s v="USD"/>
    <n v="1407562632"/>
    <n v="1404970632"/>
    <b v="0"/>
    <n v="7"/>
    <b v="0"/>
    <s v="theater/plays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n v="1"/>
    <s v="US"/>
    <s v="USD"/>
    <n v="1423345339"/>
    <n v="1418161339"/>
    <b v="0"/>
    <n v="2"/>
    <b v="0"/>
    <s v="theater/plays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0"/>
    <s v="US"/>
    <s v="USD"/>
    <n v="1440412396"/>
    <n v="1437820396"/>
    <b v="0"/>
    <n v="1"/>
    <b v="0"/>
    <s v="theater/plays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1"/>
    <s v="US"/>
    <s v="USD"/>
    <n v="1441771218"/>
    <n v="1436587218"/>
    <b v="0"/>
    <n v="4"/>
    <b v="0"/>
    <s v="theater/plays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n v="5"/>
    <s v="GB"/>
    <s v="GBP"/>
    <n v="1415534400"/>
    <n v="1414538031"/>
    <b v="0"/>
    <n v="4"/>
    <b v="0"/>
    <s v="theater/plays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18"/>
    <s v="US"/>
    <s v="USD"/>
    <n v="1473211313"/>
    <n v="1472001713"/>
    <b v="0"/>
    <n v="17"/>
    <b v="0"/>
    <s v="theater/plays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9"/>
    <s v="US"/>
    <s v="USD"/>
    <n v="1438390800"/>
    <n v="1436888066"/>
    <b v="0"/>
    <n v="7"/>
    <b v="0"/>
    <s v="theater/plays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n v="0"/>
    <s v="US"/>
    <s v="USD"/>
    <n v="1463259837"/>
    <n v="1458075837"/>
    <b v="0"/>
    <n v="2"/>
    <b v="0"/>
    <s v="theater/plays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3"/>
    <s v="US"/>
    <s v="USD"/>
    <n v="1465407219"/>
    <n v="1462815219"/>
    <b v="0"/>
    <n v="5"/>
    <b v="0"/>
    <s v="theater/plays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0"/>
    <s v="US"/>
    <s v="USD"/>
    <n v="1416944760"/>
    <n v="1413527001"/>
    <b v="0"/>
    <n v="1"/>
    <b v="0"/>
    <s v="theater/plays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n v="0"/>
    <s v="GB"/>
    <s v="GBP"/>
    <n v="1434139887"/>
    <n v="1428955887"/>
    <b v="0"/>
    <n v="1"/>
    <b v="0"/>
    <s v="theater/plays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37"/>
    <s v="US"/>
    <s v="USD"/>
    <n v="1435429626"/>
    <n v="1431973626"/>
    <b v="0"/>
    <n v="14"/>
    <b v="0"/>
    <s v="theater/plays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n v="14"/>
    <s v="US"/>
    <s v="USD"/>
    <n v="1452827374"/>
    <n v="1450235374"/>
    <b v="0"/>
    <n v="26"/>
    <b v="0"/>
    <s v="theater/plays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n v="0"/>
    <s v="US"/>
    <s v="USD"/>
    <n v="1410041339"/>
    <n v="1404857339"/>
    <b v="0"/>
    <n v="2"/>
    <b v="0"/>
    <s v="theater/plays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n v="0"/>
    <s v="GB"/>
    <s v="GBP"/>
    <n v="1426365994"/>
    <n v="1421185594"/>
    <b v="0"/>
    <n v="1"/>
    <b v="0"/>
    <s v="theater/plays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n v="61"/>
    <s v="GB"/>
    <s v="GBP"/>
    <n v="1458117190"/>
    <n v="1455528790"/>
    <b v="0"/>
    <n v="3"/>
    <b v="0"/>
    <s v="theater/plays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n v="8"/>
    <s v="GB"/>
    <s v="GBP"/>
    <n v="1400498789"/>
    <n v="1398511589"/>
    <b v="0"/>
    <n v="7"/>
    <b v="0"/>
    <s v="theater/plays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n v="22"/>
    <s v="US"/>
    <s v="USD"/>
    <n v="1442381847"/>
    <n v="1440826647"/>
    <b v="0"/>
    <n v="9"/>
    <b v="0"/>
    <s v="theater/plays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n v="27"/>
    <s v="US"/>
    <s v="USD"/>
    <n v="1446131207"/>
    <n v="1443712007"/>
    <b v="0"/>
    <n v="20"/>
    <b v="0"/>
    <s v="theater/plays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n v="9"/>
    <s v="US"/>
    <s v="USD"/>
    <n v="1407250329"/>
    <n v="1404658329"/>
    <b v="0"/>
    <n v="6"/>
    <b v="0"/>
    <s v="theater/plays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27"/>
    <s v="CA"/>
    <s v="CAD"/>
    <n v="1427306470"/>
    <n v="1424718070"/>
    <b v="0"/>
    <n v="13"/>
    <b v="0"/>
    <s v="theater/plays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n v="129"/>
    <s v="US"/>
    <s v="USD"/>
    <n v="1411679804"/>
    <n v="1409087804"/>
    <b v="0"/>
    <n v="3"/>
    <b v="1"/>
    <s v="theater/musical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00"/>
    <s v="GB"/>
    <s v="GBP"/>
    <n v="1431982727"/>
    <n v="1428094727"/>
    <b v="0"/>
    <n v="6"/>
    <b v="1"/>
    <s v="theater/musical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n v="100"/>
    <s v="US"/>
    <s v="USD"/>
    <n v="1422068400"/>
    <n v="1420774779"/>
    <b v="0"/>
    <n v="10"/>
    <b v="1"/>
    <s v="theater/musical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03"/>
    <s v="US"/>
    <s v="USD"/>
    <n v="1431143940"/>
    <n v="1428585710"/>
    <b v="0"/>
    <n v="147"/>
    <b v="1"/>
    <s v="theater/musical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02"/>
    <s v="US"/>
    <s v="USD"/>
    <n v="1410444068"/>
    <n v="1407852068"/>
    <b v="0"/>
    <n v="199"/>
    <b v="1"/>
    <s v="theater/musical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25"/>
    <s v="US"/>
    <s v="USD"/>
    <n v="1424715779"/>
    <n v="1423506179"/>
    <b v="0"/>
    <n v="50"/>
    <b v="1"/>
    <s v="theater/musical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31"/>
    <s v="US"/>
    <s v="USD"/>
    <n v="1405400400"/>
    <n v="1402934629"/>
    <b v="0"/>
    <n v="21"/>
    <b v="1"/>
    <s v="theater/musical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n v="100"/>
    <s v="US"/>
    <s v="USD"/>
    <n v="1457135846"/>
    <n v="1454543846"/>
    <b v="0"/>
    <n v="24"/>
    <b v="1"/>
    <s v="theater/musical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02"/>
    <s v="US"/>
    <s v="USD"/>
    <n v="1401024758"/>
    <n v="1398432758"/>
    <b v="0"/>
    <n v="32"/>
    <b v="1"/>
    <s v="theater/musical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n v="101"/>
    <s v="GB"/>
    <s v="GBP"/>
    <n v="1431007264"/>
    <n v="1428415264"/>
    <b v="0"/>
    <n v="62"/>
    <b v="1"/>
    <s v="theater/musical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06"/>
    <s v="CA"/>
    <s v="CAD"/>
    <n v="1410761280"/>
    <n v="1408604363"/>
    <b v="0"/>
    <n v="9"/>
    <b v="1"/>
    <s v="theater/musical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05"/>
    <s v="AU"/>
    <s v="AUD"/>
    <n v="1424516400"/>
    <n v="1421812637"/>
    <b v="0"/>
    <n v="38"/>
    <b v="1"/>
    <s v="theater/musical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03"/>
    <s v="US"/>
    <s v="USD"/>
    <n v="1465081053"/>
    <n v="1462489053"/>
    <b v="0"/>
    <n v="54"/>
    <b v="1"/>
    <s v="theater/musical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n v="108"/>
    <s v="CA"/>
    <s v="CAD"/>
    <n v="1402845364"/>
    <n v="1400253364"/>
    <b v="0"/>
    <n v="37"/>
    <b v="1"/>
    <s v="theater/musical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01"/>
    <s v="US"/>
    <s v="USD"/>
    <n v="1472490000"/>
    <n v="1467468008"/>
    <b v="0"/>
    <n v="39"/>
    <b v="1"/>
    <s v="theater/musical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28"/>
    <s v="US"/>
    <s v="USD"/>
    <n v="1413176340"/>
    <n v="1412091423"/>
    <b v="0"/>
    <n v="34"/>
    <b v="1"/>
    <s v="theater/musical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n v="133"/>
    <s v="GB"/>
    <s v="GBP"/>
    <n v="1405249113"/>
    <n v="1402657113"/>
    <b v="0"/>
    <n v="55"/>
    <b v="1"/>
    <s v="theater/musical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n v="101"/>
    <s v="US"/>
    <s v="USD"/>
    <n v="1422636814"/>
    <n v="1420044814"/>
    <b v="0"/>
    <n v="32"/>
    <b v="1"/>
    <s v="theater/musical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03"/>
    <s v="US"/>
    <s v="USD"/>
    <n v="1409187600"/>
    <n v="1406316312"/>
    <b v="0"/>
    <n v="25"/>
    <b v="1"/>
    <s v="theater/musical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07"/>
    <s v="US"/>
    <s v="USD"/>
    <n v="1421606018"/>
    <n v="1418150018"/>
    <b v="0"/>
    <n v="33"/>
    <b v="1"/>
    <s v="theater/musical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n v="0"/>
    <s v="US"/>
    <s v="USD"/>
    <n v="1425250955"/>
    <n v="1422658955"/>
    <b v="0"/>
    <n v="1"/>
    <b v="0"/>
    <s v="theater/spaces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"/>
    <s v="CA"/>
    <s v="CAD"/>
    <n v="1450297080"/>
    <n v="1448565459"/>
    <b v="0"/>
    <n v="202"/>
    <b v="0"/>
    <s v="theater/spaces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s v="US"/>
    <s v="USD"/>
    <n v="1428894380"/>
    <n v="1426302380"/>
    <b v="0"/>
    <n v="0"/>
    <b v="0"/>
    <s v="theater/spaces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n v="1"/>
    <s v="US"/>
    <s v="USD"/>
    <n v="1433714198"/>
    <n v="1431122198"/>
    <b v="0"/>
    <n v="1"/>
    <b v="0"/>
    <s v="theater/spaces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s v="US"/>
    <s v="USD"/>
    <n v="1432437660"/>
    <n v="1429845660"/>
    <b v="0"/>
    <n v="0"/>
    <b v="0"/>
    <s v="theater/spaces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n v="0"/>
    <s v="GB"/>
    <s v="GBP"/>
    <n v="1471265092"/>
    <n v="1468673092"/>
    <b v="0"/>
    <n v="2"/>
    <b v="0"/>
    <s v="theater/spaces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4"/>
    <s v="US"/>
    <s v="USD"/>
    <n v="1480007460"/>
    <n v="1475760567"/>
    <b v="0"/>
    <n v="13"/>
    <b v="0"/>
    <s v="theater/spaces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n v="0"/>
    <s v="US"/>
    <s v="USD"/>
    <n v="1433259293"/>
    <n v="1428075293"/>
    <b v="0"/>
    <n v="9"/>
    <b v="0"/>
    <s v="theater/spaces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3"/>
    <s v="US"/>
    <s v="USD"/>
    <n v="1447965917"/>
    <n v="1445370317"/>
    <b v="0"/>
    <n v="2"/>
    <b v="0"/>
    <s v="theater/spaces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s v="US"/>
    <s v="USD"/>
    <n v="1453538752"/>
    <n v="1450946752"/>
    <b v="0"/>
    <n v="0"/>
    <b v="0"/>
    <s v="theater/spaces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"/>
    <s v="US"/>
    <s v="USD"/>
    <n v="1412536573"/>
    <n v="1408648573"/>
    <b v="0"/>
    <n v="58"/>
    <b v="0"/>
    <s v="theater/spaces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"/>
    <s v="US"/>
    <s v="USD"/>
    <n v="1476676800"/>
    <n v="1473957239"/>
    <b v="0"/>
    <n v="8"/>
    <b v="0"/>
    <s v="theater/spaces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n v="0"/>
    <s v="US"/>
    <s v="USD"/>
    <n v="1444330821"/>
    <n v="1441738821"/>
    <b v="0"/>
    <n v="3"/>
    <b v="0"/>
    <s v="theater/spaces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s v="US"/>
    <s v="USD"/>
    <n v="1489669203"/>
    <n v="1487944803"/>
    <b v="0"/>
    <n v="0"/>
    <b v="0"/>
    <s v="theater/spaces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n v="60"/>
    <s v="US"/>
    <s v="USD"/>
    <n v="1434476849"/>
    <n v="1431884849"/>
    <b v="0"/>
    <n v="11"/>
    <b v="0"/>
    <s v="theater/spaces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17"/>
    <s v="US"/>
    <s v="USD"/>
    <n v="1462402850"/>
    <n v="1459810850"/>
    <b v="0"/>
    <n v="20"/>
    <b v="0"/>
    <s v="theater/spaces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n v="2"/>
    <s v="US"/>
    <s v="USD"/>
    <n v="1427498172"/>
    <n v="1422317772"/>
    <b v="0"/>
    <n v="3"/>
    <b v="0"/>
    <s v="theater/spaces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n v="0"/>
    <s v="US"/>
    <s v="USD"/>
    <n v="1462729317"/>
    <n v="1457548917"/>
    <b v="0"/>
    <n v="0"/>
    <b v="0"/>
    <s v="theater/spaces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s v="GB"/>
    <s v="GBP"/>
    <n v="1465258325"/>
    <n v="1462666325"/>
    <b v="0"/>
    <n v="0"/>
    <b v="0"/>
    <s v="theater/spaces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s v="US"/>
    <s v="USD"/>
    <n v="1410459023"/>
    <n v="1407867023"/>
    <b v="0"/>
    <n v="0"/>
    <b v="0"/>
    <s v="theater/spaces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10"/>
    <s v="US"/>
    <s v="USD"/>
    <n v="1427342400"/>
    <n v="1424927159"/>
    <b v="0"/>
    <n v="108"/>
    <b v="1"/>
    <s v="theater/plays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22"/>
    <s v="US"/>
    <s v="USD"/>
    <n v="1425193140"/>
    <n v="1422769906"/>
    <b v="0"/>
    <n v="20"/>
    <b v="1"/>
    <s v="theater/plays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7"/>
    <s v="US"/>
    <s v="USD"/>
    <n v="1435835824"/>
    <n v="1433243824"/>
    <b v="0"/>
    <n v="98"/>
    <b v="1"/>
    <s v="theater/plays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01"/>
    <s v="US"/>
    <s v="USD"/>
    <n v="1407360720"/>
    <n v="1404769819"/>
    <b v="0"/>
    <n v="196"/>
    <b v="1"/>
    <s v="theater/plays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09"/>
    <s v="US"/>
    <s v="USD"/>
    <n v="1436290233"/>
    <n v="1433698233"/>
    <b v="0"/>
    <n v="39"/>
    <b v="1"/>
    <s v="theater/plays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n v="114"/>
    <s v="US"/>
    <s v="USD"/>
    <n v="1442425412"/>
    <n v="1439833412"/>
    <b v="0"/>
    <n v="128"/>
    <b v="1"/>
    <s v="theater/plays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14"/>
    <s v="US"/>
    <s v="USD"/>
    <n v="1425872692"/>
    <n v="1423284292"/>
    <b v="0"/>
    <n v="71"/>
    <b v="1"/>
    <s v="theater/plays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n v="106"/>
    <s v="US"/>
    <s v="USD"/>
    <n v="1471406340"/>
    <n v="1470227660"/>
    <b v="0"/>
    <n v="47"/>
    <b v="1"/>
    <s v="theater/plays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63"/>
    <s v="CA"/>
    <s v="CAD"/>
    <n v="1430693460"/>
    <n v="1428087153"/>
    <b v="0"/>
    <n v="17"/>
    <b v="1"/>
    <s v="theater/plays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06"/>
    <s v="US"/>
    <s v="USD"/>
    <n v="1405699451"/>
    <n v="1403107451"/>
    <b v="0"/>
    <n v="91"/>
    <b v="1"/>
    <s v="theater/plays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00"/>
    <s v="US"/>
    <s v="USD"/>
    <n v="1409500078"/>
    <n v="1406908078"/>
    <b v="0"/>
    <n v="43"/>
    <b v="1"/>
    <s v="theater/plays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n v="105"/>
    <s v="US"/>
    <s v="USD"/>
    <n v="1480899600"/>
    <n v="1479609520"/>
    <b v="0"/>
    <n v="17"/>
    <b v="1"/>
    <s v="theater/plays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75"/>
    <s v="US"/>
    <s v="USD"/>
    <n v="1451620800"/>
    <n v="1449171508"/>
    <b v="0"/>
    <n v="33"/>
    <b v="1"/>
    <s v="theater/plays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02"/>
    <s v="US"/>
    <s v="USD"/>
    <n v="1411695300"/>
    <n v="1409275671"/>
    <b v="0"/>
    <n v="87"/>
    <b v="1"/>
    <s v="theater/plays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00"/>
    <s v="US"/>
    <s v="USD"/>
    <n v="1417057200"/>
    <n v="1414599886"/>
    <b v="0"/>
    <n v="113"/>
    <b v="1"/>
    <s v="theater/plays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n v="171"/>
    <s v="GB"/>
    <s v="GBP"/>
    <n v="1457870400"/>
    <n v="1456421530"/>
    <b v="0"/>
    <n v="14"/>
    <b v="1"/>
    <s v="theater/plays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4"/>
    <s v="US"/>
    <s v="USD"/>
    <n v="1427076840"/>
    <n v="1421960934"/>
    <b v="0"/>
    <n v="30"/>
    <b v="1"/>
    <s v="theater/plays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29"/>
    <s v="US"/>
    <s v="USD"/>
    <n v="1413784740"/>
    <n v="1412954547"/>
    <b v="0"/>
    <n v="16"/>
    <b v="1"/>
    <s v="theater/plays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n v="101"/>
    <s v="US"/>
    <s v="USD"/>
    <n v="1420524000"/>
    <n v="1419104823"/>
    <b v="0"/>
    <n v="46"/>
    <b v="1"/>
    <s v="theater/plays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n v="109"/>
    <s v="US"/>
    <s v="USD"/>
    <n v="1440381600"/>
    <n v="1438639130"/>
    <b v="0"/>
    <n v="24"/>
    <b v="1"/>
    <s v="theater/plays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29"/>
    <s v="IE"/>
    <s v="EUR"/>
    <n v="1443014756"/>
    <n v="1439126756"/>
    <b v="1"/>
    <n v="97"/>
    <b v="1"/>
    <s v="theater/spaces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n v="102"/>
    <s v="GB"/>
    <s v="GBP"/>
    <n v="1455208143"/>
    <n v="1452616143"/>
    <b v="1"/>
    <n v="59"/>
    <b v="1"/>
    <s v="theater/spaces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n v="147"/>
    <s v="US"/>
    <s v="USD"/>
    <n v="1415722236"/>
    <n v="1410534636"/>
    <b v="1"/>
    <n v="1095"/>
    <b v="1"/>
    <s v="theater/spaces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00"/>
    <s v="US"/>
    <s v="USD"/>
    <n v="1472020881"/>
    <n v="1469428881"/>
    <b v="1"/>
    <n v="218"/>
    <b v="1"/>
    <s v="theater/spaces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22"/>
    <s v="NZ"/>
    <s v="NZD"/>
    <n v="1477886400"/>
    <n v="1476228128"/>
    <b v="0"/>
    <n v="111"/>
    <b v="1"/>
    <s v="theater/spaces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n v="106"/>
    <s v="GB"/>
    <s v="GBP"/>
    <n v="1462100406"/>
    <n v="1456920006"/>
    <b v="0"/>
    <n v="56"/>
    <b v="1"/>
    <s v="theater/spaces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10"/>
    <s v="US"/>
    <s v="USD"/>
    <n v="1476316800"/>
    <n v="1473837751"/>
    <b v="0"/>
    <n v="265"/>
    <b v="1"/>
    <s v="theater/spaces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00"/>
    <s v="GB"/>
    <s v="GBP"/>
    <n v="1466412081"/>
    <n v="1463820081"/>
    <b v="0"/>
    <n v="28"/>
    <b v="1"/>
    <s v="theater/spaces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n v="177"/>
    <s v="US"/>
    <s v="USD"/>
    <n v="1450673940"/>
    <n v="1448756962"/>
    <b v="0"/>
    <n v="364"/>
    <b v="1"/>
    <s v="theater/spaces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00"/>
    <s v="US"/>
    <s v="USD"/>
    <n v="1452174420"/>
    <n v="1449150420"/>
    <b v="0"/>
    <n v="27"/>
    <b v="1"/>
    <s v="theater/spaces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03"/>
    <s v="US"/>
    <s v="USD"/>
    <n v="1485547530"/>
    <n v="1483646730"/>
    <b v="0"/>
    <n v="93"/>
    <b v="1"/>
    <s v="theater/spaces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n v="105"/>
    <s v="US"/>
    <s v="USD"/>
    <n v="1476037510"/>
    <n v="1473445510"/>
    <b v="0"/>
    <n v="64"/>
    <b v="1"/>
    <s v="theater/spaces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n v="100"/>
    <s v="US"/>
    <s v="USD"/>
    <n v="1455998867"/>
    <n v="1453406867"/>
    <b v="0"/>
    <n v="22"/>
    <b v="1"/>
    <s v="theater/spaces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58"/>
    <s v="GB"/>
    <s v="GBP"/>
    <n v="1412335772"/>
    <n v="1409743772"/>
    <b v="0"/>
    <n v="59"/>
    <b v="1"/>
    <s v="theater/spaces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05"/>
    <s v="US"/>
    <s v="USD"/>
    <n v="1484841471"/>
    <n v="1482249471"/>
    <b v="0"/>
    <n v="249"/>
    <b v="1"/>
    <s v="theater/spaces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n v="172"/>
    <s v="US"/>
    <s v="USD"/>
    <n v="1432677240"/>
    <n v="1427493240"/>
    <b v="0"/>
    <n v="392"/>
    <b v="1"/>
    <s v="theater/spaces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04"/>
    <s v="US"/>
    <s v="USD"/>
    <n v="1488171540"/>
    <n v="1486661793"/>
    <b v="0"/>
    <n v="115"/>
    <b v="1"/>
    <s v="theater/spaces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03"/>
    <s v="US"/>
    <s v="USD"/>
    <n v="1402892700"/>
    <n v="1400474329"/>
    <b v="0"/>
    <n v="433"/>
    <b v="1"/>
    <s v="theater/spaces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n v="119"/>
    <s v="US"/>
    <s v="USD"/>
    <n v="1488333600"/>
    <n v="1487094360"/>
    <b v="0"/>
    <n v="20"/>
    <b v="1"/>
    <s v="theater/spaces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n v="100"/>
    <s v="US"/>
    <s v="USD"/>
    <n v="1485885600"/>
    <n v="1484682670"/>
    <b v="0"/>
    <n v="8"/>
    <b v="1"/>
    <s v="theater/spaces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19"/>
    <s v="US"/>
    <s v="USD"/>
    <n v="1468445382"/>
    <n v="1465853382"/>
    <b v="0"/>
    <n v="175"/>
    <b v="1"/>
    <s v="theater/spaces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n v="109"/>
    <s v="US"/>
    <s v="USD"/>
    <n v="1356552252"/>
    <n v="1353960252"/>
    <b v="0"/>
    <n v="104"/>
    <b v="1"/>
    <s v="theater/spaces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01"/>
    <s v="US"/>
    <s v="USD"/>
    <n v="1456811940"/>
    <n v="1454098976"/>
    <b v="0"/>
    <n v="17"/>
    <b v="1"/>
    <s v="theater/spaces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n v="113"/>
    <s v="US"/>
    <s v="USD"/>
    <n v="1416089324"/>
    <n v="1413493724"/>
    <b v="0"/>
    <n v="277"/>
    <b v="1"/>
    <s v="theater/spaces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20"/>
    <s v="US"/>
    <s v="USD"/>
    <n v="1412611905"/>
    <n v="1410019905"/>
    <b v="0"/>
    <n v="118"/>
    <b v="1"/>
    <s v="theater/spaces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n v="108"/>
    <s v="CA"/>
    <s v="CAD"/>
    <n v="1418580591"/>
    <n v="1415988591"/>
    <b v="0"/>
    <n v="97"/>
    <b v="1"/>
    <s v="theater/spaces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n v="180"/>
    <s v="US"/>
    <s v="USD"/>
    <n v="1429938683"/>
    <n v="1428124283"/>
    <b v="0"/>
    <n v="20"/>
    <b v="1"/>
    <s v="theater/spaces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01"/>
    <s v="US"/>
    <s v="USD"/>
    <n v="1453352719"/>
    <n v="1450760719"/>
    <b v="0"/>
    <n v="26"/>
    <b v="1"/>
    <s v="theater/spaces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20"/>
    <s v="US"/>
    <s v="USD"/>
    <n v="1417012840"/>
    <n v="1414417240"/>
    <b v="0"/>
    <n v="128"/>
    <b v="1"/>
    <s v="theater/spaces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s v="US"/>
    <s v="USD"/>
    <n v="1424548719"/>
    <n v="1419364719"/>
    <b v="0"/>
    <n v="15"/>
    <b v="1"/>
    <s v="theater/spaces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n v="124"/>
    <s v="ES"/>
    <s v="EUR"/>
    <n v="1450911540"/>
    <n v="1448536516"/>
    <b v="0"/>
    <n v="25"/>
    <b v="1"/>
    <s v="theater/spaces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n v="117"/>
    <s v="US"/>
    <s v="USD"/>
    <n v="1423587130"/>
    <n v="1421772730"/>
    <b v="0"/>
    <n v="55"/>
    <b v="1"/>
    <s v="theater/spaces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57"/>
    <s v="US"/>
    <s v="USD"/>
    <n v="1434917049"/>
    <n v="1432325049"/>
    <b v="0"/>
    <n v="107"/>
    <b v="1"/>
    <s v="theater/spaces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13"/>
    <s v="US"/>
    <s v="USD"/>
    <n v="1415163600"/>
    <n v="1412737080"/>
    <b v="0"/>
    <n v="557"/>
    <b v="1"/>
    <s v="theater/spaces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n v="103"/>
    <s v="US"/>
    <s v="USD"/>
    <n v="1402459200"/>
    <n v="1401125238"/>
    <b v="0"/>
    <n v="40"/>
    <b v="1"/>
    <s v="theater/spaces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03"/>
    <s v="US"/>
    <s v="USD"/>
    <n v="1405688952"/>
    <n v="1400504952"/>
    <b v="0"/>
    <n v="36"/>
    <b v="1"/>
    <s v="theater/spaces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06"/>
    <s v="US"/>
    <s v="USD"/>
    <n v="1408566243"/>
    <n v="1405974243"/>
    <b v="0"/>
    <n v="159"/>
    <b v="1"/>
    <s v="theater/spaces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n v="101"/>
    <s v="FR"/>
    <s v="EUR"/>
    <n v="1437429600"/>
    <n v="1433747376"/>
    <b v="0"/>
    <n v="41"/>
    <b v="1"/>
    <s v="theater/spaces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21"/>
    <s v="US"/>
    <s v="USD"/>
    <n v="1401159600"/>
    <n v="1398801620"/>
    <b v="0"/>
    <n v="226"/>
    <b v="1"/>
    <s v="theater/spaces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01"/>
    <s v="US"/>
    <s v="USD"/>
    <n v="1439583533"/>
    <n v="1434399533"/>
    <b v="0"/>
    <n v="30"/>
    <b v="1"/>
    <s v="theater/spaces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16"/>
    <s v="US"/>
    <s v="USD"/>
    <n v="1479794340"/>
    <n v="1476715869"/>
    <b v="0"/>
    <n v="103"/>
    <b v="1"/>
    <s v="theater/spaces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01"/>
    <s v="US"/>
    <s v="USD"/>
    <n v="1472338409"/>
    <n v="1468450409"/>
    <b v="0"/>
    <n v="62"/>
    <b v="1"/>
    <s v="theater/spaces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n v="103"/>
    <s v="GB"/>
    <s v="GBP"/>
    <n v="1434039186"/>
    <n v="1430151186"/>
    <b v="0"/>
    <n v="6"/>
    <b v="1"/>
    <s v="theater/spaces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46"/>
    <s v="US"/>
    <s v="USD"/>
    <n v="1349567475"/>
    <n v="1346975475"/>
    <b v="0"/>
    <n v="182"/>
    <b v="1"/>
    <s v="theater/spaces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02"/>
    <s v="GB"/>
    <s v="GBP"/>
    <n v="1401465600"/>
    <n v="1399032813"/>
    <b v="0"/>
    <n v="145"/>
    <b v="1"/>
    <s v="theater/spaces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43"/>
    <s v="GB"/>
    <s v="GBP"/>
    <n v="1488538892"/>
    <n v="1487329292"/>
    <b v="0"/>
    <n v="25"/>
    <b v="1"/>
    <s v="theater/spaces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31"/>
    <s v="US"/>
    <s v="USD"/>
    <n v="1426866851"/>
    <n v="1424278451"/>
    <b v="0"/>
    <n v="320"/>
    <b v="1"/>
    <s v="theater/spaces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n v="168"/>
    <s v="US"/>
    <s v="USD"/>
    <n v="1471242025"/>
    <n v="1468650025"/>
    <b v="0"/>
    <n v="99"/>
    <b v="1"/>
    <s v="theater/spaces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10"/>
    <s v="US"/>
    <s v="USD"/>
    <n v="1416285300"/>
    <n v="1413824447"/>
    <b v="0"/>
    <n v="348"/>
    <b v="1"/>
    <s v="theater/spaces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07"/>
    <s v="US"/>
    <s v="USD"/>
    <n v="1442426171"/>
    <n v="1439834171"/>
    <b v="0"/>
    <n v="41"/>
    <b v="1"/>
    <s v="theater/spaces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00"/>
    <s v="US"/>
    <s v="USD"/>
    <n v="1476479447"/>
    <n v="1471295447"/>
    <b v="0"/>
    <n v="29"/>
    <b v="1"/>
    <s v="theater/spaces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n v="127"/>
    <s v="US"/>
    <s v="USD"/>
    <n v="1441933459"/>
    <n v="1439341459"/>
    <b v="0"/>
    <n v="25"/>
    <b v="1"/>
    <s v="theater/spaces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47"/>
    <s v="US"/>
    <s v="USD"/>
    <n v="1471487925"/>
    <n v="1468895925"/>
    <b v="0"/>
    <n v="23"/>
    <b v="1"/>
    <s v="theater/spaces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13"/>
    <s v="US"/>
    <s v="USD"/>
    <n v="1477972740"/>
    <n v="1475326255"/>
    <b v="0"/>
    <n v="1260"/>
    <b v="1"/>
    <s v="theater/spaces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n v="109"/>
    <s v="US"/>
    <s v="USD"/>
    <n v="1367674009"/>
    <n v="1365082009"/>
    <b v="0"/>
    <n v="307"/>
    <b v="1"/>
    <s v="theater/spaces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n v="127"/>
    <s v="US"/>
    <s v="USD"/>
    <n v="1376654340"/>
    <n v="1373568644"/>
    <b v="0"/>
    <n v="329"/>
    <b v="1"/>
    <s v="theater/spaces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13"/>
    <s v="US"/>
    <s v="USD"/>
    <n v="1285995540"/>
    <n v="1279574773"/>
    <b v="0"/>
    <n v="32"/>
    <b v="1"/>
    <s v="theater/spaces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n v="101"/>
    <s v="US"/>
    <s v="USD"/>
    <n v="1457071397"/>
    <n v="1451887397"/>
    <b v="0"/>
    <n v="27"/>
    <b v="1"/>
    <s v="theater/spaces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09"/>
    <s v="US"/>
    <s v="USD"/>
    <n v="1388303940"/>
    <n v="1386011038"/>
    <b v="0"/>
    <n v="236"/>
    <b v="1"/>
    <s v="theater/spaces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n v="108"/>
    <s v="US"/>
    <s v="USD"/>
    <n v="1435359600"/>
    <n v="1434999621"/>
    <b v="0"/>
    <n v="42"/>
    <b v="1"/>
    <s v="theater/spaces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n v="110"/>
    <s v="US"/>
    <s v="USD"/>
    <n v="1453323048"/>
    <n v="1450731048"/>
    <b v="0"/>
    <n v="95"/>
    <b v="1"/>
    <s v="theater/spaces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28"/>
    <s v="GB"/>
    <s v="GBP"/>
    <n v="1444149047"/>
    <n v="1441557047"/>
    <b v="0"/>
    <n v="37"/>
    <b v="1"/>
    <s v="theater/spaces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10"/>
    <s v="CA"/>
    <s v="CAD"/>
    <n v="1429152600"/>
    <n v="1426815699"/>
    <b v="0"/>
    <n v="128"/>
    <b v="1"/>
    <s v="theater/spaces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09"/>
    <s v="US"/>
    <s v="USD"/>
    <n v="1454433998"/>
    <n v="1453137998"/>
    <b v="0"/>
    <n v="156"/>
    <b v="1"/>
    <s v="theater/spaces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33"/>
    <s v="US"/>
    <s v="USD"/>
    <n v="1408679055"/>
    <n v="1406087055"/>
    <b v="0"/>
    <n v="64"/>
    <b v="1"/>
    <s v="theater/spaces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91"/>
    <s v="US"/>
    <s v="USD"/>
    <n v="1410324720"/>
    <n v="1407784586"/>
    <b v="0"/>
    <n v="58"/>
    <b v="1"/>
    <s v="theater/spaces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n v="149"/>
    <s v="US"/>
    <s v="USD"/>
    <n v="1461762960"/>
    <n v="1457999054"/>
    <b v="0"/>
    <n v="20"/>
    <b v="1"/>
    <s v="theater/spaces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66"/>
    <s v="US"/>
    <s v="USD"/>
    <n v="1420060920"/>
    <n v="1417556262"/>
    <b v="0"/>
    <n v="47"/>
    <b v="1"/>
    <s v="theater/spaces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07"/>
    <s v="US"/>
    <s v="USD"/>
    <n v="1434241255"/>
    <n v="1431649255"/>
    <b v="0"/>
    <n v="54"/>
    <b v="1"/>
    <s v="theater/spaces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n v="106"/>
    <s v="US"/>
    <s v="USD"/>
    <n v="1462420960"/>
    <n v="1459828960"/>
    <b v="0"/>
    <n v="9"/>
    <b v="1"/>
    <s v="theater/spaces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n v="24"/>
    <s v="GB"/>
    <s v="GBP"/>
    <n v="1486547945"/>
    <n v="1483955945"/>
    <b v="1"/>
    <n v="35"/>
    <b v="0"/>
    <s v="theater/spaces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n v="0"/>
    <s v="US"/>
    <s v="USD"/>
    <n v="1432828740"/>
    <n v="1430237094"/>
    <b v="0"/>
    <n v="2"/>
    <b v="0"/>
    <s v="theater/spaces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n v="0"/>
    <s v="US"/>
    <s v="USD"/>
    <n v="1412222340"/>
    <n v="1407781013"/>
    <b v="0"/>
    <n v="3"/>
    <b v="0"/>
    <s v="theater/spaces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s v="US"/>
    <s v="USD"/>
    <n v="1425258240"/>
    <n v="1422043154"/>
    <b v="0"/>
    <n v="0"/>
    <b v="0"/>
    <s v="theater/spaces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n v="0"/>
    <s v="US"/>
    <s v="USD"/>
    <n v="1420844390"/>
    <n v="1415660390"/>
    <b v="0"/>
    <n v="1"/>
    <b v="0"/>
    <s v="theater/spaces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s v="US"/>
    <s v="USD"/>
    <n v="1412003784"/>
    <n v="1406819784"/>
    <b v="0"/>
    <n v="0"/>
    <b v="0"/>
    <s v="theater/spaces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s v="GB"/>
    <s v="GBP"/>
    <n v="1459694211"/>
    <n v="1457105811"/>
    <b v="0"/>
    <n v="0"/>
    <b v="0"/>
    <s v="theater/spaces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0"/>
    <s v="IT"/>
    <s v="EUR"/>
    <n v="1463734740"/>
    <n v="1459414740"/>
    <b v="0"/>
    <n v="3"/>
    <b v="0"/>
    <s v="theater/spaces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"/>
    <s v="US"/>
    <s v="USD"/>
    <n v="1407536846"/>
    <n v="1404944846"/>
    <b v="0"/>
    <n v="11"/>
    <b v="0"/>
    <s v="theater/spaces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n v="0"/>
    <s v="US"/>
    <s v="USD"/>
    <n v="1443422134"/>
    <n v="1440830134"/>
    <b v="0"/>
    <n v="6"/>
    <b v="0"/>
    <s v="theater/spaces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n v="0"/>
    <s v="US"/>
    <s v="USD"/>
    <n v="1407955748"/>
    <n v="1405363748"/>
    <b v="0"/>
    <n v="0"/>
    <b v="0"/>
    <s v="theater/spaces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67"/>
    <s v="US"/>
    <s v="USD"/>
    <n v="1443636000"/>
    <n v="1441111892"/>
    <b v="0"/>
    <n v="67"/>
    <b v="0"/>
    <s v="theater/spaces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n v="20"/>
    <s v="US"/>
    <s v="USD"/>
    <n v="1477174138"/>
    <n v="1474150138"/>
    <b v="0"/>
    <n v="23"/>
    <b v="0"/>
    <s v="theater/spaces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n v="11"/>
    <s v="US"/>
    <s v="USD"/>
    <n v="1448175540"/>
    <n v="1445483246"/>
    <b v="0"/>
    <n v="72"/>
    <b v="0"/>
    <s v="theater/spaces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n v="0"/>
    <s v="US"/>
    <s v="USD"/>
    <n v="1406683172"/>
    <n v="1404523172"/>
    <b v="0"/>
    <n v="2"/>
    <b v="0"/>
    <s v="theater/spaces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n v="12"/>
    <s v="AU"/>
    <s v="AUD"/>
    <n v="1468128537"/>
    <n v="1465536537"/>
    <b v="0"/>
    <n v="15"/>
    <b v="0"/>
    <s v="theater/spaces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3"/>
    <s v="NZ"/>
    <s v="NZD"/>
    <n v="1441837879"/>
    <n v="1439245879"/>
    <b v="0"/>
    <n v="1"/>
    <b v="0"/>
    <s v="theater/spaces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0"/>
    <s v="US"/>
    <s v="USD"/>
    <n v="1445013352"/>
    <n v="1442421352"/>
    <b v="0"/>
    <n v="2"/>
    <b v="0"/>
    <s v="theater/spaces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14"/>
    <s v="US"/>
    <s v="USD"/>
    <n v="1418587234"/>
    <n v="1415995234"/>
    <b v="0"/>
    <n v="7"/>
    <b v="0"/>
    <s v="theater/spaces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"/>
    <s v="GB"/>
    <s v="GBP"/>
    <n v="1481132169"/>
    <n v="1479317769"/>
    <b v="0"/>
    <n v="16"/>
    <b v="0"/>
    <s v="theater/spaces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n v="60"/>
    <s v="US"/>
    <s v="USD"/>
    <n v="1429595940"/>
    <n v="1428082481"/>
    <b v="0"/>
    <n v="117"/>
    <b v="0"/>
    <s v="theater/spaces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0"/>
    <s v="US"/>
    <s v="USD"/>
    <n v="1477791960"/>
    <n v="1476549262"/>
    <b v="0"/>
    <n v="2"/>
    <b v="0"/>
    <s v="theater/spaces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0"/>
    <s v="US"/>
    <s v="USD"/>
    <n v="1434309540"/>
    <n v="1429287900"/>
    <b v="0"/>
    <n v="7"/>
    <b v="0"/>
    <s v="theater/spaces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0"/>
    <s v="FR"/>
    <s v="EUR"/>
    <n v="1457617359"/>
    <n v="1455025359"/>
    <b v="0"/>
    <n v="3"/>
    <b v="0"/>
    <s v="theater/spaces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n v="9"/>
    <s v="US"/>
    <s v="USD"/>
    <n v="1471573640"/>
    <n v="1467253640"/>
    <b v="0"/>
    <n v="20"/>
    <b v="0"/>
    <s v="theater/spaces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n v="15"/>
    <s v="US"/>
    <s v="USD"/>
    <n v="1444405123"/>
    <n v="1439221123"/>
    <b v="0"/>
    <n v="50"/>
    <b v="0"/>
    <s v="theater/spaces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0"/>
    <s v="CA"/>
    <s v="CAD"/>
    <n v="1488495478"/>
    <n v="1485903478"/>
    <b v="0"/>
    <n v="2"/>
    <b v="0"/>
    <s v="theater/spaces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0"/>
    <s v="US"/>
    <s v="USD"/>
    <n v="1424920795"/>
    <n v="1422328795"/>
    <b v="0"/>
    <n v="3"/>
    <b v="0"/>
    <s v="theater/spaces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1"/>
    <s v="US"/>
    <s v="USD"/>
    <n v="1427040435"/>
    <n v="1424452035"/>
    <b v="0"/>
    <n v="27"/>
    <b v="0"/>
    <s v="theater/spaces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0"/>
    <s v="US"/>
    <s v="USD"/>
    <n v="1419644444"/>
    <n v="1414456844"/>
    <b v="0"/>
    <n v="7"/>
    <b v="0"/>
    <s v="theater/spaces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0"/>
    <s v="US"/>
    <s v="USD"/>
    <n v="1442722891"/>
    <n v="1440130891"/>
    <b v="0"/>
    <n v="5"/>
    <b v="0"/>
    <s v="theater/spaces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s v="US"/>
    <s v="USD"/>
    <n v="1447628946"/>
    <n v="1445033346"/>
    <b v="0"/>
    <n v="0"/>
    <b v="0"/>
    <s v="theater/spaces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0"/>
    <s v="US"/>
    <s v="USD"/>
    <n v="1409547600"/>
    <n v="1406986278"/>
    <b v="0"/>
    <n v="3"/>
    <b v="0"/>
    <s v="theater/spaces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12"/>
    <s v="US"/>
    <s v="USD"/>
    <n v="1430851680"/>
    <n v="1428340931"/>
    <b v="0"/>
    <n v="6"/>
    <b v="0"/>
    <s v="theater/spaces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2"/>
    <s v="US"/>
    <s v="USD"/>
    <n v="1443561159"/>
    <n v="1440969159"/>
    <b v="0"/>
    <n v="9"/>
    <b v="0"/>
    <s v="theater/spaces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0"/>
    <s v="IT"/>
    <s v="EUR"/>
    <n v="1439827559"/>
    <n v="1434643559"/>
    <b v="0"/>
    <n v="3"/>
    <b v="0"/>
    <s v="theater/spaces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1"/>
    <s v="US"/>
    <s v="USD"/>
    <n v="1482294990"/>
    <n v="1477107390"/>
    <b v="0"/>
    <n v="2"/>
    <b v="0"/>
    <s v="theater/spaces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0"/>
    <s v="US"/>
    <s v="USD"/>
    <n v="1420724460"/>
    <n v="1418046247"/>
    <b v="0"/>
    <n v="3"/>
    <b v="0"/>
    <s v="theater/spaces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23"/>
    <s v="US"/>
    <s v="USD"/>
    <n v="1468029540"/>
    <n v="1465304483"/>
    <b v="0"/>
    <n v="45"/>
    <b v="0"/>
    <s v="theater/spaces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n v="5"/>
    <s v="US"/>
    <s v="USD"/>
    <n v="1430505545"/>
    <n v="1425325145"/>
    <b v="0"/>
    <n v="9"/>
    <b v="0"/>
    <s v="theater/spaces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n v="16"/>
    <s v="US"/>
    <s v="USD"/>
    <n v="1471214743"/>
    <n v="1468622743"/>
    <b v="0"/>
    <n v="9"/>
    <b v="0"/>
    <s v="theater/spaces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1"/>
    <s v="US"/>
    <s v="USD"/>
    <n v="1444946400"/>
    <n v="1441723912"/>
    <b v="0"/>
    <n v="21"/>
    <b v="0"/>
    <s v="theater/spaces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23"/>
    <s v="CA"/>
    <s v="CAD"/>
    <n v="1401595140"/>
    <n v="1398980941"/>
    <b v="0"/>
    <n v="17"/>
    <b v="0"/>
    <s v="theater/spaces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n v="0"/>
    <s v="US"/>
    <s v="USD"/>
    <n v="1442775956"/>
    <n v="1437591956"/>
    <b v="0"/>
    <n v="1"/>
    <b v="0"/>
    <s v="theater/spaces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n v="0"/>
    <s v="US"/>
    <s v="USD"/>
    <n v="1470011780"/>
    <n v="1464827780"/>
    <b v="0"/>
    <n v="1"/>
    <b v="0"/>
    <s v="theater/spaces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4"/>
    <s v="US"/>
    <s v="USD"/>
    <n v="1432151326"/>
    <n v="1429559326"/>
    <b v="0"/>
    <n v="14"/>
    <b v="0"/>
    <s v="theater/spaces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17"/>
    <s v="GB"/>
    <s v="GBP"/>
    <n v="1475848800"/>
    <n v="1474027501"/>
    <b v="0"/>
    <n v="42"/>
    <b v="0"/>
    <s v="theater/spaces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n v="4"/>
    <s v="US"/>
    <s v="USD"/>
    <n v="1454890620"/>
    <n v="1450724449"/>
    <b v="0"/>
    <n v="27"/>
    <b v="0"/>
    <s v="theater/spaces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14"/>
    <s v="US"/>
    <s v="USD"/>
    <n v="1455251591"/>
    <n v="1452659591"/>
    <b v="0"/>
    <n v="5"/>
    <b v="0"/>
    <s v="theater/spaces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5"/>
    <s v="US"/>
    <s v="USD"/>
    <n v="1413816975"/>
    <n v="1411224975"/>
    <b v="0"/>
    <n v="13"/>
    <b v="0"/>
    <s v="theater/spaces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12"/>
    <s v="FR"/>
    <s v="EUR"/>
    <n v="1437033360"/>
    <n v="1434445937"/>
    <b v="0"/>
    <n v="12"/>
    <b v="0"/>
    <s v="theater/spaces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n v="39"/>
    <s v="GB"/>
    <s v="GBP"/>
    <n v="1471939818"/>
    <n v="1467619818"/>
    <b v="0"/>
    <n v="90"/>
    <b v="0"/>
    <s v="theater/spaces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n v="0"/>
    <s v="US"/>
    <s v="USD"/>
    <n v="1434080706"/>
    <n v="1428896706"/>
    <b v="0"/>
    <n v="2"/>
    <b v="0"/>
    <s v="theater/spaces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30"/>
    <s v="AU"/>
    <s v="AUD"/>
    <n v="1422928800"/>
    <n v="1420235311"/>
    <b v="0"/>
    <n v="5"/>
    <b v="0"/>
    <s v="theater/spaces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n v="42"/>
    <s v="US"/>
    <s v="USD"/>
    <n v="1413694800"/>
    <n v="1408986916"/>
    <b v="0"/>
    <n v="31"/>
    <b v="0"/>
    <s v="theater/spaces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4"/>
    <s v="GB"/>
    <s v="GBP"/>
    <n v="1442440800"/>
    <n v="1440497876"/>
    <b v="0"/>
    <n v="4"/>
    <b v="0"/>
    <s v="theater/spaces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n v="20"/>
    <s v="US"/>
    <s v="USD"/>
    <n v="1431372751"/>
    <n v="1430767951"/>
    <b v="0"/>
    <n v="29"/>
    <b v="0"/>
    <s v="theater/spaces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n v="0"/>
    <s v="US"/>
    <s v="USD"/>
    <n v="1430234394"/>
    <n v="1425053994"/>
    <b v="0"/>
    <n v="2"/>
    <b v="0"/>
    <s v="theater/spaces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25"/>
    <s v="US"/>
    <s v="USD"/>
    <n v="1409194810"/>
    <n v="1406170810"/>
    <b v="0"/>
    <n v="114"/>
    <b v="0"/>
    <s v="theater/spaces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n v="0"/>
    <s v="US"/>
    <s v="USD"/>
    <n v="1487465119"/>
    <n v="1484009119"/>
    <b v="0"/>
    <n v="1"/>
    <b v="0"/>
    <s v="theater/spaces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n v="27"/>
    <s v="US"/>
    <s v="USD"/>
    <n v="1412432220"/>
    <n v="1409753820"/>
    <b v="0"/>
    <n v="76"/>
    <b v="0"/>
    <s v="theater/spaces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n v="5"/>
    <s v="US"/>
    <s v="USD"/>
    <n v="1477968934"/>
    <n v="1472784934"/>
    <b v="0"/>
    <n v="9"/>
    <b v="0"/>
    <s v="theater/spaces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4"/>
    <s v="US"/>
    <s v="USD"/>
    <n v="1429291982"/>
    <n v="1426699982"/>
    <b v="0"/>
    <n v="37"/>
    <b v="0"/>
    <s v="theater/spaces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s v="US"/>
    <s v="USD"/>
    <n v="1411312250"/>
    <n v="1406128250"/>
    <b v="0"/>
    <n v="0"/>
    <b v="0"/>
    <s v="theater/spaces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n v="3"/>
    <s v="SE"/>
    <s v="SEK"/>
    <n v="1465123427"/>
    <n v="1462531427"/>
    <b v="0"/>
    <n v="1"/>
    <b v="0"/>
    <s v="theater/spaces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n v="57"/>
    <s v="US"/>
    <s v="USD"/>
    <n v="1427890925"/>
    <n v="1426681325"/>
    <b v="0"/>
    <n v="10"/>
    <b v="0"/>
    <s v="theater/spaces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n v="0"/>
    <s v="GB"/>
    <s v="GBP"/>
    <n v="1464354720"/>
    <n v="1463648360"/>
    <b v="0"/>
    <n v="1"/>
    <b v="0"/>
    <s v="theater/spaces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n v="0"/>
    <s v="SE"/>
    <s v="SEK"/>
    <n v="1467473723"/>
    <n v="1465832123"/>
    <b v="0"/>
    <n v="2"/>
    <b v="0"/>
    <s v="theater/spaces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0"/>
    <s v="US"/>
    <s v="USD"/>
    <n v="1427414732"/>
    <n v="1424826332"/>
    <b v="0"/>
    <n v="1"/>
    <b v="0"/>
    <s v="theater/spaces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n v="0"/>
    <s v="NL"/>
    <s v="EUR"/>
    <n v="1462484196"/>
    <n v="1457303796"/>
    <b v="0"/>
    <n v="10"/>
    <b v="0"/>
    <s v="theater/spaces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n v="1"/>
    <s v="CA"/>
    <s v="CAD"/>
    <n v="1411748335"/>
    <n v="1406564335"/>
    <b v="0"/>
    <n v="1"/>
    <b v="0"/>
    <s v="theater/spaces"/>
    <n v="10"/>
    <x v="1"/>
    <s v="spaces"/>
    <x v="3121"/>
    <d v="2014-09-26T16:18:55"/>
  </r>
  <r>
    <n v="3122"/>
    <s v="be back soon (Canceled)"/>
    <s v="cancelled until further notice"/>
    <n v="199"/>
    <n v="116"/>
    <x v="1"/>
    <n v="58"/>
    <s v="US"/>
    <s v="USD"/>
    <n v="1478733732"/>
    <n v="1478298132"/>
    <b v="0"/>
    <n v="2"/>
    <b v="0"/>
    <s v="theater/spaces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68"/>
    <s v="US"/>
    <s v="USD"/>
    <n v="1468108198"/>
    <n v="1465516198"/>
    <b v="0"/>
    <n v="348"/>
    <b v="0"/>
    <s v="theater/spaces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n v="0"/>
    <s v="US"/>
    <s v="USD"/>
    <n v="1422902601"/>
    <n v="1417718601"/>
    <b v="0"/>
    <n v="4"/>
    <b v="0"/>
    <s v="theater/spaces"/>
    <n v="6.5"/>
    <x v="1"/>
    <s v="spaces"/>
    <x v="3124"/>
    <d v="2015-02-02T18:43:21"/>
  </r>
  <r>
    <n v="3125"/>
    <s v="N/A (Canceled)"/>
    <s v="N/A"/>
    <n v="1500000"/>
    <n v="0"/>
    <x v="1"/>
    <n v="0"/>
    <s v="US"/>
    <s v="USD"/>
    <n v="1452142672"/>
    <n v="1449550672"/>
    <b v="0"/>
    <n v="0"/>
    <b v="0"/>
    <s v="theater/spaces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"/>
    <s v="US"/>
    <s v="USD"/>
    <n v="1459121162"/>
    <n v="1456532762"/>
    <b v="0"/>
    <n v="17"/>
    <b v="0"/>
    <s v="theater/spaces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s v="US"/>
    <s v="USD"/>
    <n v="1425242029"/>
    <n v="1422650029"/>
    <b v="0"/>
    <n v="0"/>
    <b v="0"/>
    <s v="theater/spaces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09"/>
    <s v="US"/>
    <s v="USD"/>
    <n v="1489690141"/>
    <n v="1487101741"/>
    <b v="0"/>
    <n v="117"/>
    <b v="0"/>
    <s v="theater/plays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"/>
    <s v="US"/>
    <s v="USD"/>
    <n v="1492542819"/>
    <n v="1489090419"/>
    <b v="0"/>
    <n v="1"/>
    <b v="0"/>
    <s v="theater/plays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n v="4"/>
    <s v="US"/>
    <s v="USD"/>
    <n v="1492145940"/>
    <n v="1489504916"/>
    <b v="0"/>
    <n v="4"/>
    <b v="0"/>
    <s v="theater/plays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n v="16"/>
    <s v="US"/>
    <s v="USD"/>
    <n v="1491656045"/>
    <n v="1489067645"/>
    <b v="0"/>
    <n v="12"/>
    <b v="0"/>
    <s v="theater/plays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n v="0"/>
    <s v="US"/>
    <s v="USD"/>
    <n v="1492759460"/>
    <n v="1487579060"/>
    <b v="0"/>
    <n v="1"/>
    <b v="0"/>
    <s v="theater/plays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08"/>
    <s v="GB"/>
    <s v="GBP"/>
    <n v="1490358834"/>
    <n v="1487770434"/>
    <b v="0"/>
    <n v="16"/>
    <b v="0"/>
    <s v="theater/plays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23"/>
    <s v="GB"/>
    <s v="GBP"/>
    <n v="1490631419"/>
    <n v="1488820619"/>
    <b v="0"/>
    <n v="12"/>
    <b v="0"/>
    <s v="theater/plays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1"/>
    <s v="US"/>
    <s v="USD"/>
    <n v="1491277121"/>
    <n v="1489376321"/>
    <b v="0"/>
    <n v="7"/>
    <b v="0"/>
    <s v="theater/plays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n v="128"/>
    <s v="GB"/>
    <s v="GBP"/>
    <n v="1491001140"/>
    <n v="1487847954"/>
    <b v="0"/>
    <n v="22"/>
    <b v="0"/>
    <s v="theater/plays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n v="3"/>
    <s v="US"/>
    <s v="USD"/>
    <n v="1493838720"/>
    <n v="1489439669"/>
    <b v="0"/>
    <n v="1"/>
    <b v="0"/>
    <s v="theater/plays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s v="GB"/>
    <s v="GBP"/>
    <n v="1491233407"/>
    <n v="1489591807"/>
    <b v="0"/>
    <n v="0"/>
    <b v="0"/>
    <s v="theater/plays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"/>
    <s v="MX"/>
    <s v="MXN"/>
    <n v="1490416380"/>
    <n v="1487485760"/>
    <b v="0"/>
    <n v="6"/>
    <b v="0"/>
    <s v="theater/plays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1"/>
    <s v="FR"/>
    <s v="EUR"/>
    <n v="1491581703"/>
    <n v="1488993303"/>
    <b v="0"/>
    <n v="4"/>
    <b v="0"/>
    <s v="theater/plays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52"/>
    <s v="NL"/>
    <s v="EUR"/>
    <n v="1492372800"/>
    <n v="1488823488"/>
    <b v="0"/>
    <n v="8"/>
    <b v="0"/>
    <s v="theater/plays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n v="2"/>
    <s v="GB"/>
    <s v="GBP"/>
    <n v="1489922339"/>
    <n v="1487333939"/>
    <b v="0"/>
    <n v="3"/>
    <b v="0"/>
    <s v="theater/plays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s v="GB"/>
    <s v="GBP"/>
    <n v="1491726956"/>
    <n v="1489480556"/>
    <b v="0"/>
    <n v="0"/>
    <b v="0"/>
    <s v="theater/plays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75"/>
    <s v="US"/>
    <s v="USD"/>
    <n v="1489903200"/>
    <n v="1488459307"/>
    <b v="0"/>
    <n v="30"/>
    <b v="0"/>
    <s v="theater/plays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n v="0"/>
    <s v="US"/>
    <s v="USD"/>
    <n v="1490659134"/>
    <n v="1485478734"/>
    <b v="0"/>
    <n v="0"/>
    <b v="0"/>
    <s v="theater/plays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n v="11"/>
    <s v="MX"/>
    <s v="MXN"/>
    <n v="1492356166"/>
    <n v="1488471766"/>
    <b v="0"/>
    <n v="12"/>
    <b v="0"/>
    <s v="theater/plays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8"/>
    <s v="US"/>
    <s v="USD"/>
    <n v="1415319355"/>
    <n v="1411859755"/>
    <b v="1"/>
    <n v="213"/>
    <b v="1"/>
    <s v="theater/plays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n v="131"/>
    <s v="US"/>
    <s v="USD"/>
    <n v="1412136000"/>
    <n v="1410278284"/>
    <b v="1"/>
    <n v="57"/>
    <b v="1"/>
    <s v="theater/plays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n v="104"/>
    <s v="US"/>
    <s v="USD"/>
    <n v="1354845600"/>
    <n v="1352766300"/>
    <b v="1"/>
    <n v="25"/>
    <b v="1"/>
    <s v="theater/plays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01"/>
    <s v="US"/>
    <s v="USD"/>
    <n v="1295928000"/>
    <n v="1288160403"/>
    <b v="1"/>
    <n v="104"/>
    <b v="1"/>
    <s v="theater/plays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n v="100"/>
    <s v="US"/>
    <s v="USD"/>
    <n v="1410379774"/>
    <n v="1407787774"/>
    <b v="1"/>
    <n v="34"/>
    <b v="1"/>
    <s v="theater/plays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n v="106"/>
    <s v="GB"/>
    <s v="GBP"/>
    <n v="1383425367"/>
    <n v="1380833367"/>
    <b v="1"/>
    <n v="67"/>
    <b v="1"/>
    <s v="theater/plays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n v="336"/>
    <s v="US"/>
    <s v="USD"/>
    <n v="1304225940"/>
    <n v="1301542937"/>
    <b v="1"/>
    <n v="241"/>
    <b v="1"/>
    <s v="theater/plays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13"/>
    <s v="US"/>
    <s v="USD"/>
    <n v="1333310458"/>
    <n v="1330722058"/>
    <b v="1"/>
    <n v="123"/>
    <b v="1"/>
    <s v="theater/plays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89"/>
    <s v="GB"/>
    <s v="GBP"/>
    <n v="1356004725"/>
    <n v="1353412725"/>
    <b v="1"/>
    <n v="302"/>
    <b v="1"/>
    <s v="theater/plays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02"/>
    <s v="US"/>
    <s v="USD"/>
    <n v="1338591144"/>
    <n v="1335567144"/>
    <b v="1"/>
    <n v="89"/>
    <b v="1"/>
    <s v="theater/plays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n v="101"/>
    <s v="US"/>
    <s v="USD"/>
    <n v="1405746000"/>
    <n v="1404932105"/>
    <b v="1"/>
    <n v="41"/>
    <b v="1"/>
    <s v="theater/plays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n v="114"/>
    <s v="US"/>
    <s v="USD"/>
    <n v="1374523752"/>
    <n v="1371931752"/>
    <b v="1"/>
    <n v="69"/>
    <b v="1"/>
    <s v="theater/plays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n v="133"/>
    <s v="US"/>
    <s v="USD"/>
    <n v="1326927600"/>
    <n v="1323221761"/>
    <b v="1"/>
    <n v="52"/>
    <b v="1"/>
    <s v="theater/plays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n v="102"/>
    <s v="US"/>
    <s v="USD"/>
    <n v="1407905940"/>
    <n v="1405923687"/>
    <b v="1"/>
    <n v="57"/>
    <b v="1"/>
    <s v="theater/plays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n v="105"/>
    <s v="GB"/>
    <s v="GBP"/>
    <n v="1413377522"/>
    <n v="1410785522"/>
    <b v="1"/>
    <n v="74"/>
    <b v="1"/>
    <s v="theater/plays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n v="127"/>
    <s v="US"/>
    <s v="USD"/>
    <n v="1404698400"/>
    <n v="1402331262"/>
    <b v="1"/>
    <n v="63"/>
    <b v="1"/>
    <s v="theater/plays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11"/>
    <s v="US"/>
    <s v="USD"/>
    <n v="1402855525"/>
    <n v="1400263525"/>
    <b v="1"/>
    <n v="72"/>
    <b v="1"/>
    <s v="theater/plays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07"/>
    <s v="US"/>
    <s v="USD"/>
    <n v="1402341615"/>
    <n v="1399490415"/>
    <b v="1"/>
    <n v="71"/>
    <b v="1"/>
    <s v="theater/plays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n v="163"/>
    <s v="US"/>
    <s v="USD"/>
    <n v="1304395140"/>
    <n v="1302493760"/>
    <b v="1"/>
    <n v="21"/>
    <b v="1"/>
    <s v="theater/plays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60"/>
    <s v="US"/>
    <s v="USD"/>
    <n v="1416988740"/>
    <n v="1414514153"/>
    <b v="1"/>
    <n v="930"/>
    <b v="1"/>
    <s v="theater/plays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n v="116"/>
    <s v="US"/>
    <s v="USD"/>
    <n v="1406952781"/>
    <n v="1405743181"/>
    <b v="1"/>
    <n v="55"/>
    <b v="1"/>
    <s v="theater/plays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n v="124"/>
    <s v="US"/>
    <s v="USD"/>
    <n v="1402696800"/>
    <n v="1399948353"/>
    <b v="1"/>
    <n v="61"/>
    <b v="1"/>
    <s v="theater/plays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n v="103"/>
    <s v="US"/>
    <s v="USD"/>
    <n v="1386910740"/>
    <n v="1384364561"/>
    <b v="1"/>
    <n v="82"/>
    <b v="1"/>
    <s v="theater/plays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n v="112"/>
    <s v="US"/>
    <s v="USD"/>
    <n v="1404273600"/>
    <n v="1401414944"/>
    <b v="1"/>
    <n v="71"/>
    <b v="1"/>
    <s v="theater/plays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09"/>
    <s v="GB"/>
    <s v="GBP"/>
    <n v="1462545358"/>
    <n v="1459953358"/>
    <b v="1"/>
    <n v="117"/>
    <b v="1"/>
    <s v="theater/plays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15"/>
    <s v="US"/>
    <s v="USD"/>
    <n v="1329240668"/>
    <n v="1326648668"/>
    <b v="1"/>
    <n v="29"/>
    <b v="1"/>
    <s v="theater/plays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03"/>
    <s v="US"/>
    <s v="USD"/>
    <n v="1411765492"/>
    <n v="1409173492"/>
    <b v="1"/>
    <n v="74"/>
    <b v="1"/>
    <s v="theater/plays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n v="101"/>
    <s v="US"/>
    <s v="USD"/>
    <n v="1408999508"/>
    <n v="1407789908"/>
    <b v="1"/>
    <n v="23"/>
    <b v="1"/>
    <s v="theater/plays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n v="110"/>
    <s v="US"/>
    <s v="USD"/>
    <n v="1297977427"/>
    <n v="1292793427"/>
    <b v="1"/>
    <n v="60"/>
    <b v="1"/>
    <s v="theater/plays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15"/>
    <s v="US"/>
    <s v="USD"/>
    <n v="1376838000"/>
    <n v="1374531631"/>
    <b v="1"/>
    <n v="55"/>
    <b v="1"/>
    <s v="theater/plays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17"/>
    <s v="US"/>
    <s v="USD"/>
    <n v="1403366409"/>
    <n v="1400774409"/>
    <b v="1"/>
    <n v="51"/>
    <b v="1"/>
    <s v="theater/plays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72"/>
    <s v="GB"/>
    <s v="GBP"/>
    <n v="1405521075"/>
    <n v="1402929075"/>
    <b v="1"/>
    <n v="78"/>
    <b v="1"/>
    <s v="theater/plays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n v="114"/>
    <s v="US"/>
    <s v="USD"/>
    <n v="1367859071"/>
    <n v="1365699071"/>
    <b v="1"/>
    <n v="62"/>
    <b v="1"/>
    <s v="theater/plays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n v="120"/>
    <s v="GB"/>
    <s v="GBP"/>
    <n v="1403258049"/>
    <n v="1400666049"/>
    <b v="1"/>
    <n v="45"/>
    <b v="1"/>
    <s v="theater/plays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n v="109"/>
    <s v="GB"/>
    <s v="GBP"/>
    <n v="1402848000"/>
    <n v="1400570787"/>
    <b v="1"/>
    <n v="15"/>
    <b v="1"/>
    <s v="theater/plays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01"/>
    <s v="US"/>
    <s v="USD"/>
    <n v="1328029200"/>
    <n v="1323211621"/>
    <b v="1"/>
    <n v="151"/>
    <b v="1"/>
    <s v="theater/plays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n v="109"/>
    <s v="US"/>
    <s v="USD"/>
    <n v="1377284669"/>
    <n v="1375729469"/>
    <b v="1"/>
    <n v="68"/>
    <b v="1"/>
    <s v="theater/plays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n v="107"/>
    <s v="US"/>
    <s v="USD"/>
    <n v="1404258631"/>
    <n v="1401666631"/>
    <b v="1"/>
    <n v="46"/>
    <b v="1"/>
    <s v="theater/plays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00"/>
    <s v="GB"/>
    <s v="GBP"/>
    <n v="1405553241"/>
    <n v="1404948441"/>
    <b v="1"/>
    <n v="24"/>
    <b v="1"/>
    <s v="theater/plays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n v="102"/>
    <s v="GB"/>
    <s v="GBP"/>
    <n v="1410901200"/>
    <n v="1408313438"/>
    <b v="1"/>
    <n v="70"/>
    <b v="1"/>
    <s v="theater/plays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16"/>
    <s v="US"/>
    <s v="USD"/>
    <n v="1407167973"/>
    <n v="1405439973"/>
    <b v="1"/>
    <n v="244"/>
    <b v="1"/>
    <s v="theater/plays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65"/>
    <s v="GB"/>
    <s v="GBP"/>
    <n v="1433930302"/>
    <n v="1432115902"/>
    <b v="0"/>
    <n v="9"/>
    <b v="0"/>
    <s v="theater/musical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12"/>
    <s v="SE"/>
    <s v="SEK"/>
    <n v="1432455532"/>
    <n v="1429863532"/>
    <b v="0"/>
    <n v="19"/>
    <b v="0"/>
    <s v="theater/musical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n v="0"/>
    <s v="CA"/>
    <s v="CAD"/>
    <n v="1481258275"/>
    <n v="1478662675"/>
    <b v="0"/>
    <n v="0"/>
    <b v="0"/>
    <s v="theater/musical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n v="4"/>
    <s v="US"/>
    <s v="USD"/>
    <n v="1471370869"/>
    <n v="1466186869"/>
    <b v="0"/>
    <n v="4"/>
    <b v="0"/>
    <s v="theater/musical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n v="1"/>
    <s v="GB"/>
    <s v="GBP"/>
    <n v="1425160800"/>
    <n v="1421274859"/>
    <b v="0"/>
    <n v="8"/>
    <b v="0"/>
    <s v="theater/musical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12"/>
    <s v="GB"/>
    <s v="GBP"/>
    <n v="1424474056"/>
    <n v="1420586056"/>
    <b v="0"/>
    <n v="24"/>
    <b v="0"/>
    <s v="theater/musical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s v="US"/>
    <s v="USD"/>
    <n v="1437960598"/>
    <n v="1435368598"/>
    <b v="0"/>
    <n v="0"/>
    <b v="0"/>
    <s v="theater/musical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n v="59"/>
    <s v="US"/>
    <s v="USD"/>
    <n v="1423750542"/>
    <n v="1421158542"/>
    <b v="0"/>
    <n v="39"/>
    <b v="0"/>
    <s v="theater/musical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n v="0"/>
    <s v="US"/>
    <s v="USD"/>
    <n v="1438437600"/>
    <n v="1433254875"/>
    <b v="0"/>
    <n v="6"/>
    <b v="0"/>
    <s v="theater/musical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n v="11"/>
    <s v="NO"/>
    <s v="NOK"/>
    <n v="1423050618"/>
    <n v="1420458618"/>
    <b v="0"/>
    <n v="4"/>
    <b v="0"/>
    <s v="theater/musical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0"/>
    <s v="DK"/>
    <s v="DKK"/>
    <n v="1424081477"/>
    <n v="1420798277"/>
    <b v="0"/>
    <n v="3"/>
    <b v="0"/>
    <s v="theater/musical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52"/>
    <s v="US"/>
    <s v="USD"/>
    <n v="1410037200"/>
    <n v="1407435418"/>
    <b v="0"/>
    <n v="53"/>
    <b v="0"/>
    <s v="theater/musical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n v="0"/>
    <s v="US"/>
    <s v="USD"/>
    <n v="1461994440"/>
    <n v="1459410101"/>
    <b v="0"/>
    <n v="1"/>
    <b v="0"/>
    <s v="theater/musical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"/>
    <s v="GB"/>
    <s v="GBP"/>
    <n v="1409509477"/>
    <n v="1407695077"/>
    <b v="0"/>
    <n v="2"/>
    <b v="0"/>
    <s v="theater/musical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55"/>
    <s v="US"/>
    <s v="USD"/>
    <n v="1450072740"/>
    <n v="1445027346"/>
    <b v="0"/>
    <n v="25"/>
    <b v="0"/>
    <s v="theater/musical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25"/>
    <s v="US"/>
    <s v="USD"/>
    <n v="1443224622"/>
    <n v="1440632622"/>
    <b v="0"/>
    <n v="6"/>
    <b v="0"/>
    <s v="theater/musical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s v="US"/>
    <s v="USD"/>
    <n v="1437149640"/>
    <n v="1434558479"/>
    <b v="0"/>
    <n v="0"/>
    <b v="0"/>
    <s v="theater/musical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"/>
    <s v="GB"/>
    <s v="GBP"/>
    <n v="1430470772"/>
    <n v="1427878772"/>
    <b v="0"/>
    <n v="12"/>
    <b v="0"/>
    <s v="theater/musical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s v="US"/>
    <s v="USD"/>
    <n v="1442644651"/>
    <n v="1440052651"/>
    <b v="0"/>
    <n v="0"/>
    <b v="0"/>
    <s v="theater/musical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46"/>
    <s v="US"/>
    <s v="USD"/>
    <n v="1429767607"/>
    <n v="1424587207"/>
    <b v="0"/>
    <n v="36"/>
    <b v="0"/>
    <s v="theater/musical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04"/>
    <s v="US"/>
    <s v="USD"/>
    <n v="1406557877"/>
    <n v="1404743477"/>
    <b v="1"/>
    <n v="82"/>
    <b v="1"/>
    <s v="theater/plays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19"/>
    <s v="US"/>
    <s v="USD"/>
    <n v="1403305200"/>
    <n v="1400512658"/>
    <b v="1"/>
    <n v="226"/>
    <b v="1"/>
    <s v="theater/plays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26"/>
    <s v="US"/>
    <s v="USD"/>
    <n v="1338523140"/>
    <n v="1334442519"/>
    <b v="1"/>
    <n v="60"/>
    <b v="1"/>
    <s v="theater/plays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20"/>
    <s v="US"/>
    <s v="USD"/>
    <n v="1408068000"/>
    <n v="1405346680"/>
    <b v="1"/>
    <n v="322"/>
    <b v="1"/>
    <s v="theater/plays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n v="126"/>
    <s v="US"/>
    <s v="USD"/>
    <n v="1407524751"/>
    <n v="1404932751"/>
    <b v="1"/>
    <n v="94"/>
    <b v="1"/>
    <s v="theater/plays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00"/>
    <s v="GB"/>
    <s v="GBP"/>
    <n v="1437934759"/>
    <n v="1434478759"/>
    <b v="1"/>
    <n v="47"/>
    <b v="1"/>
    <s v="theater/plays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2"/>
    <s v="GB"/>
    <s v="GBP"/>
    <n v="1452038100"/>
    <n v="1448823673"/>
    <b v="1"/>
    <n v="115"/>
    <b v="1"/>
    <s v="theater/plays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00"/>
    <s v="US"/>
    <s v="USD"/>
    <n v="1441857540"/>
    <n v="1438617471"/>
    <b v="1"/>
    <n v="134"/>
    <b v="1"/>
    <s v="theater/plays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n v="100"/>
    <s v="GB"/>
    <s v="GBP"/>
    <n v="1436625000"/>
    <n v="1433934371"/>
    <b v="1"/>
    <n v="35"/>
    <b v="1"/>
    <s v="theater/plays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n v="116"/>
    <s v="US"/>
    <s v="USD"/>
    <n v="1478264784"/>
    <n v="1475672784"/>
    <b v="1"/>
    <n v="104"/>
    <b v="1"/>
    <s v="theater/plays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02"/>
    <s v="GB"/>
    <s v="GBP"/>
    <n v="1419984000"/>
    <n v="1417132986"/>
    <b v="1"/>
    <n v="184"/>
    <b v="1"/>
    <s v="theater/plays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n v="100"/>
    <s v="US"/>
    <s v="USD"/>
    <n v="1427063747"/>
    <n v="1424043347"/>
    <b v="1"/>
    <n v="119"/>
    <b v="1"/>
    <s v="theater/plays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n v="101"/>
    <s v="US"/>
    <s v="USD"/>
    <n v="1489352400"/>
    <n v="1486411204"/>
    <b v="1"/>
    <n v="59"/>
    <b v="1"/>
    <s v="theater/plays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03"/>
    <s v="GB"/>
    <s v="GBP"/>
    <n v="1436114603"/>
    <n v="1433090603"/>
    <b v="1"/>
    <n v="113"/>
    <b v="1"/>
    <s v="theater/plays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n v="125"/>
    <s v="US"/>
    <s v="USD"/>
    <n v="1445722140"/>
    <n v="1443016697"/>
    <b v="1"/>
    <n v="84"/>
    <b v="1"/>
    <s v="theater/plays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n v="110"/>
    <s v="US"/>
    <s v="USD"/>
    <n v="1440100976"/>
    <n v="1437508976"/>
    <b v="1"/>
    <n v="74"/>
    <b v="1"/>
    <s v="theater/plays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02"/>
    <s v="US"/>
    <s v="USD"/>
    <n v="1484024400"/>
    <n v="1479932713"/>
    <b v="1"/>
    <n v="216"/>
    <b v="1"/>
    <s v="theater/plays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02"/>
    <s v="US"/>
    <s v="USD"/>
    <n v="1464987600"/>
    <n v="1463145938"/>
    <b v="1"/>
    <n v="39"/>
    <b v="1"/>
    <s v="theater/plays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04"/>
    <s v="GB"/>
    <s v="GBP"/>
    <n v="1446213612"/>
    <n v="1443621612"/>
    <b v="1"/>
    <n v="21"/>
    <b v="1"/>
    <s v="theater/plays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25"/>
    <s v="GB"/>
    <s v="GBP"/>
    <n v="1484687436"/>
    <n v="1482095436"/>
    <b v="0"/>
    <n v="30"/>
    <b v="1"/>
    <s v="theater/plays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n v="102"/>
    <s v="US"/>
    <s v="USD"/>
    <n v="1450328340"/>
    <n v="1447606884"/>
    <b v="1"/>
    <n v="37"/>
    <b v="1"/>
    <s v="theater/plays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8"/>
    <s v="US"/>
    <s v="USD"/>
    <n v="1416470398"/>
    <n v="1413874798"/>
    <b v="1"/>
    <n v="202"/>
    <b v="1"/>
    <s v="theater/plays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10"/>
    <s v="US"/>
    <s v="USD"/>
    <n v="1412135940"/>
    <n v="1410840126"/>
    <b v="1"/>
    <n v="37"/>
    <b v="1"/>
    <s v="theater/plays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61"/>
    <s v="US"/>
    <s v="USD"/>
    <n v="1460846347"/>
    <n v="1458254347"/>
    <b v="0"/>
    <n v="28"/>
    <b v="1"/>
    <s v="theater/plays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31"/>
    <s v="US"/>
    <s v="USD"/>
    <n v="1462334340"/>
    <n v="1459711917"/>
    <b v="1"/>
    <n v="26"/>
    <b v="1"/>
    <s v="theater/plays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n v="119"/>
    <s v="US"/>
    <s v="USD"/>
    <n v="1488482355"/>
    <n v="1485890355"/>
    <b v="0"/>
    <n v="61"/>
    <b v="1"/>
    <s v="theater/plays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00"/>
    <s v="GB"/>
    <s v="GBP"/>
    <n v="1485991860"/>
    <n v="1483124208"/>
    <b v="0"/>
    <n v="115"/>
    <b v="1"/>
    <s v="theater/plays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03"/>
    <s v="US"/>
    <s v="USD"/>
    <n v="1467361251"/>
    <n v="1464769251"/>
    <b v="1"/>
    <n v="181"/>
    <b v="1"/>
    <s v="theater/plays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01"/>
    <s v="US"/>
    <s v="USD"/>
    <n v="1482962433"/>
    <n v="1480370433"/>
    <b v="0"/>
    <n v="110"/>
    <b v="1"/>
    <s v="theater/plays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n v="101"/>
    <s v="US"/>
    <s v="USD"/>
    <n v="1443499140"/>
    <n v="1441452184"/>
    <b v="1"/>
    <n v="269"/>
    <b v="1"/>
    <s v="theater/plays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12"/>
    <s v="GB"/>
    <s v="GBP"/>
    <n v="1435752898"/>
    <n v="1433160898"/>
    <b v="1"/>
    <n v="79"/>
    <b v="1"/>
    <s v="theater/plays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06"/>
    <s v="GB"/>
    <s v="GBP"/>
    <n v="1445817540"/>
    <n v="1443665293"/>
    <b v="1"/>
    <n v="104"/>
    <b v="1"/>
    <s v="theater/plays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01"/>
    <s v="GB"/>
    <s v="GBP"/>
    <n v="1487286000"/>
    <n v="1484843948"/>
    <b v="0"/>
    <n v="34"/>
    <b v="1"/>
    <s v="theater/plays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15"/>
    <s v="US"/>
    <s v="USD"/>
    <n v="1413269940"/>
    <n v="1410421670"/>
    <b v="1"/>
    <n v="167"/>
    <b v="1"/>
    <s v="theater/plays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n v="127"/>
    <s v="US"/>
    <s v="USD"/>
    <n v="1411150092"/>
    <n v="1408558092"/>
    <b v="1"/>
    <n v="183"/>
    <b v="1"/>
    <s v="theater/plays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n v="103"/>
    <s v="US"/>
    <s v="USD"/>
    <n v="1444348800"/>
    <n v="1442283562"/>
    <b v="1"/>
    <n v="71"/>
    <b v="1"/>
    <s v="theater/plays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n v="103"/>
    <s v="GB"/>
    <s v="GBP"/>
    <n v="1480613982"/>
    <n v="1478018382"/>
    <b v="0"/>
    <n v="69"/>
    <b v="1"/>
    <s v="theater/plays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04"/>
    <s v="US"/>
    <s v="USD"/>
    <n v="1434074400"/>
    <n v="1431354258"/>
    <b v="0"/>
    <n v="270"/>
    <b v="1"/>
    <s v="theater/plays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n v="111"/>
    <s v="US"/>
    <s v="USD"/>
    <n v="1442030340"/>
    <n v="1439551200"/>
    <b v="1"/>
    <n v="193"/>
    <b v="1"/>
    <s v="theater/plays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06"/>
    <s v="GB"/>
    <s v="GBP"/>
    <n v="1436696712"/>
    <n v="1434104712"/>
    <b v="1"/>
    <n v="57"/>
    <b v="1"/>
    <s v="theater/plays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n v="101"/>
    <s v="US"/>
    <s v="USD"/>
    <n v="1428178757"/>
    <n v="1425590357"/>
    <b v="1"/>
    <n v="200"/>
    <b v="1"/>
    <s v="theater/plays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05"/>
    <s v="US"/>
    <s v="USD"/>
    <n v="1434822914"/>
    <n v="1432230914"/>
    <b v="1"/>
    <n v="88"/>
    <b v="1"/>
    <s v="theater/plays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02"/>
    <s v="US"/>
    <s v="USD"/>
    <n v="1415213324"/>
    <n v="1412617724"/>
    <b v="1"/>
    <n v="213"/>
    <b v="1"/>
    <s v="theater/plays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n v="111"/>
    <s v="US"/>
    <s v="USD"/>
    <n v="1434907966"/>
    <n v="1432315966"/>
    <b v="1"/>
    <n v="20"/>
    <b v="1"/>
    <s v="theater/plays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n v="128"/>
    <s v="GB"/>
    <s v="GBP"/>
    <n v="1473247240"/>
    <n v="1470655240"/>
    <b v="1"/>
    <n v="50"/>
    <b v="1"/>
    <s v="theater/plays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n v="102"/>
    <s v="US"/>
    <s v="USD"/>
    <n v="1473306300"/>
    <n v="1471701028"/>
    <b v="1"/>
    <n v="115"/>
    <b v="1"/>
    <s v="theater/plays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01"/>
    <s v="GB"/>
    <s v="GBP"/>
    <n v="1427331809"/>
    <n v="1424743409"/>
    <b v="1"/>
    <n v="186"/>
    <b v="1"/>
    <s v="theater/plays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n v="175"/>
    <s v="GB"/>
    <s v="GBP"/>
    <n v="1412706375"/>
    <n v="1410114375"/>
    <b v="1"/>
    <n v="18"/>
    <b v="1"/>
    <s v="theater/plays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28"/>
    <s v="US"/>
    <s v="USD"/>
    <n v="1433995140"/>
    <n v="1432129577"/>
    <b v="1"/>
    <n v="176"/>
    <b v="1"/>
    <s v="theater/plays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06"/>
    <s v="GB"/>
    <s v="GBP"/>
    <n v="1487769952"/>
    <n v="1485177952"/>
    <b v="0"/>
    <n v="41"/>
    <b v="1"/>
    <s v="theater/plays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n v="105"/>
    <s v="US"/>
    <s v="USD"/>
    <n v="1420751861"/>
    <n v="1418159861"/>
    <b v="1"/>
    <n v="75"/>
    <b v="1"/>
    <s v="theater/plays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06"/>
    <s v="US"/>
    <s v="USD"/>
    <n v="1475294340"/>
    <n v="1472753745"/>
    <b v="1"/>
    <n v="97"/>
    <b v="1"/>
    <s v="theater/plays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09"/>
    <s v="US"/>
    <s v="USD"/>
    <n v="1448903318"/>
    <n v="1445875718"/>
    <b v="1"/>
    <n v="73"/>
    <b v="1"/>
    <s v="theater/plays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00"/>
    <s v="US"/>
    <s v="USD"/>
    <n v="1437067476"/>
    <n v="1434475476"/>
    <b v="1"/>
    <n v="49"/>
    <b v="1"/>
    <s v="theater/plays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n v="103"/>
    <s v="US"/>
    <s v="USD"/>
    <n v="1419220800"/>
    <n v="1416555262"/>
    <b v="1"/>
    <n v="134"/>
    <b v="1"/>
    <s v="theater/plays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n v="112"/>
    <s v="US"/>
    <s v="USD"/>
    <n v="1446238800"/>
    <n v="1444220588"/>
    <b v="1"/>
    <n v="68"/>
    <b v="1"/>
    <s v="theater/plays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n v="103"/>
    <s v="US"/>
    <s v="USD"/>
    <n v="1422482400"/>
    <n v="1421089938"/>
    <b v="1"/>
    <n v="49"/>
    <b v="1"/>
    <s v="theater/plays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64"/>
    <s v="IE"/>
    <s v="EUR"/>
    <n v="1449162000"/>
    <n v="1446570315"/>
    <b v="1"/>
    <n v="63"/>
    <b v="1"/>
    <s v="theater/plays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n v="131"/>
    <s v="US"/>
    <s v="USD"/>
    <n v="1434142800"/>
    <n v="1431435122"/>
    <b v="1"/>
    <n v="163"/>
    <b v="1"/>
    <s v="theater/plays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02"/>
    <s v="US"/>
    <s v="USD"/>
    <n v="1437156660"/>
    <n v="1434564660"/>
    <b v="1"/>
    <n v="288"/>
    <b v="1"/>
    <s v="theater/plays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28"/>
    <s v="US"/>
    <s v="USD"/>
    <n v="1472074928"/>
    <n v="1470692528"/>
    <b v="1"/>
    <n v="42"/>
    <b v="1"/>
    <s v="theater/plays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02"/>
    <s v="GB"/>
    <s v="GBP"/>
    <n v="1434452400"/>
    <n v="1431509397"/>
    <b v="1"/>
    <n v="70"/>
    <b v="1"/>
    <s v="theater/plays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02"/>
    <s v="GB"/>
    <s v="GBP"/>
    <n v="1436705265"/>
    <n v="1434113265"/>
    <b v="1"/>
    <n v="30"/>
    <b v="1"/>
    <s v="theater/plays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n v="130"/>
    <s v="GB"/>
    <s v="GBP"/>
    <n v="1414927775"/>
    <n v="1412332175"/>
    <b v="1"/>
    <n v="51"/>
    <b v="1"/>
    <s v="theater/plays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54"/>
    <s v="US"/>
    <s v="USD"/>
    <n v="1446814809"/>
    <n v="1444219209"/>
    <b v="1"/>
    <n v="145"/>
    <b v="1"/>
    <s v="theater/plays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07"/>
    <s v="US"/>
    <s v="USD"/>
    <n v="1473879600"/>
    <n v="1472498042"/>
    <b v="1"/>
    <n v="21"/>
    <b v="1"/>
    <s v="theater/plays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01"/>
    <s v="US"/>
    <s v="USD"/>
    <n v="1458075600"/>
    <n v="1454259272"/>
    <b v="1"/>
    <n v="286"/>
    <b v="1"/>
    <s v="theater/plays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00"/>
    <s v="US"/>
    <s v="USD"/>
    <n v="1423456200"/>
    <n v="1421183271"/>
    <b v="1"/>
    <n v="12"/>
    <b v="1"/>
    <s v="theater/plays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n v="117"/>
    <s v="CA"/>
    <s v="CAD"/>
    <n v="1459483140"/>
    <n v="1456526879"/>
    <b v="1"/>
    <n v="100"/>
    <b v="1"/>
    <s v="theater/plays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09"/>
    <s v="GB"/>
    <s v="GBP"/>
    <n v="1416331406"/>
    <n v="1413735806"/>
    <b v="1"/>
    <n v="100"/>
    <b v="1"/>
    <s v="theater/plays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03"/>
    <s v="GB"/>
    <s v="GBP"/>
    <n v="1433017303"/>
    <n v="1430425303"/>
    <b v="1"/>
    <n v="34"/>
    <b v="1"/>
    <s v="theater/plays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14"/>
    <s v="US"/>
    <s v="USD"/>
    <n v="1459474059"/>
    <n v="1456885659"/>
    <b v="0"/>
    <n v="63"/>
    <b v="1"/>
    <s v="theater/plays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03"/>
    <s v="US"/>
    <s v="USD"/>
    <n v="1433134800"/>
    <n v="1430158198"/>
    <b v="0"/>
    <n v="30"/>
    <b v="1"/>
    <s v="theater/plays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2"/>
    <s v="US"/>
    <s v="USD"/>
    <n v="1441153705"/>
    <n v="1438561705"/>
    <b v="0"/>
    <n v="47"/>
    <b v="1"/>
    <s v="theater/plays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03"/>
    <s v="US"/>
    <s v="USD"/>
    <n v="1461904788"/>
    <n v="1458103188"/>
    <b v="0"/>
    <n v="237"/>
    <b v="1"/>
    <s v="theater/plays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05"/>
    <s v="GB"/>
    <s v="GBP"/>
    <n v="1455138000"/>
    <n v="1452448298"/>
    <b v="0"/>
    <n v="47"/>
    <b v="1"/>
    <s v="theater/plays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n v="102"/>
    <s v="US"/>
    <s v="USD"/>
    <n v="1454047140"/>
    <n v="1452546853"/>
    <b v="0"/>
    <n v="15"/>
    <b v="1"/>
    <s v="theater/plays"/>
    <n v="203.2"/>
    <x v="1"/>
    <s v="plays"/>
    <x v="3284"/>
    <d v="2016-01-29T05:59:00"/>
  </r>
  <r>
    <n v="3285"/>
    <s v="By Morning"/>
    <s v="A new play by Matthew Gasda"/>
    <n v="4999"/>
    <n v="5604"/>
    <x v="0"/>
    <n v="112"/>
    <s v="US"/>
    <s v="USD"/>
    <n v="1488258000"/>
    <n v="1485556626"/>
    <b v="0"/>
    <n v="81"/>
    <b v="1"/>
    <s v="theater/plays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02"/>
    <s v="US"/>
    <s v="USD"/>
    <n v="1471291782"/>
    <n v="1468699782"/>
    <b v="0"/>
    <n v="122"/>
    <b v="1"/>
    <s v="theater/plays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n v="100"/>
    <s v="CA"/>
    <s v="CAD"/>
    <n v="1448733628"/>
    <n v="1446573628"/>
    <b v="0"/>
    <n v="34"/>
    <b v="1"/>
    <s v="theater/plays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00"/>
    <s v="GB"/>
    <s v="GBP"/>
    <n v="1466463600"/>
    <n v="1463337315"/>
    <b v="0"/>
    <n v="207"/>
    <b v="1"/>
    <s v="theater/plays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33"/>
    <s v="GB"/>
    <s v="GBP"/>
    <n v="1487580602"/>
    <n v="1485161402"/>
    <b v="0"/>
    <n v="25"/>
    <b v="1"/>
    <s v="theater/plays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21"/>
    <s v="GB"/>
    <s v="GBP"/>
    <n v="1489234891"/>
    <n v="1486642891"/>
    <b v="0"/>
    <n v="72"/>
    <b v="1"/>
    <s v="theater/plays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14"/>
    <s v="US"/>
    <s v="USD"/>
    <n v="1442462340"/>
    <n v="1439743900"/>
    <b v="0"/>
    <n v="14"/>
    <b v="1"/>
    <s v="theater/plays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n v="286"/>
    <s v="GB"/>
    <s v="GBP"/>
    <n v="1449257348"/>
    <n v="1444069748"/>
    <b v="0"/>
    <n v="15"/>
    <b v="1"/>
    <s v="theater/plays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70"/>
    <s v="NZ"/>
    <s v="NZD"/>
    <n v="1488622352"/>
    <n v="1486030352"/>
    <b v="0"/>
    <n v="91"/>
    <b v="1"/>
    <s v="theater/plays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18"/>
    <s v="GB"/>
    <s v="GBP"/>
    <n v="1434459554"/>
    <n v="1431867554"/>
    <b v="0"/>
    <n v="24"/>
    <b v="1"/>
    <s v="theater/plays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n v="103"/>
    <s v="GB"/>
    <s v="GBP"/>
    <n v="1474886229"/>
    <n v="1472294229"/>
    <b v="0"/>
    <n v="27"/>
    <b v="1"/>
    <s v="theater/plays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n v="144"/>
    <s v="GB"/>
    <s v="GBP"/>
    <n v="1448229600"/>
    <n v="1446401372"/>
    <b v="0"/>
    <n v="47"/>
    <b v="1"/>
    <s v="theater/plays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n v="100"/>
    <s v="GB"/>
    <s v="GBP"/>
    <n v="1438037940"/>
    <n v="1436380256"/>
    <b v="0"/>
    <n v="44"/>
    <b v="1"/>
    <s v="theater/plays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02"/>
    <s v="US"/>
    <s v="USD"/>
    <n v="1442102400"/>
    <n v="1440370768"/>
    <b v="0"/>
    <n v="72"/>
    <b v="1"/>
    <s v="theater/plays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16"/>
    <s v="US"/>
    <s v="USD"/>
    <n v="1444860063"/>
    <n v="1442268063"/>
    <b v="0"/>
    <n v="63"/>
    <b v="1"/>
    <s v="theater/plays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n v="136"/>
    <s v="US"/>
    <s v="USD"/>
    <n v="1430329862"/>
    <n v="1428515462"/>
    <b v="0"/>
    <n v="88"/>
    <b v="1"/>
    <s v="theater/plays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33"/>
    <s v="US"/>
    <s v="USD"/>
    <n v="1470034740"/>
    <n v="1466185176"/>
    <b v="0"/>
    <n v="70"/>
    <b v="1"/>
    <s v="theater/plays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n v="103"/>
    <s v="ES"/>
    <s v="EUR"/>
    <n v="1481099176"/>
    <n v="1478507176"/>
    <b v="0"/>
    <n v="50"/>
    <b v="1"/>
    <s v="theater/plays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n v="116"/>
    <s v="US"/>
    <s v="USD"/>
    <n v="1427553484"/>
    <n v="1424533084"/>
    <b v="0"/>
    <n v="35"/>
    <b v="1"/>
    <s v="theater/plays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n v="105"/>
    <s v="US"/>
    <s v="USD"/>
    <n v="1482418752"/>
    <n v="1479826752"/>
    <b v="0"/>
    <n v="175"/>
    <b v="1"/>
    <s v="theater/plays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02"/>
    <s v="US"/>
    <s v="USD"/>
    <n v="1438374748"/>
    <n v="1435782748"/>
    <b v="0"/>
    <n v="20"/>
    <b v="1"/>
    <s v="theater/plays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75"/>
    <s v="US"/>
    <s v="USD"/>
    <n v="1465527600"/>
    <n v="1462252542"/>
    <b v="0"/>
    <n v="54"/>
    <b v="1"/>
    <s v="theater/plays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07"/>
    <s v="US"/>
    <s v="USD"/>
    <n v="1463275339"/>
    <n v="1460683339"/>
    <b v="0"/>
    <n v="20"/>
    <b v="1"/>
    <s v="theater/plays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n v="122"/>
    <s v="US"/>
    <s v="USD"/>
    <n v="1460581365"/>
    <n v="1458766965"/>
    <b v="0"/>
    <n v="57"/>
    <b v="1"/>
    <s v="theater/plays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n v="159"/>
    <s v="GB"/>
    <s v="GBP"/>
    <n v="1476632178"/>
    <n v="1473953778"/>
    <b v="0"/>
    <n v="31"/>
    <b v="1"/>
    <s v="theater/plays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n v="100"/>
    <s v="US"/>
    <s v="USD"/>
    <n v="1444169825"/>
    <n v="1441577825"/>
    <b v="0"/>
    <n v="31"/>
    <b v="1"/>
    <s v="theater/plays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10"/>
    <s v="US"/>
    <s v="USD"/>
    <n v="1445065210"/>
    <n v="1442473210"/>
    <b v="0"/>
    <n v="45"/>
    <b v="1"/>
    <s v="theater/plays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n v="100"/>
    <s v="US"/>
    <s v="USD"/>
    <n v="1478901600"/>
    <n v="1477077946"/>
    <b v="0"/>
    <n v="41"/>
    <b v="1"/>
    <s v="theater/plays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n v="116"/>
    <s v="US"/>
    <s v="USD"/>
    <n v="1453856400"/>
    <n v="1452664317"/>
    <b v="0"/>
    <n v="29"/>
    <b v="1"/>
    <s v="theater/plays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n v="211"/>
    <s v="GB"/>
    <s v="GBP"/>
    <n v="1431115500"/>
    <n v="1428733511"/>
    <b v="0"/>
    <n v="58"/>
    <b v="1"/>
    <s v="theater/plays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10"/>
    <s v="GB"/>
    <s v="GBP"/>
    <n v="1462519041"/>
    <n v="1459927041"/>
    <b v="0"/>
    <n v="89"/>
    <b v="1"/>
    <s v="theater/plays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00"/>
    <s v="US"/>
    <s v="USD"/>
    <n v="1407506040"/>
    <n v="1404680075"/>
    <b v="0"/>
    <n v="125"/>
    <b v="1"/>
    <s v="theater/plays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n v="106"/>
    <s v="US"/>
    <s v="USD"/>
    <n v="1465347424"/>
    <n v="1462755424"/>
    <b v="0"/>
    <n v="18"/>
    <b v="1"/>
    <s v="theater/plays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n v="126"/>
    <s v="CA"/>
    <s v="CAD"/>
    <n v="1460341800"/>
    <n v="1456902893"/>
    <b v="0"/>
    <n v="32"/>
    <b v="1"/>
    <s v="theater/plays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n v="108"/>
    <s v="GB"/>
    <s v="GBP"/>
    <n v="1422712986"/>
    <n v="1418824986"/>
    <b v="0"/>
    <n v="16"/>
    <b v="1"/>
    <s v="theater/plays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n v="101"/>
    <s v="US"/>
    <s v="USD"/>
    <n v="1466557557"/>
    <n v="1463965557"/>
    <b v="0"/>
    <n v="38"/>
    <b v="1"/>
    <s v="theater/plays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07"/>
    <s v="US"/>
    <s v="USD"/>
    <n v="1413431940"/>
    <n v="1412216665"/>
    <b v="0"/>
    <n v="15"/>
    <b v="1"/>
    <s v="theater/plays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02"/>
    <s v="US"/>
    <s v="USD"/>
    <n v="1466567700"/>
    <n v="1464653696"/>
    <b v="0"/>
    <n v="23"/>
    <b v="1"/>
    <s v="theater/plays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n v="126"/>
    <s v="GB"/>
    <s v="GBP"/>
    <n v="1474793208"/>
    <n v="1472201208"/>
    <b v="0"/>
    <n v="49"/>
    <b v="1"/>
    <s v="theater/plays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n v="102"/>
    <s v="IE"/>
    <s v="EUR"/>
    <n v="1465135190"/>
    <n v="1463925590"/>
    <b v="0"/>
    <n v="10"/>
    <b v="1"/>
    <s v="theater/plays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13"/>
    <s v="GB"/>
    <s v="GBP"/>
    <n v="1428256277"/>
    <n v="1425235877"/>
    <b v="0"/>
    <n v="15"/>
    <b v="1"/>
    <s v="theater/plays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n v="101"/>
    <s v="US"/>
    <s v="USD"/>
    <n v="1425830905"/>
    <n v="1423242505"/>
    <b v="0"/>
    <n v="57"/>
    <b v="1"/>
    <s v="theater/plays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01"/>
    <s v="GB"/>
    <s v="GBP"/>
    <n v="1462697966"/>
    <n v="1460105966"/>
    <b v="0"/>
    <n v="33"/>
    <b v="1"/>
    <s v="theater/plays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46"/>
    <s v="US"/>
    <s v="USD"/>
    <n v="1404522000"/>
    <n v="1404308883"/>
    <b v="0"/>
    <n v="9"/>
    <b v="1"/>
    <s v="theater/plays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n v="117"/>
    <s v="GB"/>
    <s v="GBP"/>
    <n v="1406502000"/>
    <n v="1405583108"/>
    <b v="0"/>
    <n v="26"/>
    <b v="1"/>
    <s v="theater/plays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06"/>
    <s v="GB"/>
    <s v="GBP"/>
    <n v="1427919468"/>
    <n v="1425331068"/>
    <b v="0"/>
    <n v="69"/>
    <b v="1"/>
    <s v="theater/plays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05"/>
    <s v="US"/>
    <s v="USD"/>
    <n v="1444149886"/>
    <n v="1441125886"/>
    <b v="0"/>
    <n v="65"/>
    <b v="1"/>
    <s v="theater/plays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n v="100"/>
    <s v="US"/>
    <s v="USD"/>
    <n v="1405802330"/>
    <n v="1403210330"/>
    <b v="0"/>
    <n v="83"/>
    <b v="1"/>
    <s v="theater/plays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05"/>
    <s v="US"/>
    <s v="USD"/>
    <n v="1434384880"/>
    <n v="1432484080"/>
    <b v="0"/>
    <n v="111"/>
    <b v="1"/>
    <s v="theater/plays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n v="139"/>
    <s v="US"/>
    <s v="USD"/>
    <n v="1438259422"/>
    <n v="1435667422"/>
    <b v="0"/>
    <n v="46"/>
    <b v="1"/>
    <s v="theater/plays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00"/>
    <s v="GB"/>
    <s v="GBP"/>
    <n v="1407106800"/>
    <n v="1404749446"/>
    <b v="0"/>
    <n v="63"/>
    <b v="1"/>
    <s v="theater/plays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n v="100"/>
    <s v="GB"/>
    <s v="GBP"/>
    <n v="1459845246"/>
    <n v="1457429646"/>
    <b v="0"/>
    <n v="9"/>
    <b v="1"/>
    <s v="theater/plays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10"/>
    <s v="GB"/>
    <s v="GBP"/>
    <n v="1412974800"/>
    <n v="1411109167"/>
    <b v="0"/>
    <n v="34"/>
    <b v="1"/>
    <s v="theater/plays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n v="102"/>
    <s v="US"/>
    <s v="USD"/>
    <n v="1487944080"/>
    <n v="1486129680"/>
    <b v="0"/>
    <n v="112"/>
    <b v="1"/>
    <s v="theater/plays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n v="104"/>
    <s v="US"/>
    <s v="USD"/>
    <n v="1469721518"/>
    <n v="1467129518"/>
    <b v="0"/>
    <n v="47"/>
    <b v="1"/>
    <s v="theater/plays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n v="138"/>
    <s v="US"/>
    <s v="USD"/>
    <n v="1481066554"/>
    <n v="1478906554"/>
    <b v="0"/>
    <n v="38"/>
    <b v="1"/>
    <s v="theater/plays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n v="100"/>
    <s v="GB"/>
    <s v="GBP"/>
    <n v="1465750800"/>
    <n v="1463771421"/>
    <b v="0"/>
    <n v="28"/>
    <b v="1"/>
    <s v="theater/plays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n v="102"/>
    <s v="US"/>
    <s v="USD"/>
    <n v="1427864340"/>
    <n v="1425020810"/>
    <b v="0"/>
    <n v="78"/>
    <b v="1"/>
    <s v="theater/plays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n v="171"/>
    <s v="GB"/>
    <s v="GBP"/>
    <n v="1460553480"/>
    <n v="1458770384"/>
    <b v="0"/>
    <n v="23"/>
    <b v="1"/>
    <s v="theater/plays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01"/>
    <s v="US"/>
    <s v="USD"/>
    <n v="1409374093"/>
    <n v="1406782093"/>
    <b v="0"/>
    <n v="40"/>
    <b v="1"/>
    <s v="theater/plays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30"/>
    <s v="US"/>
    <s v="USD"/>
    <n v="1429317420"/>
    <n v="1424226768"/>
    <b v="0"/>
    <n v="13"/>
    <b v="1"/>
    <s v="theater/plays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10"/>
    <s v="US"/>
    <s v="USD"/>
    <n v="1424910910"/>
    <n v="1424306110"/>
    <b v="0"/>
    <n v="18"/>
    <b v="1"/>
    <s v="theater/plays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19"/>
    <s v="GB"/>
    <s v="GBP"/>
    <n v="1462741200"/>
    <n v="1461503654"/>
    <b v="0"/>
    <n v="22"/>
    <b v="1"/>
    <s v="theater/plays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n v="100"/>
    <s v="US"/>
    <s v="USD"/>
    <n v="1461988740"/>
    <n v="1459949080"/>
    <b v="0"/>
    <n v="79"/>
    <b v="1"/>
    <s v="theater/plays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53"/>
    <s v="US"/>
    <s v="USD"/>
    <n v="1465837200"/>
    <n v="1463971172"/>
    <b v="0"/>
    <n v="14"/>
    <b v="1"/>
    <s v="theater/plays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n v="104"/>
    <s v="LU"/>
    <s v="EUR"/>
    <n v="1448838000"/>
    <n v="1445791811"/>
    <b v="0"/>
    <n v="51"/>
    <b v="1"/>
    <s v="theater/plays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01"/>
    <s v="GB"/>
    <s v="GBP"/>
    <n v="1406113200"/>
    <n v="1402910965"/>
    <b v="0"/>
    <n v="54"/>
    <b v="1"/>
    <s v="theater/plays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08"/>
    <s v="GB"/>
    <s v="GBP"/>
    <n v="1467414000"/>
    <n v="1462492178"/>
    <b v="0"/>
    <n v="70"/>
    <b v="1"/>
    <s v="theater/plays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n v="315"/>
    <s v="GB"/>
    <s v="GBP"/>
    <n v="1462230000"/>
    <n v="1461061350"/>
    <b v="0"/>
    <n v="44"/>
    <b v="1"/>
    <s v="theater/plays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n v="102"/>
    <s v="US"/>
    <s v="USD"/>
    <n v="1446091260"/>
    <n v="1443029206"/>
    <b v="0"/>
    <n v="55"/>
    <b v="1"/>
    <s v="theater/plays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n v="126"/>
    <s v="GB"/>
    <s v="GBP"/>
    <n v="1462879020"/>
    <n v="1461941527"/>
    <b v="0"/>
    <n v="15"/>
    <b v="1"/>
    <s v="theater/plays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01"/>
    <s v="GB"/>
    <s v="GBP"/>
    <n v="1468611272"/>
    <n v="1466019272"/>
    <b v="0"/>
    <n v="27"/>
    <b v="1"/>
    <s v="theater/plays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01"/>
    <s v="GB"/>
    <s v="GBP"/>
    <n v="1406887310"/>
    <n v="1404295310"/>
    <b v="0"/>
    <n v="21"/>
    <b v="1"/>
    <s v="theater/plays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03"/>
    <s v="US"/>
    <s v="USD"/>
    <n v="1416385679"/>
    <n v="1413790079"/>
    <b v="0"/>
    <n v="162"/>
    <b v="1"/>
    <s v="theater/plays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n v="106"/>
    <s v="US"/>
    <s v="USD"/>
    <n v="1487985734"/>
    <n v="1484097734"/>
    <b v="0"/>
    <n v="23"/>
    <b v="1"/>
    <s v="theater/plays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n v="101"/>
    <s v="SG"/>
    <s v="SGD"/>
    <n v="1481731140"/>
    <n v="1479866343"/>
    <b v="0"/>
    <n v="72"/>
    <b v="1"/>
    <s v="theater/plays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13"/>
    <s v="US"/>
    <s v="USD"/>
    <n v="1409587140"/>
    <n v="1408062990"/>
    <b v="0"/>
    <n v="68"/>
    <b v="1"/>
    <s v="theater/plays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18"/>
    <s v="US"/>
    <s v="USD"/>
    <n v="1425704100"/>
    <n v="1424484717"/>
    <b v="0"/>
    <n v="20"/>
    <b v="1"/>
    <s v="theater/plays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01"/>
    <s v="US"/>
    <s v="USD"/>
    <n v="1408464000"/>
    <n v="1406831445"/>
    <b v="0"/>
    <n v="26"/>
    <b v="1"/>
    <s v="theater/plays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n v="106"/>
    <s v="GB"/>
    <s v="GBP"/>
    <n v="1458075600"/>
    <n v="1456183649"/>
    <b v="0"/>
    <n v="72"/>
    <b v="1"/>
    <s v="theater/plays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04"/>
    <s v="US"/>
    <s v="USD"/>
    <n v="1449973592"/>
    <n v="1447381592"/>
    <b v="0"/>
    <n v="3"/>
    <b v="1"/>
    <s v="theater/plays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21"/>
    <s v="US"/>
    <s v="USD"/>
    <n v="1431481037"/>
    <n v="1428889037"/>
    <b v="0"/>
    <n v="18"/>
    <b v="1"/>
    <s v="theater/plays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19"/>
    <s v="GB"/>
    <s v="GBP"/>
    <n v="1438467894"/>
    <n v="1436307894"/>
    <b v="0"/>
    <n v="30"/>
    <b v="1"/>
    <s v="theater/plays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n v="105"/>
    <s v="US"/>
    <s v="USD"/>
    <n v="1420088400"/>
    <n v="1416977259"/>
    <b v="0"/>
    <n v="23"/>
    <b v="1"/>
    <s v="theater/plays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n v="104"/>
    <s v="IE"/>
    <s v="EUR"/>
    <n v="1484441980"/>
    <n v="1479257980"/>
    <b v="0"/>
    <n v="54"/>
    <b v="1"/>
    <s v="theater/plays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n v="118"/>
    <s v="US"/>
    <s v="USD"/>
    <n v="1481961600"/>
    <n v="1479283285"/>
    <b v="0"/>
    <n v="26"/>
    <b v="1"/>
    <s v="theater/plays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n v="139"/>
    <s v="US"/>
    <s v="USD"/>
    <n v="1449089965"/>
    <n v="1446670765"/>
    <b v="0"/>
    <n v="9"/>
    <b v="1"/>
    <s v="theater/plays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n v="104"/>
    <s v="US"/>
    <s v="USD"/>
    <n v="1408942740"/>
    <n v="1407157756"/>
    <b v="0"/>
    <n v="27"/>
    <b v="1"/>
    <s v="theater/plays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00"/>
    <s v="GB"/>
    <s v="GBP"/>
    <n v="1437235200"/>
    <n v="1435177840"/>
    <b v="0"/>
    <n v="30"/>
    <b v="1"/>
    <s v="theater/plays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n v="107"/>
    <s v="CA"/>
    <s v="CAD"/>
    <n v="1446053616"/>
    <n v="1443461616"/>
    <b v="0"/>
    <n v="52"/>
    <b v="1"/>
    <s v="theater/plays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n v="100"/>
    <s v="GB"/>
    <s v="GBP"/>
    <n v="1400423973"/>
    <n v="1399387173"/>
    <b v="0"/>
    <n v="17"/>
    <b v="1"/>
    <s v="theater/plays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n v="100"/>
    <s v="US"/>
    <s v="USD"/>
    <n v="1429976994"/>
    <n v="1424796594"/>
    <b v="0"/>
    <n v="19"/>
    <b v="1"/>
    <s v="theater/plays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n v="101"/>
    <s v="GB"/>
    <s v="GBP"/>
    <n v="1426870560"/>
    <n v="1424280899"/>
    <b v="0"/>
    <n v="77"/>
    <b v="1"/>
    <s v="theater/plays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n v="108"/>
    <s v="GB"/>
    <s v="GBP"/>
    <n v="1409490480"/>
    <n v="1407400306"/>
    <b v="0"/>
    <n v="21"/>
    <b v="1"/>
    <s v="theater/plays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n v="104"/>
    <s v="GB"/>
    <s v="GBP"/>
    <n v="1440630000"/>
    <n v="1439122800"/>
    <b v="0"/>
    <n v="38"/>
    <b v="1"/>
    <s v="theater/plays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04"/>
    <s v="US"/>
    <s v="USD"/>
    <n v="1417305178"/>
    <n v="1414277578"/>
    <b v="0"/>
    <n v="28"/>
    <b v="1"/>
    <s v="theater/plays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02"/>
    <s v="US"/>
    <s v="USD"/>
    <n v="1426044383"/>
    <n v="1423455983"/>
    <b v="0"/>
    <n v="48"/>
    <b v="1"/>
    <s v="theater/plays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01"/>
    <s v="GB"/>
    <s v="GBP"/>
    <n v="1470092340"/>
    <n v="1467973256"/>
    <b v="0"/>
    <n v="46"/>
    <b v="1"/>
    <s v="theater/plays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12"/>
    <s v="US"/>
    <s v="USD"/>
    <n v="1466707620"/>
    <n v="1464979620"/>
    <b v="0"/>
    <n v="30"/>
    <b v="1"/>
    <s v="theater/plays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n v="100"/>
    <s v="US"/>
    <s v="USD"/>
    <n v="1448074800"/>
    <n v="1444874768"/>
    <b v="0"/>
    <n v="64"/>
    <b v="1"/>
    <s v="theater/plays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00"/>
    <s v="US"/>
    <s v="USD"/>
    <n v="1418244552"/>
    <n v="1415652552"/>
    <b v="0"/>
    <n v="15"/>
    <b v="1"/>
    <s v="theater/plays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n v="105"/>
    <s v="US"/>
    <s v="USD"/>
    <n v="1417620506"/>
    <n v="1415028506"/>
    <b v="0"/>
    <n v="41"/>
    <b v="1"/>
    <s v="theater/plays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17"/>
    <s v="US"/>
    <s v="USD"/>
    <n v="1418581088"/>
    <n v="1415125088"/>
    <b v="0"/>
    <n v="35"/>
    <b v="1"/>
    <s v="theater/plays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n v="104"/>
    <s v="GB"/>
    <s v="GBP"/>
    <n v="1434625441"/>
    <n v="1432033441"/>
    <b v="0"/>
    <n v="45"/>
    <b v="1"/>
    <s v="theater/plays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n v="115"/>
    <s v="US"/>
    <s v="USD"/>
    <n v="1464960682"/>
    <n v="1462368682"/>
    <b v="0"/>
    <n v="62"/>
    <b v="1"/>
    <s v="theater/plays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02"/>
    <s v="US"/>
    <s v="USD"/>
    <n v="1405017345"/>
    <n v="1403721345"/>
    <b v="0"/>
    <n v="22"/>
    <b v="1"/>
    <s v="theater/plays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n v="223"/>
    <s v="US"/>
    <s v="USD"/>
    <n v="1407536880"/>
    <n v="1404997548"/>
    <b v="0"/>
    <n v="18"/>
    <b v="1"/>
    <s v="theater/plays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n v="100"/>
    <s v="GB"/>
    <s v="GBP"/>
    <n v="1462565855"/>
    <n v="1458245855"/>
    <b v="0"/>
    <n v="12"/>
    <b v="1"/>
    <s v="theater/plays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n v="106"/>
    <s v="US"/>
    <s v="USD"/>
    <n v="1415234760"/>
    <n v="1413065230"/>
    <b v="0"/>
    <n v="44"/>
    <b v="1"/>
    <s v="theater/plays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n v="142"/>
    <s v="GB"/>
    <s v="GBP"/>
    <n v="1406470645"/>
    <n v="1403878645"/>
    <b v="0"/>
    <n v="27"/>
    <b v="1"/>
    <s v="theater/plays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n v="184"/>
    <s v="GB"/>
    <s v="GBP"/>
    <n v="1433009400"/>
    <n v="1431795944"/>
    <b v="0"/>
    <n v="38"/>
    <b v="1"/>
    <s v="theater/plays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n v="104"/>
    <s v="US"/>
    <s v="USD"/>
    <n v="1401595140"/>
    <n v="1399286589"/>
    <b v="0"/>
    <n v="28"/>
    <b v="1"/>
    <s v="theater/plays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n v="112"/>
    <s v="GB"/>
    <s v="GBP"/>
    <n v="1455832800"/>
    <n v="1452338929"/>
    <b v="0"/>
    <n v="24"/>
    <b v="1"/>
    <s v="theater/plays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11"/>
    <s v="US"/>
    <s v="USD"/>
    <n v="1416589200"/>
    <n v="1414605776"/>
    <b v="0"/>
    <n v="65"/>
    <b v="1"/>
    <s v="theater/plays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n v="104"/>
    <s v="GB"/>
    <s v="GBP"/>
    <n v="1424556325"/>
    <n v="1421964325"/>
    <b v="0"/>
    <n v="46"/>
    <b v="1"/>
    <s v="theater/plays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00"/>
    <s v="US"/>
    <s v="USD"/>
    <n v="1409266414"/>
    <n v="1405378414"/>
    <b v="0"/>
    <n v="85"/>
    <b v="1"/>
    <s v="theater/plays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02"/>
    <s v="GB"/>
    <s v="GBP"/>
    <n v="1438968146"/>
    <n v="1436376146"/>
    <b v="0"/>
    <n v="66"/>
    <b v="1"/>
    <s v="theater/plays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10"/>
    <s v="US"/>
    <s v="USD"/>
    <n v="1447295460"/>
    <n v="1444747843"/>
    <b v="0"/>
    <n v="165"/>
    <b v="1"/>
    <s v="theater/plays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00"/>
    <s v="GB"/>
    <s v="GBP"/>
    <n v="1435230324"/>
    <n v="1432638324"/>
    <b v="0"/>
    <n v="17"/>
    <b v="1"/>
    <s v="theater/plays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22"/>
    <s v="US"/>
    <s v="USD"/>
    <n v="1434542702"/>
    <n v="1432814702"/>
    <b v="0"/>
    <n v="3"/>
    <b v="1"/>
    <s v="theater/plays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38"/>
    <s v="GB"/>
    <s v="GBP"/>
    <n v="1456876740"/>
    <n v="1455063886"/>
    <b v="0"/>
    <n v="17"/>
    <b v="1"/>
    <s v="theater/plays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n v="100"/>
    <s v="US"/>
    <s v="USD"/>
    <n v="1405511376"/>
    <n v="1401623376"/>
    <b v="0"/>
    <n v="91"/>
    <b v="1"/>
    <s v="theater/plays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07"/>
    <s v="GB"/>
    <s v="GBP"/>
    <n v="1404641289"/>
    <n v="1402049289"/>
    <b v="0"/>
    <n v="67"/>
    <b v="1"/>
    <s v="theater/plays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11"/>
    <s v="US"/>
    <s v="USD"/>
    <n v="1405727304"/>
    <n v="1403135304"/>
    <b v="0"/>
    <n v="18"/>
    <b v="1"/>
    <s v="theater/plays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n v="124"/>
    <s v="GB"/>
    <s v="GBP"/>
    <n v="1469998680"/>
    <n v="1466710358"/>
    <b v="0"/>
    <n v="21"/>
    <b v="1"/>
    <s v="theater/plays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09"/>
    <s v="US"/>
    <s v="USD"/>
    <n v="1465196400"/>
    <n v="1462841990"/>
    <b v="0"/>
    <n v="40"/>
    <b v="1"/>
    <s v="theater/plays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04"/>
    <s v="US"/>
    <s v="USD"/>
    <n v="1444264372"/>
    <n v="1442536372"/>
    <b v="0"/>
    <n v="78"/>
    <b v="1"/>
    <s v="theater/plays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00"/>
    <s v="GB"/>
    <s v="GBP"/>
    <n v="1411858862"/>
    <n v="1409266862"/>
    <b v="0"/>
    <n v="26"/>
    <b v="1"/>
    <s v="theater/plays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30"/>
    <s v="US"/>
    <s v="USD"/>
    <n v="1425099540"/>
    <n v="1424280938"/>
    <b v="0"/>
    <n v="14"/>
    <b v="1"/>
    <s v="theater/plays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n v="104"/>
    <s v="US"/>
    <s v="USD"/>
    <n v="1480579140"/>
    <n v="1478030325"/>
    <b v="0"/>
    <n v="44"/>
    <b v="1"/>
    <s v="theater/plays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n v="100"/>
    <s v="US"/>
    <s v="USD"/>
    <n v="1460935800"/>
    <n v="1459999656"/>
    <b v="0"/>
    <n v="9"/>
    <b v="1"/>
    <s v="theater/plays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20"/>
    <s v="GB"/>
    <s v="GBP"/>
    <n v="1429813800"/>
    <n v="1427363645"/>
    <b v="0"/>
    <n v="30"/>
    <b v="1"/>
    <s v="theater/plays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00"/>
    <s v="US"/>
    <s v="USD"/>
    <n v="1414284180"/>
    <n v="1410558948"/>
    <b v="0"/>
    <n v="45"/>
    <b v="1"/>
    <s v="theater/plays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01"/>
    <s v="US"/>
    <s v="USD"/>
    <n v="1400875307"/>
    <n v="1398283307"/>
    <b v="0"/>
    <n v="56"/>
    <b v="1"/>
    <s v="theater/plays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07"/>
    <s v="IE"/>
    <s v="EUR"/>
    <n v="1459978200"/>
    <n v="1458416585"/>
    <b v="0"/>
    <n v="46"/>
    <b v="1"/>
    <s v="theater/plays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n v="138"/>
    <s v="GB"/>
    <s v="GBP"/>
    <n v="1455408000"/>
    <n v="1454638202"/>
    <b v="0"/>
    <n v="34"/>
    <b v="1"/>
    <s v="theater/plays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1"/>
    <s v="US"/>
    <s v="USD"/>
    <n v="1425495563"/>
    <n v="1422903563"/>
    <b v="0"/>
    <n v="98"/>
    <b v="1"/>
    <s v="theater/plays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09"/>
    <s v="GB"/>
    <s v="GBP"/>
    <n v="1450051200"/>
    <n v="1447594176"/>
    <b v="0"/>
    <n v="46"/>
    <b v="1"/>
    <s v="theater/plays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n v="140"/>
    <s v="US"/>
    <s v="USD"/>
    <n v="1429912341"/>
    <n v="1427320341"/>
    <b v="0"/>
    <n v="10"/>
    <b v="1"/>
    <s v="theater/plays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04"/>
    <s v="US"/>
    <s v="USD"/>
    <n v="1423119540"/>
    <n v="1421252084"/>
    <b v="0"/>
    <n v="76"/>
    <b v="1"/>
    <s v="theater/plays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n v="103"/>
    <s v="US"/>
    <s v="USD"/>
    <n v="1412434136"/>
    <n v="1409669336"/>
    <b v="0"/>
    <n v="104"/>
    <b v="1"/>
    <s v="theater/plays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n v="108"/>
    <s v="US"/>
    <s v="USD"/>
    <n v="1411264800"/>
    <n v="1409620903"/>
    <b v="0"/>
    <n v="87"/>
    <b v="1"/>
    <s v="theater/plays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n v="100"/>
    <s v="GB"/>
    <s v="GBP"/>
    <n v="1404314952"/>
    <n v="1401722952"/>
    <b v="0"/>
    <n v="29"/>
    <b v="1"/>
    <s v="theater/plays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03"/>
    <s v="GB"/>
    <s v="GBP"/>
    <n v="1425142800"/>
    <n v="1422983847"/>
    <b v="0"/>
    <n v="51"/>
    <b v="1"/>
    <s v="theater/plays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30"/>
    <s v="GB"/>
    <s v="GBP"/>
    <n v="1478046661"/>
    <n v="1476837061"/>
    <b v="0"/>
    <n v="12"/>
    <b v="1"/>
    <s v="theater/plays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09"/>
    <s v="GB"/>
    <s v="GBP"/>
    <n v="1406760101"/>
    <n v="1404168101"/>
    <b v="0"/>
    <n v="72"/>
    <b v="1"/>
    <s v="theater/plays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00"/>
    <s v="US"/>
    <s v="USD"/>
    <n v="1408383153"/>
    <n v="1405791153"/>
    <b v="0"/>
    <n v="21"/>
    <b v="1"/>
    <s v="theater/plays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n v="110"/>
    <s v="US"/>
    <s v="USD"/>
    <n v="1454709600"/>
    <n v="1452520614"/>
    <b v="0"/>
    <n v="42"/>
    <b v="1"/>
    <s v="theater/plays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n v="100"/>
    <s v="US"/>
    <s v="USD"/>
    <n v="1402974000"/>
    <n v="1400290255"/>
    <b v="0"/>
    <n v="71"/>
    <b v="1"/>
    <s v="theater/plays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n v="106"/>
    <s v="US"/>
    <s v="USD"/>
    <n v="1404983269"/>
    <n v="1402391269"/>
    <b v="0"/>
    <n v="168"/>
    <b v="1"/>
    <s v="theater/plays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12"/>
    <s v="US"/>
    <s v="USD"/>
    <n v="1470538800"/>
    <n v="1469112493"/>
    <b v="0"/>
    <n v="19"/>
    <b v="1"/>
    <s v="theater/plays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06"/>
    <s v="US"/>
    <s v="USD"/>
    <n v="1408638480"/>
    <n v="1406811593"/>
    <b v="0"/>
    <n v="37"/>
    <b v="1"/>
    <s v="theater/plays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01"/>
    <s v="US"/>
    <s v="USD"/>
    <n v="1440003820"/>
    <n v="1437411820"/>
    <b v="0"/>
    <n v="36"/>
    <b v="1"/>
    <s v="theater/plays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n v="104"/>
    <s v="GB"/>
    <s v="GBP"/>
    <n v="1430600400"/>
    <n v="1428358567"/>
    <b v="0"/>
    <n v="14"/>
    <b v="1"/>
    <s v="theater/plays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n v="135"/>
    <s v="US"/>
    <s v="USD"/>
    <n v="1453179540"/>
    <n v="1452030730"/>
    <b v="0"/>
    <n v="18"/>
    <b v="1"/>
    <s v="theater/plays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05"/>
    <s v="US"/>
    <s v="USD"/>
    <n v="1405095300"/>
    <n v="1403146628"/>
    <b v="0"/>
    <n v="82"/>
    <b v="1"/>
    <s v="theater/plays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03"/>
    <s v="US"/>
    <s v="USD"/>
    <n v="1447445820"/>
    <n v="1445077121"/>
    <b v="0"/>
    <n v="43"/>
    <b v="1"/>
    <s v="theater/plays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n v="100"/>
    <s v="US"/>
    <s v="USD"/>
    <n v="1433016672"/>
    <n v="1430424672"/>
    <b v="0"/>
    <n v="8"/>
    <b v="1"/>
    <s v="theater/plays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86"/>
    <s v="US"/>
    <s v="USD"/>
    <n v="1410266146"/>
    <n v="1407674146"/>
    <b v="0"/>
    <n v="45"/>
    <b v="1"/>
    <s v="theater/plays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89"/>
    <s v="AU"/>
    <s v="AUD"/>
    <n v="1465394340"/>
    <n v="1464677986"/>
    <b v="0"/>
    <n v="20"/>
    <b v="1"/>
    <s v="theater/plays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n v="100"/>
    <s v="GB"/>
    <s v="GBP"/>
    <n v="1445604236"/>
    <n v="1443185036"/>
    <b v="0"/>
    <n v="31"/>
    <b v="1"/>
    <s v="theater/plays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08"/>
    <s v="GB"/>
    <s v="GBP"/>
    <n v="1423138800"/>
    <n v="1421092725"/>
    <b v="0"/>
    <n v="25"/>
    <b v="1"/>
    <s v="theater/plays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n v="108"/>
    <s v="US"/>
    <s v="USD"/>
    <n v="1458332412"/>
    <n v="1454448012"/>
    <b v="0"/>
    <n v="14"/>
    <b v="1"/>
    <s v="theater/plays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10"/>
    <s v="US"/>
    <s v="USD"/>
    <n v="1418784689"/>
    <n v="1416192689"/>
    <b v="0"/>
    <n v="45"/>
    <b v="1"/>
    <s v="theater/plays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71"/>
    <s v="US"/>
    <s v="USD"/>
    <n v="1468036800"/>
    <n v="1465607738"/>
    <b v="0"/>
    <n v="20"/>
    <b v="1"/>
    <s v="theater/plays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n v="152"/>
    <s v="GB"/>
    <s v="GBP"/>
    <n v="1427990071"/>
    <n v="1422809671"/>
    <b v="0"/>
    <n v="39"/>
    <b v="1"/>
    <s v="theater/plays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01"/>
    <s v="US"/>
    <s v="USD"/>
    <n v="1429636927"/>
    <n v="1427304127"/>
    <b v="0"/>
    <n v="16"/>
    <b v="1"/>
    <s v="theater/plays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53"/>
    <s v="US"/>
    <s v="USD"/>
    <n v="1406087940"/>
    <n v="1404141626"/>
    <b v="0"/>
    <n v="37"/>
    <b v="1"/>
    <s v="theater/plays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n v="128"/>
    <s v="GB"/>
    <s v="GBP"/>
    <n v="1471130956"/>
    <n v="1465946956"/>
    <b v="0"/>
    <n v="14"/>
    <b v="1"/>
    <s v="theater/plays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01"/>
    <s v="GB"/>
    <s v="GBP"/>
    <n v="1406825159"/>
    <n v="1404233159"/>
    <b v="0"/>
    <n v="21"/>
    <b v="1"/>
    <s v="theater/plays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01"/>
    <s v="US"/>
    <s v="USD"/>
    <n v="1476381627"/>
    <n v="1473789627"/>
    <b v="0"/>
    <n v="69"/>
    <b v="1"/>
    <s v="theater/plays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n v="191"/>
    <s v="US"/>
    <s v="USD"/>
    <n v="1406876340"/>
    <n v="1404190567"/>
    <b v="0"/>
    <n v="16"/>
    <b v="1"/>
    <s v="theater/plays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n v="140"/>
    <s v="US"/>
    <s v="USD"/>
    <n v="1423720740"/>
    <n v="1421081857"/>
    <b v="0"/>
    <n v="55"/>
    <b v="1"/>
    <s v="theater/plays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24"/>
    <s v="US"/>
    <s v="USD"/>
    <n v="1422937620"/>
    <n v="1420606303"/>
    <b v="0"/>
    <n v="27"/>
    <b v="1"/>
    <s v="theater/plays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26"/>
    <s v="GB"/>
    <s v="GBP"/>
    <n v="1463743860"/>
    <n v="1461151860"/>
    <b v="0"/>
    <n v="36"/>
    <b v="1"/>
    <s v="theater/plays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n v="190"/>
    <s v="GB"/>
    <s v="GBP"/>
    <n v="1408106352"/>
    <n v="1406896752"/>
    <b v="0"/>
    <n v="19"/>
    <b v="1"/>
    <s v="theater/plays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39"/>
    <s v="US"/>
    <s v="USD"/>
    <n v="1477710000"/>
    <n v="1475248279"/>
    <b v="0"/>
    <n v="12"/>
    <b v="1"/>
    <s v="theater/plays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n v="202"/>
    <s v="US"/>
    <s v="USD"/>
    <n v="1436551200"/>
    <n v="1435181628"/>
    <b v="0"/>
    <n v="17"/>
    <b v="1"/>
    <s v="theater/plays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03"/>
    <s v="CA"/>
    <s v="CAD"/>
    <n v="1476158340"/>
    <n v="1472594585"/>
    <b v="0"/>
    <n v="114"/>
    <b v="1"/>
    <s v="theater/plays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n v="102"/>
    <s v="US"/>
    <s v="USD"/>
    <n v="1471921637"/>
    <n v="1469329637"/>
    <b v="0"/>
    <n v="93"/>
    <b v="1"/>
    <s v="theater/plays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03"/>
    <s v="GB"/>
    <s v="GBP"/>
    <n v="1439136000"/>
    <n v="1436972472"/>
    <b v="0"/>
    <n v="36"/>
    <b v="1"/>
    <s v="theater/plays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n v="127"/>
    <s v="US"/>
    <s v="USD"/>
    <n v="1461108450"/>
    <n v="1455928050"/>
    <b v="0"/>
    <n v="61"/>
    <b v="1"/>
    <s v="theater/plays"/>
    <n v="72.95"/>
    <x v="1"/>
    <s v="plays"/>
    <x v="3466"/>
    <d v="2016-04-19T23:27:30"/>
  </r>
  <r>
    <n v="3467"/>
    <s v="Venus in Fur, Los Angeles."/>
    <s v="Venus in Fur, By David Ives."/>
    <n v="3000"/>
    <n v="3030"/>
    <x v="0"/>
    <n v="101"/>
    <s v="US"/>
    <s v="USD"/>
    <n v="1426864032"/>
    <n v="1424275632"/>
    <b v="0"/>
    <n v="47"/>
    <b v="1"/>
    <s v="theater/plays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22"/>
    <s v="US"/>
    <s v="USD"/>
    <n v="1474426800"/>
    <n v="1471976529"/>
    <b v="0"/>
    <n v="17"/>
    <b v="1"/>
    <s v="theater/plays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13"/>
    <s v="US"/>
    <s v="USD"/>
    <n v="1461857045"/>
    <n v="1459265045"/>
    <b v="0"/>
    <n v="63"/>
    <b v="1"/>
    <s v="theater/plays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n v="150"/>
    <s v="US"/>
    <s v="USD"/>
    <n v="1468618680"/>
    <n v="1465345902"/>
    <b v="0"/>
    <n v="9"/>
    <b v="1"/>
    <s v="theater/plays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n v="215"/>
    <s v="GB"/>
    <s v="GBP"/>
    <n v="1409515200"/>
    <n v="1405971690"/>
    <b v="0"/>
    <n v="30"/>
    <b v="1"/>
    <s v="theater/plays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02"/>
    <s v="US"/>
    <s v="USD"/>
    <n v="1415253540"/>
    <n v="1413432331"/>
    <b v="0"/>
    <n v="23"/>
    <b v="1"/>
    <s v="theater/plays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n v="100"/>
    <s v="US"/>
    <s v="USD"/>
    <n v="1426883220"/>
    <n v="1425067296"/>
    <b v="0"/>
    <n v="33"/>
    <b v="1"/>
    <s v="theater/plays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n v="101"/>
    <s v="GB"/>
    <s v="GBP"/>
    <n v="1469016131"/>
    <n v="1466424131"/>
    <b v="0"/>
    <n v="39"/>
    <b v="1"/>
    <s v="theater/plays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n v="113"/>
    <s v="GB"/>
    <s v="GBP"/>
    <n v="1414972800"/>
    <n v="1412629704"/>
    <b v="0"/>
    <n v="17"/>
    <b v="1"/>
    <s v="theater/plays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04"/>
    <s v="US"/>
    <s v="USD"/>
    <n v="1414378800"/>
    <n v="1412836990"/>
    <b v="0"/>
    <n v="6"/>
    <b v="1"/>
    <s v="theater/plays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n v="115"/>
    <s v="US"/>
    <s v="USD"/>
    <n v="1431831600"/>
    <n v="1430761243"/>
    <b v="0"/>
    <n v="39"/>
    <b v="1"/>
    <s v="theater/plays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13"/>
    <s v="US"/>
    <s v="USD"/>
    <n v="1426539600"/>
    <n v="1424296822"/>
    <b v="0"/>
    <n v="57"/>
    <b v="1"/>
    <s v="theater/plays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n v="128"/>
    <s v="GB"/>
    <s v="GBP"/>
    <n v="1403382680"/>
    <n v="1400790680"/>
    <b v="0"/>
    <n v="56"/>
    <b v="1"/>
    <s v="theater/plays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43"/>
    <s v="US"/>
    <s v="USD"/>
    <n v="1436562000"/>
    <n v="1434440227"/>
    <b v="0"/>
    <n v="13"/>
    <b v="1"/>
    <s v="theater/plays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n v="119"/>
    <s v="AU"/>
    <s v="AUD"/>
    <n v="1420178188"/>
    <n v="1418709388"/>
    <b v="0"/>
    <n v="95"/>
    <b v="1"/>
    <s v="theater/plays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n v="138"/>
    <s v="GB"/>
    <s v="GBP"/>
    <n v="1404671466"/>
    <n v="1402079466"/>
    <b v="0"/>
    <n v="80"/>
    <b v="1"/>
    <s v="theater/plays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n v="160"/>
    <s v="US"/>
    <s v="USD"/>
    <n v="1404403381"/>
    <n v="1401811381"/>
    <b v="0"/>
    <n v="133"/>
    <b v="1"/>
    <s v="theater/plays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14"/>
    <s v="US"/>
    <s v="USD"/>
    <n v="1466014499"/>
    <n v="1463422499"/>
    <b v="0"/>
    <n v="44"/>
    <b v="1"/>
    <s v="theater/plays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01"/>
    <s v="US"/>
    <s v="USD"/>
    <n v="1454431080"/>
    <n v="1451839080"/>
    <b v="0"/>
    <n v="30"/>
    <b v="1"/>
    <s v="theater/plays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55"/>
    <s v="US"/>
    <s v="USD"/>
    <n v="1433314740"/>
    <n v="1430600401"/>
    <b v="0"/>
    <n v="56"/>
    <b v="1"/>
    <s v="theater/plays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n v="128"/>
    <s v="GB"/>
    <s v="GBP"/>
    <n v="1435185252"/>
    <n v="1432593252"/>
    <b v="0"/>
    <n v="66"/>
    <b v="1"/>
    <s v="theater/plays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1"/>
    <s v="US"/>
    <s v="USD"/>
    <n v="1429286400"/>
    <n v="1427221560"/>
    <b v="0"/>
    <n v="29"/>
    <b v="1"/>
    <s v="theater/plays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13"/>
    <s v="GB"/>
    <s v="GBP"/>
    <n v="1400965200"/>
    <n v="1398352531"/>
    <b v="0"/>
    <n v="72"/>
    <b v="1"/>
    <s v="theater/plays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28"/>
    <s v="US"/>
    <s v="USD"/>
    <n v="1460574924"/>
    <n v="1457982924"/>
    <b v="0"/>
    <n v="27"/>
    <b v="1"/>
    <s v="theater/plays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58"/>
    <s v="US"/>
    <s v="USD"/>
    <n v="1431928784"/>
    <n v="1430114384"/>
    <b v="0"/>
    <n v="10"/>
    <b v="1"/>
    <s v="theater/plays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05"/>
    <s v="US"/>
    <s v="USD"/>
    <n v="1445818397"/>
    <n v="1442794397"/>
    <b v="0"/>
    <n v="35"/>
    <b v="1"/>
    <s v="theater/plays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00"/>
    <s v="US"/>
    <s v="USD"/>
    <n v="1408252260"/>
    <n v="1406580436"/>
    <b v="0"/>
    <n v="29"/>
    <b v="1"/>
    <s v="theater/plays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00"/>
    <s v="US"/>
    <s v="USD"/>
    <n v="1480140000"/>
    <n v="1479186575"/>
    <b v="0"/>
    <n v="13"/>
    <b v="1"/>
    <s v="theater/plays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07"/>
    <s v="CA"/>
    <s v="CAD"/>
    <n v="1414862280"/>
    <n v="1412360309"/>
    <b v="0"/>
    <n v="72"/>
    <b v="1"/>
    <s v="theater/plays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24"/>
    <s v="US"/>
    <s v="USD"/>
    <n v="1473625166"/>
    <n v="1470169166"/>
    <b v="0"/>
    <n v="78"/>
    <b v="1"/>
    <s v="theater/plays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09"/>
    <s v="US"/>
    <s v="USD"/>
    <n v="1464904800"/>
    <n v="1463852904"/>
    <b v="0"/>
    <n v="49"/>
    <b v="1"/>
    <s v="theater/plays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02"/>
    <s v="CA"/>
    <s v="CAD"/>
    <n v="1464471840"/>
    <n v="1459309704"/>
    <b v="0"/>
    <n v="42"/>
    <b v="1"/>
    <s v="theater/plays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n v="106"/>
    <s v="US"/>
    <s v="USD"/>
    <n v="1435733940"/>
    <n v="1431046325"/>
    <b v="0"/>
    <n v="35"/>
    <b v="1"/>
    <s v="theater/plays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06"/>
    <s v="US"/>
    <s v="USD"/>
    <n v="1457326740"/>
    <n v="1455919438"/>
    <b v="0"/>
    <n v="42"/>
    <b v="1"/>
    <s v="theater/plays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01"/>
    <s v="GB"/>
    <s v="GBP"/>
    <n v="1441995595"/>
    <n v="1439835595"/>
    <b v="0"/>
    <n v="42"/>
    <b v="1"/>
    <s v="theater/plays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n v="105"/>
    <s v="US"/>
    <s v="USD"/>
    <n v="1458100740"/>
    <n v="1456862924"/>
    <b v="0"/>
    <n v="31"/>
    <b v="1"/>
    <s v="theater/plays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n v="108"/>
    <s v="GB"/>
    <s v="GBP"/>
    <n v="1469359728"/>
    <n v="1466767728"/>
    <b v="0"/>
    <n v="38"/>
    <b v="1"/>
    <s v="theater/plays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00"/>
    <s v="US"/>
    <s v="USD"/>
    <n v="1447959491"/>
    <n v="1445363891"/>
    <b v="0"/>
    <n v="8"/>
    <b v="1"/>
    <s v="theater/plays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04"/>
    <s v="US"/>
    <s v="USD"/>
    <n v="1399953600"/>
    <n v="1398983245"/>
    <b v="0"/>
    <n v="39"/>
    <b v="1"/>
    <s v="theater/plays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2"/>
    <s v="US"/>
    <s v="USD"/>
    <n v="1408815440"/>
    <n v="1404927440"/>
    <b v="0"/>
    <n v="29"/>
    <b v="1"/>
    <s v="theater/plays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n v="104"/>
    <s v="US"/>
    <s v="USD"/>
    <n v="1464732537"/>
    <n v="1462140537"/>
    <b v="0"/>
    <n v="72"/>
    <b v="1"/>
    <s v="theater/plays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n v="180"/>
    <s v="GB"/>
    <s v="GBP"/>
    <n v="1462914000"/>
    <n v="1460914253"/>
    <b v="0"/>
    <n v="15"/>
    <b v="1"/>
    <s v="theater/plays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06"/>
    <s v="US"/>
    <s v="USD"/>
    <n v="1416545700"/>
    <n v="1415392666"/>
    <b v="0"/>
    <n v="33"/>
    <b v="1"/>
    <s v="theater/plays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01"/>
    <s v="US"/>
    <s v="USD"/>
    <n v="1404312846"/>
    <n v="1402584846"/>
    <b v="0"/>
    <n v="15"/>
    <b v="1"/>
    <s v="theater/plays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n v="101"/>
    <s v="GB"/>
    <s v="GBP"/>
    <n v="1415385000"/>
    <n v="1413406695"/>
    <b v="0"/>
    <n v="19"/>
    <b v="1"/>
    <s v="theater/plays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n v="100"/>
    <s v="GB"/>
    <s v="GBP"/>
    <n v="1429789992"/>
    <n v="1424609592"/>
    <b v="0"/>
    <n v="17"/>
    <b v="1"/>
    <s v="theater/plays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18"/>
    <s v="US"/>
    <s v="USD"/>
    <n v="1401857940"/>
    <n v="1400725112"/>
    <b v="0"/>
    <n v="44"/>
    <b v="1"/>
    <s v="theater/plays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10"/>
    <s v="US"/>
    <s v="USD"/>
    <n v="1422853140"/>
    <n v="1421439552"/>
    <b v="0"/>
    <n v="10"/>
    <b v="1"/>
    <s v="theater/plays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n v="103"/>
    <s v="US"/>
    <s v="USD"/>
    <n v="1433097171"/>
    <n v="1430505171"/>
    <b v="0"/>
    <n v="46"/>
    <b v="1"/>
    <s v="theater/plays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n v="100"/>
    <s v="US"/>
    <s v="USD"/>
    <n v="1410145200"/>
    <n v="1407197670"/>
    <b v="0"/>
    <n v="11"/>
    <b v="1"/>
    <s v="theater/plays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n v="100"/>
    <s v="GB"/>
    <s v="GBP"/>
    <n v="1404471600"/>
    <n v="1401910634"/>
    <b v="0"/>
    <n v="13"/>
    <b v="1"/>
    <s v="theater/plays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n v="110"/>
    <s v="US"/>
    <s v="USD"/>
    <n v="1412259660"/>
    <n v="1410461299"/>
    <b v="0"/>
    <n v="33"/>
    <b v="1"/>
    <s v="theater/plays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n v="101"/>
    <s v="GB"/>
    <s v="GBP"/>
    <n v="1425478950"/>
    <n v="1422886950"/>
    <b v="0"/>
    <n v="28"/>
    <b v="1"/>
    <s v="theater/plays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n v="101"/>
    <s v="GB"/>
    <s v="GBP"/>
    <n v="1441547220"/>
    <n v="1439322412"/>
    <b v="0"/>
    <n v="21"/>
    <b v="1"/>
    <s v="theater/plays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69"/>
    <s v="US"/>
    <s v="USD"/>
    <n v="1411980020"/>
    <n v="1409388020"/>
    <b v="0"/>
    <n v="13"/>
    <b v="1"/>
    <s v="theater/plays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00"/>
    <s v="GB"/>
    <s v="GBP"/>
    <n v="1442311560"/>
    <n v="1439924246"/>
    <b v="0"/>
    <n v="34"/>
    <b v="1"/>
    <s v="theater/plays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n v="114"/>
    <s v="GB"/>
    <s v="GBP"/>
    <n v="1474844400"/>
    <n v="1469871148"/>
    <b v="0"/>
    <n v="80"/>
    <b v="1"/>
    <s v="theater/plays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n v="102"/>
    <s v="US"/>
    <s v="USD"/>
    <n v="1410580800"/>
    <n v="1409336373"/>
    <b v="0"/>
    <n v="74"/>
    <b v="1"/>
    <s v="theater/plays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06"/>
    <s v="US"/>
    <s v="USD"/>
    <n v="1439136000"/>
    <n v="1438188106"/>
    <b v="0"/>
    <n v="7"/>
    <b v="1"/>
    <s v="theater/plays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02"/>
    <s v="US"/>
    <s v="USD"/>
    <n v="1461823140"/>
    <n v="1459411371"/>
    <b v="0"/>
    <n v="34"/>
    <b v="1"/>
    <s v="theater/plays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17"/>
    <s v="US"/>
    <s v="USD"/>
    <n v="1436587140"/>
    <n v="1434069205"/>
    <b v="0"/>
    <n v="86"/>
    <b v="1"/>
    <s v="theater/plays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01"/>
    <s v="GB"/>
    <s v="GBP"/>
    <n v="1484740918"/>
    <n v="1483012918"/>
    <b v="0"/>
    <n v="37"/>
    <b v="1"/>
    <s v="theater/plays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32"/>
    <s v="US"/>
    <s v="USD"/>
    <n v="1436749200"/>
    <n v="1434997018"/>
    <b v="0"/>
    <n v="18"/>
    <b v="1"/>
    <s v="theater/plays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00"/>
    <s v="GB"/>
    <s v="GBP"/>
    <n v="1460318400"/>
    <n v="1457881057"/>
    <b v="0"/>
    <n v="22"/>
    <b v="1"/>
    <s v="theater/plays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n v="128"/>
    <s v="US"/>
    <s v="USD"/>
    <n v="1467301334"/>
    <n v="1464709334"/>
    <b v="0"/>
    <n v="26"/>
    <b v="1"/>
    <s v="theater/plays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19"/>
    <s v="US"/>
    <s v="USD"/>
    <n v="1411012740"/>
    <n v="1409667827"/>
    <b v="0"/>
    <n v="27"/>
    <b v="1"/>
    <s v="theater/plays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26"/>
    <s v="US"/>
    <s v="USD"/>
    <n v="1447269367"/>
    <n v="1444673767"/>
    <b v="0"/>
    <n v="8"/>
    <b v="1"/>
    <s v="theater/plays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n v="156"/>
    <s v="US"/>
    <s v="USD"/>
    <n v="1443711623"/>
    <n v="1440687623"/>
    <b v="0"/>
    <n v="204"/>
    <b v="1"/>
    <s v="theater/plays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n v="103"/>
    <s v="GB"/>
    <s v="GBP"/>
    <n v="1443808800"/>
    <n v="1441120910"/>
    <b v="0"/>
    <n v="46"/>
    <b v="1"/>
    <s v="theater/plays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53"/>
    <s v="GB"/>
    <s v="GBP"/>
    <n v="1450612740"/>
    <n v="1448040425"/>
    <b v="0"/>
    <n v="17"/>
    <b v="1"/>
    <s v="theater/plays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80"/>
    <s v="CA"/>
    <s v="CAD"/>
    <n v="1416211140"/>
    <n v="1413016216"/>
    <b v="0"/>
    <n v="28"/>
    <b v="1"/>
    <s v="theater/plays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28"/>
    <s v="GB"/>
    <s v="GBP"/>
    <n v="1471428340"/>
    <n v="1469009140"/>
    <b v="0"/>
    <n v="83"/>
    <b v="1"/>
    <s v="theater/plays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n v="120"/>
    <s v="US"/>
    <s v="USD"/>
    <n v="1473358122"/>
    <n v="1471543722"/>
    <b v="0"/>
    <n v="13"/>
    <b v="1"/>
    <s v="theater/plays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23"/>
    <s v="GB"/>
    <s v="GBP"/>
    <n v="1466899491"/>
    <n v="1464307491"/>
    <b v="0"/>
    <n v="8"/>
    <b v="1"/>
    <s v="theater/plays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05"/>
    <s v="GB"/>
    <s v="GBP"/>
    <n v="1441042275"/>
    <n v="1438882275"/>
    <b v="0"/>
    <n v="32"/>
    <b v="1"/>
    <s v="theater/plays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n v="102"/>
    <s v="US"/>
    <s v="USD"/>
    <n v="1410099822"/>
    <n v="1404915822"/>
    <b v="0"/>
    <n v="85"/>
    <b v="1"/>
    <s v="theater/plays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05"/>
    <s v="DE"/>
    <s v="EUR"/>
    <n v="1435255659"/>
    <n v="1432663659"/>
    <b v="0"/>
    <n v="29"/>
    <b v="1"/>
    <s v="theater/plays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n v="100"/>
    <s v="US"/>
    <s v="USD"/>
    <n v="1425758257"/>
    <n v="1423166257"/>
    <b v="0"/>
    <n v="24"/>
    <b v="1"/>
    <s v="theater/plays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00"/>
    <s v="US"/>
    <s v="USD"/>
    <n v="1428780159"/>
    <n v="1426188159"/>
    <b v="0"/>
    <n v="8"/>
    <b v="1"/>
    <s v="theater/plays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02"/>
    <s v="US"/>
    <s v="USD"/>
    <n v="1427860740"/>
    <n v="1426002684"/>
    <b v="0"/>
    <n v="19"/>
    <b v="1"/>
    <s v="theater/plays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4"/>
    <s v="US"/>
    <s v="USD"/>
    <n v="1463198340"/>
    <n v="1461117201"/>
    <b v="0"/>
    <n v="336"/>
    <b v="1"/>
    <s v="theater/plays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n v="102"/>
    <s v="US"/>
    <s v="USD"/>
    <n v="1457139600"/>
    <n v="1455230214"/>
    <b v="0"/>
    <n v="13"/>
    <b v="1"/>
    <s v="theater/plays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n v="102"/>
    <s v="GB"/>
    <s v="GBP"/>
    <n v="1441358873"/>
    <n v="1438939673"/>
    <b v="0"/>
    <n v="42"/>
    <b v="1"/>
    <s v="theater/plays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n v="105"/>
    <s v="GB"/>
    <s v="GBP"/>
    <n v="1462224398"/>
    <n v="1459632398"/>
    <b v="0"/>
    <n v="64"/>
    <b v="1"/>
    <s v="theater/plays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02"/>
    <s v="US"/>
    <s v="USD"/>
    <n v="1400796420"/>
    <n v="1398342170"/>
    <b v="0"/>
    <n v="25"/>
    <b v="1"/>
    <s v="theater/plays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00"/>
    <s v="GB"/>
    <s v="GBP"/>
    <n v="1403964324"/>
    <n v="1401372324"/>
    <b v="0"/>
    <n v="20"/>
    <b v="1"/>
    <s v="theater/plays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n v="106"/>
    <s v="US"/>
    <s v="USD"/>
    <n v="1439337600"/>
    <n v="1436575280"/>
    <b v="0"/>
    <n v="104"/>
    <b v="1"/>
    <s v="theater/plays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n v="113"/>
    <s v="US"/>
    <s v="USD"/>
    <n v="1423674000"/>
    <n v="1421025159"/>
    <b v="0"/>
    <n v="53"/>
    <b v="1"/>
    <s v="theater/plays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00"/>
    <s v="IT"/>
    <s v="EUR"/>
    <n v="1479382594"/>
    <n v="1476786994"/>
    <b v="0"/>
    <n v="14"/>
    <b v="1"/>
    <s v="theater/plays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n v="100"/>
    <s v="GB"/>
    <s v="GBP"/>
    <n v="1408289724"/>
    <n v="1403105724"/>
    <b v="0"/>
    <n v="20"/>
    <b v="1"/>
    <s v="theater/plays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00"/>
    <s v="US"/>
    <s v="USD"/>
    <n v="1399271911"/>
    <n v="1396334311"/>
    <b v="0"/>
    <n v="558"/>
    <b v="1"/>
    <s v="theater/plays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n v="144"/>
    <s v="GB"/>
    <s v="GBP"/>
    <n v="1435352400"/>
    <n v="1431718575"/>
    <b v="0"/>
    <n v="22"/>
    <b v="1"/>
    <s v="theater/plays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04"/>
    <s v="AU"/>
    <s v="AUD"/>
    <n v="1438333080"/>
    <n v="1436408308"/>
    <b v="0"/>
    <n v="24"/>
    <b v="1"/>
    <s v="theater/plays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08"/>
    <s v="CA"/>
    <s v="CAD"/>
    <n v="1432694700"/>
    <n v="1429651266"/>
    <b v="0"/>
    <n v="74"/>
    <b v="1"/>
    <s v="theater/plays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02"/>
    <s v="US"/>
    <s v="USD"/>
    <n v="1438799760"/>
    <n v="1437236378"/>
    <b v="0"/>
    <n v="54"/>
    <b v="1"/>
    <s v="theater/plays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49"/>
    <s v="GB"/>
    <s v="GBP"/>
    <n v="1457906400"/>
    <n v="1457115427"/>
    <b v="0"/>
    <n v="31"/>
    <b v="1"/>
    <s v="theater/plays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05"/>
    <s v="GB"/>
    <s v="GBP"/>
    <n v="1470078000"/>
    <n v="1467648456"/>
    <b v="0"/>
    <n v="25"/>
    <b v="1"/>
    <s v="theater/plays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n v="101"/>
    <s v="GB"/>
    <s v="GBP"/>
    <n v="1444060800"/>
    <n v="1440082649"/>
    <b v="0"/>
    <n v="17"/>
    <b v="1"/>
    <s v="theater/plays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31"/>
    <s v="US"/>
    <s v="USD"/>
    <n v="1420048208"/>
    <n v="1417456208"/>
    <b v="0"/>
    <n v="12"/>
    <b v="1"/>
    <s v="theater/plays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05"/>
    <s v="GB"/>
    <s v="GBP"/>
    <n v="1422015083"/>
    <n v="1419423083"/>
    <b v="0"/>
    <n v="38"/>
    <b v="1"/>
    <s v="theater/plays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09"/>
    <s v="GB"/>
    <s v="GBP"/>
    <n v="1433964444"/>
    <n v="1431372444"/>
    <b v="0"/>
    <n v="41"/>
    <b v="1"/>
    <s v="theater/plays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11"/>
    <s v="US"/>
    <s v="USD"/>
    <n v="1410975994"/>
    <n v="1408383994"/>
    <b v="0"/>
    <n v="19"/>
    <b v="1"/>
    <s v="theater/plays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00"/>
    <s v="US"/>
    <s v="USD"/>
    <n v="1420734696"/>
    <n v="1418142696"/>
    <b v="0"/>
    <n v="41"/>
    <b v="1"/>
    <s v="theater/plays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n v="114"/>
    <s v="US"/>
    <s v="USD"/>
    <n v="1420009200"/>
    <n v="1417593483"/>
    <b v="0"/>
    <n v="26"/>
    <b v="1"/>
    <s v="theater/plays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n v="122"/>
    <s v="GB"/>
    <s v="GBP"/>
    <n v="1414701413"/>
    <n v="1412109413"/>
    <b v="0"/>
    <n v="25"/>
    <b v="1"/>
    <s v="theater/plays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n v="100"/>
    <s v="GB"/>
    <s v="GBP"/>
    <n v="1434894082"/>
    <n v="1432302082"/>
    <b v="0"/>
    <n v="9"/>
    <b v="1"/>
    <s v="theater/plays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n v="103"/>
    <s v="GB"/>
    <s v="GBP"/>
    <n v="1415440846"/>
    <n v="1412845246"/>
    <b v="0"/>
    <n v="78"/>
    <b v="1"/>
    <s v="theater/plays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06"/>
    <s v="US"/>
    <s v="USD"/>
    <n v="1415921848"/>
    <n v="1413326248"/>
    <b v="0"/>
    <n v="45"/>
    <b v="1"/>
    <s v="theater/plays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01"/>
    <s v="US"/>
    <s v="USD"/>
    <n v="1470887940"/>
    <n v="1468176527"/>
    <b v="0"/>
    <n v="102"/>
    <b v="1"/>
    <s v="theater/plays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n v="100"/>
    <s v="US"/>
    <s v="USD"/>
    <n v="1480947054"/>
    <n v="1475759454"/>
    <b v="0"/>
    <n v="5"/>
    <b v="1"/>
    <s v="theater/plays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n v="130"/>
    <s v="US"/>
    <s v="USD"/>
    <n v="1430029680"/>
    <n v="1427741583"/>
    <b v="0"/>
    <n v="27"/>
    <b v="1"/>
    <s v="theater/plays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n v="100"/>
    <s v="GB"/>
    <s v="GBP"/>
    <n v="1462037777"/>
    <n v="1459445777"/>
    <b v="0"/>
    <n v="37"/>
    <b v="1"/>
    <s v="theater/plays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00"/>
    <s v="GB"/>
    <s v="GBP"/>
    <n v="1459444656"/>
    <n v="1456856256"/>
    <b v="0"/>
    <n v="14"/>
    <b v="1"/>
    <s v="theater/plays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n v="114"/>
    <s v="US"/>
    <s v="USD"/>
    <n v="1425185940"/>
    <n v="1421900022"/>
    <b v="0"/>
    <n v="27"/>
    <b v="1"/>
    <s v="theater/plays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00"/>
    <s v="GB"/>
    <s v="GBP"/>
    <n v="1406719110"/>
    <n v="1405509510"/>
    <b v="0"/>
    <n v="45"/>
    <b v="1"/>
    <s v="theater/plays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n v="287"/>
    <s v="US"/>
    <s v="USD"/>
    <n v="1459822682"/>
    <n v="1458613082"/>
    <b v="0"/>
    <n v="49"/>
    <b v="1"/>
    <s v="theater/plays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09"/>
    <s v="US"/>
    <s v="USD"/>
    <n v="1460970805"/>
    <n v="1455790405"/>
    <b v="0"/>
    <n v="24"/>
    <b v="1"/>
    <s v="theater/plays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16"/>
    <s v="GB"/>
    <s v="GBP"/>
    <n v="1436772944"/>
    <n v="1434180944"/>
    <b v="0"/>
    <n v="112"/>
    <b v="1"/>
    <s v="theater/plays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n v="119"/>
    <s v="US"/>
    <s v="USD"/>
    <n v="1419181890"/>
    <n v="1416589890"/>
    <b v="0"/>
    <n v="23"/>
    <b v="1"/>
    <s v="theater/plays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n v="109"/>
    <s v="US"/>
    <s v="USD"/>
    <n v="1474649070"/>
    <n v="1469465070"/>
    <b v="0"/>
    <n v="54"/>
    <b v="1"/>
    <s v="theater/plays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n v="127"/>
    <s v="GB"/>
    <s v="GBP"/>
    <n v="1467054000"/>
    <n v="1463144254"/>
    <b v="0"/>
    <n v="28"/>
    <b v="1"/>
    <s v="theater/plays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n v="101"/>
    <s v="GB"/>
    <s v="GBP"/>
    <n v="1430348400"/>
    <n v="1428436410"/>
    <b v="0"/>
    <n v="11"/>
    <b v="1"/>
    <s v="theater/plays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28"/>
    <s v="US"/>
    <s v="USD"/>
    <n v="1432654347"/>
    <n v="1430494347"/>
    <b v="0"/>
    <n v="62"/>
    <b v="1"/>
    <s v="theater/plays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n v="100"/>
    <s v="GB"/>
    <s v="GBP"/>
    <n v="1413792034"/>
    <n v="1411200034"/>
    <b v="0"/>
    <n v="73"/>
    <b v="1"/>
    <s v="theater/plays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75"/>
    <s v="US"/>
    <s v="USD"/>
    <n v="1422075540"/>
    <n v="1419979544"/>
    <b v="0"/>
    <n v="18"/>
    <b v="1"/>
    <s v="theater/plays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n v="127"/>
    <s v="US"/>
    <s v="USD"/>
    <n v="1423630740"/>
    <n v="1418673307"/>
    <b v="0"/>
    <n v="35"/>
    <b v="1"/>
    <s v="theater/plays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11"/>
    <s v="US"/>
    <s v="USD"/>
    <n v="1420489560"/>
    <n v="1417469639"/>
    <b v="0"/>
    <n v="43"/>
    <b v="1"/>
    <s v="theater/plays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n v="126"/>
    <s v="US"/>
    <s v="USD"/>
    <n v="1472952982"/>
    <n v="1470792982"/>
    <b v="0"/>
    <n v="36"/>
    <b v="1"/>
    <s v="theater/plays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n v="119"/>
    <s v="US"/>
    <s v="USD"/>
    <n v="1426229940"/>
    <n v="1423959123"/>
    <b v="0"/>
    <n v="62"/>
    <b v="1"/>
    <s v="theater/plays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08"/>
    <s v="CA"/>
    <s v="CAD"/>
    <n v="1409072982"/>
    <n v="1407258582"/>
    <b v="0"/>
    <n v="15"/>
    <b v="1"/>
    <s v="theater/plays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n v="103"/>
    <s v="US"/>
    <s v="USD"/>
    <n v="1456984740"/>
    <n v="1455717790"/>
    <b v="0"/>
    <n v="33"/>
    <b v="1"/>
    <s v="theater/plays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n v="110"/>
    <s v="US"/>
    <s v="USD"/>
    <n v="1409720340"/>
    <n v="1408129822"/>
    <b v="0"/>
    <n v="27"/>
    <b v="1"/>
    <s v="theater/plays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n v="202"/>
    <s v="US"/>
    <s v="USD"/>
    <n v="1440892800"/>
    <n v="1438715077"/>
    <b v="0"/>
    <n v="17"/>
    <b v="1"/>
    <s v="theater/plays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n v="130"/>
    <s v="US"/>
    <s v="USD"/>
    <n v="1476390164"/>
    <n v="1473970964"/>
    <b v="0"/>
    <n v="4"/>
    <b v="1"/>
    <s v="theater/plays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04"/>
    <s v="GB"/>
    <s v="GBP"/>
    <n v="1421452682"/>
    <n v="1418860682"/>
    <b v="0"/>
    <n v="53"/>
    <b v="1"/>
    <s v="theater/plays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00"/>
    <s v="US"/>
    <s v="USD"/>
    <n v="1463520479"/>
    <n v="1458336479"/>
    <b v="0"/>
    <n v="49"/>
    <b v="1"/>
    <s v="theater/plays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71"/>
    <s v="US"/>
    <s v="USD"/>
    <n v="1446759880"/>
    <n v="1444164280"/>
    <b v="0"/>
    <n v="57"/>
    <b v="1"/>
    <s v="theater/plays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13"/>
    <s v="US"/>
    <s v="USD"/>
    <n v="1461913140"/>
    <n v="1461370956"/>
    <b v="0"/>
    <n v="69"/>
    <b v="1"/>
    <s v="theater/plays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84"/>
    <s v="GB"/>
    <s v="GBP"/>
    <n v="1455390126"/>
    <n v="1452798126"/>
    <b v="0"/>
    <n v="15"/>
    <b v="1"/>
    <s v="theater/plays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30"/>
    <s v="GB"/>
    <s v="GBP"/>
    <n v="1471185057"/>
    <n v="1468593057"/>
    <b v="0"/>
    <n v="64"/>
    <b v="1"/>
    <s v="theater/plays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n v="105"/>
    <s v="GB"/>
    <s v="GBP"/>
    <n v="1450137600"/>
    <n v="1448924882"/>
    <b v="0"/>
    <n v="20"/>
    <b v="1"/>
    <s v="theater/plays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n v="100"/>
    <s v="GB"/>
    <s v="GBP"/>
    <n v="1466172000"/>
    <n v="1463418090"/>
    <b v="0"/>
    <n v="27"/>
    <b v="1"/>
    <s v="theater/plays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53"/>
    <s v="GB"/>
    <s v="GBP"/>
    <n v="1459378085"/>
    <n v="1456789685"/>
    <b v="0"/>
    <n v="21"/>
    <b v="1"/>
    <s v="theater/plays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62"/>
    <s v="GB"/>
    <s v="GBP"/>
    <n v="1439806936"/>
    <n v="1437214936"/>
    <b v="0"/>
    <n v="31"/>
    <b v="1"/>
    <s v="theater/plays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36"/>
    <s v="GB"/>
    <s v="GBP"/>
    <n v="1428483201"/>
    <n v="1425891201"/>
    <b v="0"/>
    <n v="51"/>
    <b v="1"/>
    <s v="theater/plays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44"/>
    <s v="CA"/>
    <s v="CAD"/>
    <n v="1402334811"/>
    <n v="1401470811"/>
    <b v="0"/>
    <n v="57"/>
    <b v="1"/>
    <s v="theater/plays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n v="100"/>
    <s v="US"/>
    <s v="USD"/>
    <n v="1403964574"/>
    <n v="1401372574"/>
    <b v="0"/>
    <n v="20"/>
    <b v="1"/>
    <s v="theater/plays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n v="101"/>
    <s v="US"/>
    <s v="USD"/>
    <n v="1434675616"/>
    <n v="1432083616"/>
    <b v="0"/>
    <n v="71"/>
    <b v="1"/>
    <s v="theater/plays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07"/>
    <s v="GB"/>
    <s v="GBP"/>
    <n v="1449756896"/>
    <n v="1447164896"/>
    <b v="0"/>
    <n v="72"/>
    <b v="1"/>
    <s v="theater/plays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25"/>
    <s v="GB"/>
    <s v="GBP"/>
    <n v="1426801664"/>
    <n v="1424213264"/>
    <b v="0"/>
    <n v="45"/>
    <b v="1"/>
    <s v="theater/plays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19"/>
    <s v="GB"/>
    <s v="GBP"/>
    <n v="1488240000"/>
    <n v="1486996729"/>
    <b v="0"/>
    <n v="51"/>
    <b v="1"/>
    <s v="theater/plays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01"/>
    <s v="GB"/>
    <s v="GBP"/>
    <n v="1433343850"/>
    <n v="1430751850"/>
    <b v="0"/>
    <n v="56"/>
    <b v="1"/>
    <s v="theater/plays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13"/>
    <s v="US"/>
    <s v="USD"/>
    <n v="1479592800"/>
    <n v="1476760226"/>
    <b v="0"/>
    <n v="17"/>
    <b v="1"/>
    <s v="theater/plays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05"/>
    <s v="US"/>
    <s v="USD"/>
    <n v="1425528000"/>
    <n v="1422916261"/>
    <b v="0"/>
    <n v="197"/>
    <b v="1"/>
    <s v="theater/plays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n v="110"/>
    <s v="US"/>
    <s v="USD"/>
    <n v="1475269200"/>
    <n v="1473200844"/>
    <b v="0"/>
    <n v="70"/>
    <b v="1"/>
    <s v="theater/plays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n v="100"/>
    <s v="US"/>
    <s v="USD"/>
    <n v="1411874580"/>
    <n v="1409030371"/>
    <b v="0"/>
    <n v="21"/>
    <b v="1"/>
    <s v="theater/plays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n v="120"/>
    <s v="US"/>
    <s v="USD"/>
    <n v="1406358000"/>
    <n v="1404841270"/>
    <b v="0"/>
    <n v="34"/>
    <b v="1"/>
    <s v="theater/plays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05"/>
    <s v="US"/>
    <s v="USD"/>
    <n v="1471977290"/>
    <n v="1466793290"/>
    <b v="0"/>
    <n v="39"/>
    <b v="1"/>
    <s v="theater/plays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03"/>
    <s v="GB"/>
    <s v="GBP"/>
    <n v="1435851577"/>
    <n v="1433259577"/>
    <b v="0"/>
    <n v="78"/>
    <b v="1"/>
    <s v="theater/plays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n v="102"/>
    <s v="GB"/>
    <s v="GBP"/>
    <n v="1408204857"/>
    <n v="1406390457"/>
    <b v="0"/>
    <n v="48"/>
    <b v="1"/>
    <s v="theater/plays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00"/>
    <s v="US"/>
    <s v="USD"/>
    <n v="1463803140"/>
    <n v="1459446487"/>
    <b v="0"/>
    <n v="29"/>
    <b v="1"/>
    <s v="theater/plays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s v="US"/>
    <s v="USD"/>
    <n v="1450040396"/>
    <n v="1444852796"/>
    <b v="0"/>
    <n v="0"/>
    <b v="0"/>
    <s v="theater/musical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0"/>
    <s v="US"/>
    <s v="USD"/>
    <n v="1462467600"/>
    <n v="1457403364"/>
    <b v="0"/>
    <n v="2"/>
    <b v="0"/>
    <s v="theater/musical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n v="0"/>
    <s v="GB"/>
    <s v="GBP"/>
    <n v="1417295990"/>
    <n v="1414700390"/>
    <b v="0"/>
    <n v="1"/>
    <b v="0"/>
    <s v="theater/musical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51"/>
    <s v="US"/>
    <s v="USD"/>
    <n v="1411444740"/>
    <n v="1409335497"/>
    <b v="0"/>
    <n v="59"/>
    <b v="0"/>
    <s v="theater/musical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20"/>
    <s v="GB"/>
    <s v="GBP"/>
    <n v="1416781749"/>
    <n v="1415053749"/>
    <b v="0"/>
    <n v="1"/>
    <b v="0"/>
    <s v="theater/musical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n v="35"/>
    <s v="US"/>
    <s v="USD"/>
    <n v="1479517200"/>
    <n v="1475765867"/>
    <b v="0"/>
    <n v="31"/>
    <b v="0"/>
    <s v="theater/musical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4"/>
    <s v="CA"/>
    <s v="CAD"/>
    <n v="1484366340"/>
    <n v="1480219174"/>
    <b v="0"/>
    <n v="18"/>
    <b v="0"/>
    <s v="theater/musical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n v="36"/>
    <s v="US"/>
    <s v="USD"/>
    <n v="1461186676"/>
    <n v="1458594676"/>
    <b v="0"/>
    <n v="10"/>
    <b v="0"/>
    <s v="theater/musical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n v="0"/>
    <s v="US"/>
    <s v="USD"/>
    <n v="1442248829"/>
    <n v="1439224829"/>
    <b v="0"/>
    <n v="0"/>
    <b v="0"/>
    <s v="theater/musical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31"/>
    <s v="US"/>
    <s v="USD"/>
    <n v="1420130935"/>
    <n v="1417538935"/>
    <b v="0"/>
    <n v="14"/>
    <b v="0"/>
    <s v="theater/musical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n v="7"/>
    <s v="CA"/>
    <s v="CAD"/>
    <n v="1429456132"/>
    <n v="1424275732"/>
    <b v="0"/>
    <n v="2"/>
    <b v="0"/>
    <s v="theater/musical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n v="0"/>
    <s v="US"/>
    <s v="USD"/>
    <n v="1475853060"/>
    <n v="1470672906"/>
    <b v="0"/>
    <n v="1"/>
    <b v="0"/>
    <s v="theater/musical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6"/>
    <s v="US"/>
    <s v="USD"/>
    <n v="1431283530"/>
    <n v="1428691530"/>
    <b v="0"/>
    <n v="3"/>
    <b v="0"/>
    <s v="theater/musical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s v="US"/>
    <s v="USD"/>
    <n v="1412485200"/>
    <n v="1410966179"/>
    <b v="0"/>
    <n v="0"/>
    <b v="0"/>
    <s v="theater/musical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n v="2"/>
    <s v="DE"/>
    <s v="EUR"/>
    <n v="1448902800"/>
    <n v="1445369727"/>
    <b v="0"/>
    <n v="2"/>
    <b v="0"/>
    <s v="theater/musical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s v="US"/>
    <s v="USD"/>
    <n v="1447734439"/>
    <n v="1444274839"/>
    <b v="0"/>
    <n v="0"/>
    <b v="0"/>
    <s v="theater/musical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n v="16"/>
    <s v="US"/>
    <s v="USD"/>
    <n v="1457413140"/>
    <n v="1454996887"/>
    <b v="0"/>
    <n v="12"/>
    <b v="0"/>
    <s v="theater/musical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n v="0"/>
    <s v="CA"/>
    <s v="CAD"/>
    <n v="1479773838"/>
    <n v="1477178238"/>
    <b v="0"/>
    <n v="1"/>
    <b v="0"/>
    <s v="theater/musical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n v="5"/>
    <s v="US"/>
    <s v="USD"/>
    <n v="1434497400"/>
    <n v="1431770802"/>
    <b v="0"/>
    <n v="8"/>
    <b v="0"/>
    <s v="theater/musical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6"/>
    <s v="GB"/>
    <s v="GBP"/>
    <n v="1475258327"/>
    <n v="1471370327"/>
    <b v="0"/>
    <n v="2"/>
    <b v="0"/>
    <s v="theater/musical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n v="100"/>
    <s v="US"/>
    <s v="USD"/>
    <n v="1412492445"/>
    <n v="1409900445"/>
    <b v="0"/>
    <n v="73"/>
    <b v="1"/>
    <s v="theater/plays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04"/>
    <s v="CA"/>
    <s v="CAD"/>
    <n v="1402938394"/>
    <n v="1400691994"/>
    <b v="0"/>
    <n v="8"/>
    <b v="1"/>
    <s v="theater/plays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00"/>
    <s v="GB"/>
    <s v="GBP"/>
    <n v="1454412584"/>
    <n v="1452598184"/>
    <b v="0"/>
    <n v="17"/>
    <b v="1"/>
    <s v="theater/plays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04"/>
    <s v="US"/>
    <s v="USD"/>
    <n v="1407686340"/>
    <n v="1404833442"/>
    <b v="0"/>
    <n v="9"/>
    <b v="1"/>
    <s v="theater/plays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51"/>
    <s v="CA"/>
    <s v="CAD"/>
    <n v="1472097540"/>
    <n v="1471188502"/>
    <b v="0"/>
    <n v="17"/>
    <b v="1"/>
    <s v="theater/plays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n v="101"/>
    <s v="GB"/>
    <s v="GBP"/>
    <n v="1438764207"/>
    <n v="1436172207"/>
    <b v="0"/>
    <n v="33"/>
    <b v="1"/>
    <s v="theater/plays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74"/>
    <s v="GB"/>
    <s v="GBP"/>
    <n v="1459702800"/>
    <n v="1457690386"/>
    <b v="0"/>
    <n v="38"/>
    <b v="1"/>
    <s v="theater/plays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16"/>
    <s v="US"/>
    <s v="USD"/>
    <n v="1437202740"/>
    <n v="1434654998"/>
    <b v="0"/>
    <n v="79"/>
    <b v="1"/>
    <s v="theater/plays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06"/>
    <s v="CH"/>
    <s v="CHF"/>
    <n v="1485989940"/>
    <n v="1483393836"/>
    <b v="0"/>
    <n v="46"/>
    <b v="1"/>
    <s v="theater/plays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1"/>
    <s v="DK"/>
    <s v="DKK"/>
    <n v="1464817320"/>
    <n v="1462806419"/>
    <b v="0"/>
    <n v="20"/>
    <b v="1"/>
    <s v="theater/plays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n v="101"/>
    <s v="US"/>
    <s v="USD"/>
    <n v="1404273540"/>
    <n v="1400272580"/>
    <b v="0"/>
    <n v="20"/>
    <b v="1"/>
    <s v="theater/plays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n v="102"/>
    <s v="US"/>
    <s v="USD"/>
    <n v="1426775940"/>
    <n v="1424414350"/>
    <b v="0"/>
    <n v="13"/>
    <b v="1"/>
    <s v="theater/plays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00"/>
    <s v="GB"/>
    <s v="GBP"/>
    <n v="1419368925"/>
    <n v="1417208925"/>
    <b v="0"/>
    <n v="22"/>
    <b v="1"/>
    <s v="theater/plays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11"/>
    <s v="US"/>
    <s v="USD"/>
    <n v="1460260800"/>
    <n v="1458336672"/>
    <b v="0"/>
    <n v="36"/>
    <b v="1"/>
    <s v="theater/plays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01"/>
    <s v="CA"/>
    <s v="CAD"/>
    <n v="1427775414"/>
    <n v="1425187014"/>
    <b v="0"/>
    <n v="40"/>
    <b v="1"/>
    <s v="theater/plays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04"/>
    <s v="GB"/>
    <s v="GBP"/>
    <n v="1482321030"/>
    <n v="1477133430"/>
    <b v="0"/>
    <n v="9"/>
    <b v="1"/>
    <s v="theater/plays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n v="109"/>
    <s v="US"/>
    <s v="USD"/>
    <n v="1466056689"/>
    <n v="1464847089"/>
    <b v="0"/>
    <n v="19"/>
    <b v="1"/>
    <s v="theater/plays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15"/>
    <s v="FR"/>
    <s v="EUR"/>
    <n v="1446062040"/>
    <n v="1445109822"/>
    <b v="0"/>
    <n v="14"/>
    <b v="1"/>
    <s v="theater/plays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n v="100"/>
    <s v="US"/>
    <s v="USD"/>
    <n v="1406185200"/>
    <n v="1404337382"/>
    <b v="0"/>
    <n v="38"/>
    <b v="1"/>
    <s v="theater/plays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03"/>
    <s v="GB"/>
    <s v="GBP"/>
    <n v="1437261419"/>
    <n v="1434669419"/>
    <b v="0"/>
    <n v="58"/>
    <b v="1"/>
    <s v="theater/plays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04"/>
    <s v="US"/>
    <s v="USD"/>
    <n v="1437676380"/>
    <n v="1435670452"/>
    <b v="0"/>
    <n v="28"/>
    <b v="1"/>
    <s v="theater/plays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n v="138"/>
    <s v="GB"/>
    <s v="GBP"/>
    <n v="1434039137"/>
    <n v="1431447137"/>
    <b v="0"/>
    <n v="17"/>
    <b v="1"/>
    <s v="theater/plays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10"/>
    <s v="GB"/>
    <s v="GBP"/>
    <n v="1433113200"/>
    <n v="1431951611"/>
    <b v="0"/>
    <n v="12"/>
    <b v="1"/>
    <s v="theater/plays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n v="101"/>
    <s v="US"/>
    <s v="USD"/>
    <n v="1405915140"/>
    <n v="1404140667"/>
    <b v="0"/>
    <n v="40"/>
    <b v="1"/>
    <s v="theater/plays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02"/>
    <s v="GB"/>
    <s v="GBP"/>
    <n v="1411771384"/>
    <n v="1409179384"/>
    <b v="0"/>
    <n v="57"/>
    <b v="1"/>
    <s v="theater/plays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n v="114"/>
    <s v="GB"/>
    <s v="GBP"/>
    <n v="1415191920"/>
    <n v="1412233497"/>
    <b v="0"/>
    <n v="114"/>
    <b v="1"/>
    <s v="theater/plays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00"/>
    <s v="DE"/>
    <s v="EUR"/>
    <n v="1472936229"/>
    <n v="1467752229"/>
    <b v="0"/>
    <n v="31"/>
    <b v="1"/>
    <s v="theater/plays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n v="140"/>
    <s v="GB"/>
    <s v="GBP"/>
    <n v="1463353200"/>
    <n v="1462285182"/>
    <b v="0"/>
    <n v="3"/>
    <b v="1"/>
    <s v="theater/plays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29"/>
    <s v="US"/>
    <s v="USD"/>
    <n v="1410550484"/>
    <n v="1408995284"/>
    <b v="0"/>
    <n v="16"/>
    <b v="1"/>
    <s v="theater/plays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n v="103"/>
    <s v="US"/>
    <s v="USD"/>
    <n v="1404359940"/>
    <n v="1402580818"/>
    <b v="0"/>
    <n v="199"/>
    <b v="1"/>
    <s v="theater/plays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n v="103"/>
    <s v="GB"/>
    <s v="GBP"/>
    <n v="1433076298"/>
    <n v="1430052298"/>
    <b v="0"/>
    <n v="31"/>
    <b v="1"/>
    <s v="theater/plays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10"/>
    <s v="US"/>
    <s v="USD"/>
    <n v="1404190740"/>
    <n v="1401214581"/>
    <b v="0"/>
    <n v="30"/>
    <b v="1"/>
    <s v="theater/plays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13"/>
    <s v="US"/>
    <s v="USD"/>
    <n v="1475664834"/>
    <n v="1473850434"/>
    <b v="0"/>
    <n v="34"/>
    <b v="1"/>
    <s v="theater/plays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12"/>
    <s v="US"/>
    <s v="USD"/>
    <n v="1452872290"/>
    <n v="1452008290"/>
    <b v="0"/>
    <n v="18"/>
    <b v="1"/>
    <s v="theater/plays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39"/>
    <s v="US"/>
    <s v="USD"/>
    <n v="1402901940"/>
    <n v="1399998418"/>
    <b v="0"/>
    <n v="67"/>
    <b v="1"/>
    <s v="theater/plays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n v="111"/>
    <s v="US"/>
    <s v="USD"/>
    <n v="1476931696"/>
    <n v="1474339696"/>
    <b v="0"/>
    <n v="66"/>
    <b v="1"/>
    <s v="theater/plays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n v="139"/>
    <s v="US"/>
    <s v="USD"/>
    <n v="1441167586"/>
    <n v="1438575586"/>
    <b v="0"/>
    <n v="23"/>
    <b v="1"/>
    <s v="theater/plays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06"/>
    <s v="US"/>
    <s v="USD"/>
    <n v="1400533200"/>
    <n v="1398348859"/>
    <b v="0"/>
    <n v="126"/>
    <b v="1"/>
    <s v="theater/plays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n v="101"/>
    <s v="US"/>
    <s v="USD"/>
    <n v="1440820740"/>
    <n v="1439567660"/>
    <b v="0"/>
    <n v="6"/>
    <b v="1"/>
    <s v="theater/plays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00"/>
    <s v="US"/>
    <s v="USD"/>
    <n v="1403846055"/>
    <n v="1401254055"/>
    <b v="0"/>
    <n v="25"/>
    <b v="1"/>
    <s v="theater/plays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n v="109"/>
    <s v="GB"/>
    <s v="GBP"/>
    <n v="1407524004"/>
    <n v="1404932004"/>
    <b v="0"/>
    <n v="39"/>
    <b v="1"/>
    <s v="theater/plays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n v="118"/>
    <s v="US"/>
    <s v="USD"/>
    <n v="1434925500"/>
    <n v="1432410639"/>
    <b v="0"/>
    <n v="62"/>
    <b v="1"/>
    <s v="theater/plays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n v="120"/>
    <s v="US"/>
    <s v="USD"/>
    <n v="1417101683"/>
    <n v="1414506083"/>
    <b v="0"/>
    <n v="31"/>
    <b v="1"/>
    <s v="theater/plays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n v="128"/>
    <s v="US"/>
    <s v="USD"/>
    <n v="1425272340"/>
    <n v="1421426929"/>
    <b v="0"/>
    <n v="274"/>
    <b v="1"/>
    <s v="theater/plays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n v="126"/>
    <s v="US"/>
    <s v="USD"/>
    <n v="1411084800"/>
    <n v="1410304179"/>
    <b v="0"/>
    <n v="17"/>
    <b v="1"/>
    <s v="theater/plays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29"/>
    <s v="GB"/>
    <s v="GBP"/>
    <n v="1448922600"/>
    <n v="1446352529"/>
    <b v="0"/>
    <n v="14"/>
    <b v="1"/>
    <s v="theater/plays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07"/>
    <s v="US"/>
    <s v="USD"/>
    <n v="1465178400"/>
    <n v="1461985967"/>
    <b v="0"/>
    <n v="60"/>
    <b v="1"/>
    <s v="theater/plays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00"/>
    <s v="US"/>
    <s v="USD"/>
    <n v="1421009610"/>
    <n v="1419281610"/>
    <b v="0"/>
    <n v="33"/>
    <b v="1"/>
    <s v="theater/plays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55"/>
    <s v="GB"/>
    <s v="GBP"/>
    <n v="1423838916"/>
    <n v="1418654916"/>
    <b v="0"/>
    <n v="78"/>
    <b v="1"/>
    <s v="theater/plays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n v="108"/>
    <s v="GB"/>
    <s v="GBP"/>
    <n v="1462878648"/>
    <n v="1461064248"/>
    <b v="0"/>
    <n v="30"/>
    <b v="1"/>
    <s v="theater/plays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n v="111"/>
    <s v="US"/>
    <s v="USD"/>
    <n v="1456946487"/>
    <n v="1454354487"/>
    <b v="0"/>
    <n v="136"/>
    <b v="1"/>
    <s v="theater/plays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01"/>
    <s v="US"/>
    <s v="USD"/>
    <n v="1413383216"/>
    <n v="1410791216"/>
    <b v="0"/>
    <n v="40"/>
    <b v="1"/>
    <s v="theater/plays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n v="121"/>
    <s v="US"/>
    <s v="USD"/>
    <n v="1412092800"/>
    <n v="1409493800"/>
    <b v="0"/>
    <n v="18"/>
    <b v="1"/>
    <s v="theater/plays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n v="100"/>
    <s v="GB"/>
    <s v="GBP"/>
    <n v="1433422793"/>
    <n v="1430830793"/>
    <b v="0"/>
    <n v="39"/>
    <b v="1"/>
    <s v="theater/plays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09"/>
    <s v="GB"/>
    <s v="GBP"/>
    <n v="1468191540"/>
    <n v="1464958484"/>
    <b v="0"/>
    <n v="21"/>
    <b v="1"/>
    <s v="theater/plays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23"/>
    <s v="US"/>
    <s v="USD"/>
    <n v="1471071540"/>
    <n v="1467720388"/>
    <b v="0"/>
    <n v="30"/>
    <b v="1"/>
    <s v="theater/plays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36"/>
    <s v="GB"/>
    <s v="GBP"/>
    <n v="1464712394"/>
    <n v="1459528394"/>
    <b v="0"/>
    <n v="27"/>
    <b v="1"/>
    <s v="theater/plays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03"/>
    <s v="US"/>
    <s v="USD"/>
    <n v="1403546400"/>
    <n v="1401714114"/>
    <b v="0"/>
    <n v="35"/>
    <b v="1"/>
    <s v="theater/plays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n v="121"/>
    <s v="US"/>
    <s v="USD"/>
    <n v="1410558949"/>
    <n v="1409262949"/>
    <b v="0"/>
    <n v="13"/>
    <b v="1"/>
    <s v="theater/plays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n v="186"/>
    <s v="US"/>
    <s v="USD"/>
    <n v="1469165160"/>
    <n v="1467335378"/>
    <b v="0"/>
    <n v="23"/>
    <b v="1"/>
    <s v="theater/plays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n v="300"/>
    <s v="US"/>
    <s v="USD"/>
    <n v="1404444286"/>
    <n v="1403234686"/>
    <b v="0"/>
    <n v="39"/>
    <b v="1"/>
    <s v="theater/plays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n v="108"/>
    <s v="GB"/>
    <s v="GBP"/>
    <n v="1403715546"/>
    <n v="1401123546"/>
    <b v="0"/>
    <n v="35"/>
    <b v="1"/>
    <s v="theater/plays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n v="141"/>
    <s v="US"/>
    <s v="USD"/>
    <n v="1428068988"/>
    <n v="1425908988"/>
    <b v="0"/>
    <n v="27"/>
    <b v="1"/>
    <s v="theater/plays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n v="114"/>
    <s v="US"/>
    <s v="USD"/>
    <n v="1402848000"/>
    <n v="1400606573"/>
    <b v="0"/>
    <n v="21"/>
    <b v="1"/>
    <s v="theater/plays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n v="154"/>
    <s v="US"/>
    <s v="USD"/>
    <n v="1433055540"/>
    <n v="1431230867"/>
    <b v="0"/>
    <n v="104"/>
    <b v="1"/>
    <s v="theater/plays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2"/>
    <s v="US"/>
    <s v="USD"/>
    <n v="1465062166"/>
    <n v="1463334166"/>
    <b v="0"/>
    <n v="19"/>
    <b v="1"/>
    <s v="theater/plays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n v="102"/>
    <s v="US"/>
    <s v="USD"/>
    <n v="1432612740"/>
    <n v="1429881667"/>
    <b v="0"/>
    <n v="97"/>
    <b v="1"/>
    <s v="theater/plays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n v="103"/>
    <s v="GB"/>
    <s v="GBP"/>
    <n v="1427806320"/>
    <n v="1422834819"/>
    <b v="0"/>
    <n v="27"/>
    <b v="1"/>
    <s v="theater/plays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n v="156"/>
    <s v="US"/>
    <s v="USD"/>
    <n v="1453411109"/>
    <n v="1450819109"/>
    <b v="0"/>
    <n v="24"/>
    <b v="1"/>
    <s v="theater/plays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n v="101"/>
    <s v="GB"/>
    <s v="GBP"/>
    <n v="1431204449"/>
    <n v="1428526049"/>
    <b v="0"/>
    <n v="13"/>
    <b v="1"/>
    <s v="theater/plays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n v="239"/>
    <s v="GB"/>
    <s v="GBP"/>
    <n v="1425057075"/>
    <n v="1422465075"/>
    <b v="0"/>
    <n v="46"/>
    <b v="1"/>
    <s v="theater/plays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n v="210"/>
    <s v="GB"/>
    <s v="GBP"/>
    <n v="1434994266"/>
    <n v="1432402266"/>
    <b v="0"/>
    <n v="4"/>
    <b v="1"/>
    <s v="theater/plays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n v="105"/>
    <s v="US"/>
    <s v="USD"/>
    <n v="1435881006"/>
    <n v="1433980206"/>
    <b v="0"/>
    <n v="40"/>
    <b v="1"/>
    <s v="theater/plays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01"/>
    <s v="US"/>
    <s v="USD"/>
    <n v="1415230084"/>
    <n v="1413412084"/>
    <b v="0"/>
    <n v="44"/>
    <b v="1"/>
    <s v="theater/plays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11"/>
    <s v="CA"/>
    <s v="CAD"/>
    <n v="1455231540"/>
    <n v="1452614847"/>
    <b v="0"/>
    <n v="35"/>
    <b v="1"/>
    <s v="theater/plays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n v="102"/>
    <s v="GB"/>
    <s v="GBP"/>
    <n v="1417374262"/>
    <n v="1414778662"/>
    <b v="0"/>
    <n v="63"/>
    <b v="1"/>
    <s v="theater/plays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03"/>
    <s v="GB"/>
    <s v="GBP"/>
    <n v="1462402800"/>
    <n v="1459856860"/>
    <b v="0"/>
    <n v="89"/>
    <b v="1"/>
    <s v="theater/plays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27"/>
    <s v="GB"/>
    <s v="GBP"/>
    <n v="1455831000"/>
    <n v="1454366467"/>
    <b v="0"/>
    <n v="15"/>
    <b v="1"/>
    <s v="theater/plays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n v="339"/>
    <s v="US"/>
    <s v="USD"/>
    <n v="1461963600"/>
    <n v="1459567371"/>
    <b v="0"/>
    <n v="46"/>
    <b v="1"/>
    <s v="theater/plays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01"/>
    <s v="US"/>
    <s v="USD"/>
    <n v="1476939300"/>
    <n v="1474273294"/>
    <b v="0"/>
    <n v="33"/>
    <b v="1"/>
    <s v="theater/plays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n v="9"/>
    <s v="US"/>
    <s v="USD"/>
    <n v="1439957176"/>
    <n v="1437365176"/>
    <b v="0"/>
    <n v="31"/>
    <b v="0"/>
    <s v="theater/plays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"/>
    <s v="US"/>
    <s v="USD"/>
    <n v="1427082912"/>
    <n v="1423198512"/>
    <b v="0"/>
    <n v="5"/>
    <b v="0"/>
    <s v="theater/plays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"/>
    <s v="US"/>
    <s v="USD"/>
    <n v="1439828159"/>
    <n v="1437236159"/>
    <b v="0"/>
    <n v="1"/>
    <b v="0"/>
    <s v="theater/plays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n v="11"/>
    <s v="US"/>
    <s v="USD"/>
    <n v="1420860180"/>
    <n v="1418234646"/>
    <b v="0"/>
    <n v="12"/>
    <b v="0"/>
    <s v="theater/plays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n v="15"/>
    <s v="NL"/>
    <s v="EUR"/>
    <n v="1422100800"/>
    <n v="1416932133"/>
    <b v="0"/>
    <n v="4"/>
    <b v="0"/>
    <s v="theater/plays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n v="0"/>
    <s v="US"/>
    <s v="USD"/>
    <n v="1429396200"/>
    <n v="1428539708"/>
    <b v="0"/>
    <n v="0"/>
    <b v="0"/>
    <s v="theater/plays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n v="28"/>
    <s v="US"/>
    <s v="USD"/>
    <n v="1432589896"/>
    <n v="1427405896"/>
    <b v="0"/>
    <n v="7"/>
    <b v="0"/>
    <s v="theater/plays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n v="13"/>
    <s v="GB"/>
    <s v="GBP"/>
    <n v="1432831089"/>
    <n v="1430239089"/>
    <b v="0"/>
    <n v="2"/>
    <b v="0"/>
    <s v="theater/plays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"/>
    <s v="GB"/>
    <s v="GBP"/>
    <n v="1427133600"/>
    <n v="1423847093"/>
    <b v="0"/>
    <n v="1"/>
    <b v="0"/>
    <s v="theater/plays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n v="21"/>
    <s v="US"/>
    <s v="USD"/>
    <n v="1447311540"/>
    <n v="1445358903"/>
    <b v="0"/>
    <n v="4"/>
    <b v="0"/>
    <s v="theater/plays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n v="18"/>
    <s v="GB"/>
    <s v="GBP"/>
    <n v="1405461600"/>
    <n v="1403562705"/>
    <b v="0"/>
    <n v="6"/>
    <b v="0"/>
    <s v="theater/plays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20"/>
    <s v="GB"/>
    <s v="GBP"/>
    <n v="1468752468"/>
    <n v="1467024468"/>
    <b v="0"/>
    <n v="8"/>
    <b v="0"/>
    <s v="theater/plays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18"/>
    <s v="US"/>
    <s v="USD"/>
    <n v="1407808438"/>
    <n v="1405217355"/>
    <b v="0"/>
    <n v="14"/>
    <b v="0"/>
    <s v="theater/plays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n v="0"/>
    <s v="US"/>
    <s v="USD"/>
    <n v="1450389950"/>
    <n v="1447797950"/>
    <b v="0"/>
    <n v="0"/>
    <b v="0"/>
    <s v="theater/plays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"/>
    <s v="US"/>
    <s v="USD"/>
    <n v="1409980144"/>
    <n v="1407388144"/>
    <b v="0"/>
    <n v="4"/>
    <b v="0"/>
    <s v="theater/plays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n v="0"/>
    <s v="US"/>
    <s v="USD"/>
    <n v="1404406964"/>
    <n v="1401814964"/>
    <b v="0"/>
    <n v="0"/>
    <b v="0"/>
    <s v="theater/plays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s v="US"/>
    <s v="USD"/>
    <n v="1404532740"/>
    <n v="1401823952"/>
    <b v="0"/>
    <n v="0"/>
    <b v="0"/>
    <s v="theater/plays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n v="10"/>
    <s v="US"/>
    <s v="USD"/>
    <n v="1407689102"/>
    <n v="1405097102"/>
    <b v="0"/>
    <n v="1"/>
    <b v="0"/>
    <s v="theater/plays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n v="2"/>
    <s v="US"/>
    <s v="USD"/>
    <n v="1475918439"/>
    <n v="1473326439"/>
    <b v="0"/>
    <n v="1"/>
    <b v="0"/>
    <s v="theater/plays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n v="1"/>
    <s v="GB"/>
    <s v="GBP"/>
    <n v="1436137140"/>
    <n v="1433833896"/>
    <b v="0"/>
    <n v="1"/>
    <b v="0"/>
    <s v="theater/plays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n v="104"/>
    <s v="US"/>
    <s v="USD"/>
    <n v="1455602340"/>
    <n v="1453827436"/>
    <b v="0"/>
    <n v="52"/>
    <b v="1"/>
    <s v="theater/musical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n v="105"/>
    <s v="US"/>
    <s v="USD"/>
    <n v="1461902340"/>
    <n v="1459220588"/>
    <b v="0"/>
    <n v="7"/>
    <b v="1"/>
    <s v="theater/musical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00"/>
    <s v="US"/>
    <s v="USD"/>
    <n v="1423555140"/>
    <n v="1421105608"/>
    <b v="0"/>
    <n v="28"/>
    <b v="1"/>
    <s v="theater/musical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n v="133"/>
    <s v="US"/>
    <s v="USD"/>
    <n v="1459641073"/>
    <n v="1454460673"/>
    <b v="0"/>
    <n v="11"/>
    <b v="1"/>
    <s v="theater/musical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13"/>
    <s v="GB"/>
    <s v="GBP"/>
    <n v="1476651600"/>
    <n v="1473189335"/>
    <b v="0"/>
    <n v="15"/>
    <b v="1"/>
    <s v="theater/musical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n v="103"/>
    <s v="US"/>
    <s v="USD"/>
    <n v="1433289600"/>
    <n v="1430768800"/>
    <b v="0"/>
    <n v="30"/>
    <b v="1"/>
    <s v="theater/musical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n v="120"/>
    <s v="US"/>
    <s v="USD"/>
    <n v="1406350740"/>
    <n v="1403125737"/>
    <b v="0"/>
    <n v="27"/>
    <b v="1"/>
    <s v="theater/musical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n v="130"/>
    <s v="GB"/>
    <s v="GBP"/>
    <n v="1460753307"/>
    <n v="1458161307"/>
    <b v="0"/>
    <n v="28"/>
    <b v="1"/>
    <s v="theater/musical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01"/>
    <s v="US"/>
    <s v="USD"/>
    <n v="1402515198"/>
    <n v="1399923198"/>
    <b v="0"/>
    <n v="17"/>
    <b v="1"/>
    <s v="theater/musical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09"/>
    <s v="US"/>
    <s v="USD"/>
    <n v="1417465515"/>
    <n v="1415737515"/>
    <b v="0"/>
    <n v="50"/>
    <b v="1"/>
    <s v="theater/musical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n v="102"/>
    <s v="US"/>
    <s v="USD"/>
    <n v="1400475600"/>
    <n v="1397819938"/>
    <b v="0"/>
    <n v="26"/>
    <b v="1"/>
    <s v="theater/musical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n v="110"/>
    <s v="US"/>
    <s v="USD"/>
    <n v="1440556553"/>
    <n v="1435372553"/>
    <b v="0"/>
    <n v="88"/>
    <b v="1"/>
    <s v="theater/musical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01"/>
    <s v="US"/>
    <s v="USD"/>
    <n v="1399293386"/>
    <n v="1397133386"/>
    <b v="0"/>
    <n v="91"/>
    <b v="1"/>
    <s v="theater/musical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00"/>
    <s v="GB"/>
    <s v="GBP"/>
    <n v="1439247600"/>
    <n v="1434625937"/>
    <b v="0"/>
    <n v="3"/>
    <b v="1"/>
    <s v="theater/musical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n v="106"/>
    <s v="GB"/>
    <s v="GBP"/>
    <n v="1438543889"/>
    <n v="1436383889"/>
    <b v="0"/>
    <n v="28"/>
    <b v="1"/>
    <s v="theater/musical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n v="100"/>
    <s v="US"/>
    <s v="USD"/>
    <n v="1427907626"/>
    <n v="1425319226"/>
    <b v="0"/>
    <n v="77"/>
    <b v="1"/>
    <s v="theater/musical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00"/>
    <s v="US"/>
    <s v="USD"/>
    <n v="1464482160"/>
    <n v="1462824832"/>
    <b v="0"/>
    <n v="27"/>
    <b v="1"/>
    <s v="theater/musical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n v="113"/>
    <s v="US"/>
    <s v="USD"/>
    <n v="1406745482"/>
    <n v="1404153482"/>
    <b v="0"/>
    <n v="107"/>
    <b v="1"/>
    <s v="theater/musical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n v="103"/>
    <s v="US"/>
    <s v="USD"/>
    <n v="1404360045"/>
    <n v="1401336045"/>
    <b v="0"/>
    <n v="96"/>
    <b v="1"/>
    <s v="theater/musical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n v="117"/>
    <s v="US"/>
    <s v="USD"/>
    <n v="1425185940"/>
    <n v="1423960097"/>
    <b v="0"/>
    <n v="56"/>
    <b v="1"/>
    <s v="theater/musical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08"/>
    <s v="US"/>
    <s v="USD"/>
    <n v="1402594090"/>
    <n v="1400002090"/>
    <b v="0"/>
    <n v="58"/>
    <b v="1"/>
    <s v="theater/musical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00"/>
    <s v="US"/>
    <s v="USD"/>
    <n v="1460730079"/>
    <n v="1458138079"/>
    <b v="0"/>
    <n v="15"/>
    <b v="1"/>
    <s v="theater/musical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s v="GB"/>
    <s v="GBP"/>
    <n v="1434234010"/>
    <n v="1431642010"/>
    <b v="0"/>
    <n v="20"/>
    <b v="1"/>
    <s v="theater/musical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n v="146"/>
    <s v="US"/>
    <s v="USD"/>
    <n v="1463529600"/>
    <n v="1462307652"/>
    <b v="0"/>
    <n v="38"/>
    <b v="1"/>
    <s v="theater/musical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10"/>
    <s v="US"/>
    <s v="USD"/>
    <n v="1480399200"/>
    <n v="1478616506"/>
    <b v="0"/>
    <n v="33"/>
    <b v="1"/>
    <s v="theater/musical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n v="108"/>
    <s v="US"/>
    <s v="USD"/>
    <n v="1479175680"/>
    <n v="1476317247"/>
    <b v="0"/>
    <n v="57"/>
    <b v="1"/>
    <s v="theater/musical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s v="CA"/>
    <s v="CAD"/>
    <n v="1428606055"/>
    <n v="1427223655"/>
    <b v="0"/>
    <n v="25"/>
    <b v="1"/>
    <s v="theater/musical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00"/>
    <s v="US"/>
    <s v="USD"/>
    <n v="1428552000"/>
    <n v="1426199843"/>
    <b v="0"/>
    <n v="14"/>
    <b v="1"/>
    <s v="theater/musical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07"/>
    <s v="US"/>
    <s v="USD"/>
    <n v="1406854800"/>
    <n v="1403599778"/>
    <b v="0"/>
    <n v="94"/>
    <b v="1"/>
    <s v="theater/musical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43"/>
    <s v="US"/>
    <s v="USD"/>
    <n v="1411790400"/>
    <n v="1409884821"/>
    <b v="0"/>
    <n v="59"/>
    <b v="1"/>
    <s v="theater/musical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n v="105"/>
    <s v="US"/>
    <s v="USD"/>
    <n v="1423942780"/>
    <n v="1418758780"/>
    <b v="0"/>
    <n v="36"/>
    <b v="1"/>
    <s v="theater/musical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n v="104"/>
    <s v="US"/>
    <s v="USD"/>
    <n v="1459010340"/>
    <n v="1456421940"/>
    <b v="0"/>
    <n v="115"/>
    <b v="1"/>
    <s v="theater/musical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20"/>
    <s v="US"/>
    <s v="USD"/>
    <n v="1436817960"/>
    <n v="1433999785"/>
    <b v="0"/>
    <n v="30"/>
    <b v="1"/>
    <s v="theater/musical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10"/>
    <s v="US"/>
    <s v="USD"/>
    <n v="1410210685"/>
    <n v="1408050685"/>
    <b v="0"/>
    <n v="52"/>
    <b v="1"/>
    <s v="theater/musical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02"/>
    <s v="GB"/>
    <s v="GBP"/>
    <n v="1469401200"/>
    <n v="1466887297"/>
    <b v="0"/>
    <n v="27"/>
    <b v="1"/>
    <s v="theater/musical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29"/>
    <s v="US"/>
    <s v="USD"/>
    <n v="1458057600"/>
    <n v="1455938520"/>
    <b v="0"/>
    <n v="24"/>
    <b v="1"/>
    <s v="theater/musical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s v="CA"/>
    <s v="CAD"/>
    <n v="1468193532"/>
    <n v="1465601532"/>
    <b v="0"/>
    <n v="10"/>
    <b v="1"/>
    <s v="theater/musical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51"/>
    <s v="GB"/>
    <s v="GBP"/>
    <n v="1470132180"/>
    <n v="1467040769"/>
    <b v="0"/>
    <n v="30"/>
    <b v="1"/>
    <s v="theater/musical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11"/>
    <s v="US"/>
    <s v="USD"/>
    <n v="1464310475"/>
    <n v="1461718475"/>
    <b v="0"/>
    <n v="71"/>
    <b v="1"/>
    <s v="theater/musical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00"/>
    <s v="US"/>
    <s v="USD"/>
    <n v="1436587140"/>
    <n v="1434113406"/>
    <b v="0"/>
    <n v="10"/>
    <b v="1"/>
    <s v="theater/musical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1"/>
    <s v="US"/>
    <s v="USD"/>
    <n v="1450887480"/>
    <n v="1448469719"/>
    <b v="0"/>
    <n v="1"/>
    <b v="0"/>
    <s v="theater/musical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n v="3"/>
    <s v="GB"/>
    <s v="GBP"/>
    <n v="1434395418"/>
    <n v="1431630618"/>
    <b v="0"/>
    <n v="4"/>
    <b v="0"/>
    <s v="theater/musical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s v="US"/>
    <s v="USD"/>
    <n v="1479834023"/>
    <n v="1477238423"/>
    <b v="0"/>
    <n v="0"/>
    <b v="0"/>
    <s v="theater/musical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n v="0"/>
    <s v="US"/>
    <s v="USD"/>
    <n v="1404664592"/>
    <n v="1399480592"/>
    <b v="0"/>
    <n v="0"/>
    <b v="0"/>
    <s v="theater/musical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n v="0"/>
    <s v="US"/>
    <s v="USD"/>
    <n v="1436957022"/>
    <n v="1434365022"/>
    <b v="0"/>
    <n v="2"/>
    <b v="0"/>
    <s v="theater/musical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60"/>
    <s v="US"/>
    <s v="USD"/>
    <n v="1418769129"/>
    <n v="1416954729"/>
    <b v="0"/>
    <n v="24"/>
    <b v="0"/>
    <s v="theater/musical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1"/>
    <s v="GB"/>
    <s v="GBP"/>
    <n v="1433685354"/>
    <n v="1431093354"/>
    <b v="0"/>
    <n v="1"/>
    <b v="0"/>
    <s v="theater/musical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n v="2"/>
    <s v="GB"/>
    <s v="GBP"/>
    <n v="1440801000"/>
    <n v="1437042490"/>
    <b v="0"/>
    <n v="2"/>
    <b v="0"/>
    <s v="theater/musical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0"/>
    <s v="US"/>
    <s v="USD"/>
    <n v="1484354556"/>
    <n v="1479170556"/>
    <b v="0"/>
    <n v="1"/>
    <b v="0"/>
    <s v="theater/musical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90"/>
    <s v="US"/>
    <s v="USD"/>
    <n v="1429564165"/>
    <n v="1426972165"/>
    <b v="0"/>
    <n v="37"/>
    <b v="0"/>
    <s v="theater/musical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1"/>
    <s v="US"/>
    <s v="USD"/>
    <n v="1407691248"/>
    <n v="1405099248"/>
    <b v="0"/>
    <n v="5"/>
    <b v="0"/>
    <s v="theater/musical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n v="4"/>
    <s v="US"/>
    <s v="USD"/>
    <n v="1457734843"/>
    <n v="1455142843"/>
    <b v="0"/>
    <n v="4"/>
    <b v="0"/>
    <s v="theater/musical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4"/>
    <s v="US"/>
    <s v="USD"/>
    <n v="1420952340"/>
    <n v="1418146883"/>
    <b v="0"/>
    <n v="16"/>
    <b v="0"/>
    <s v="theater/musical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n v="9"/>
    <s v="US"/>
    <s v="USD"/>
    <n v="1420215216"/>
    <n v="1417536816"/>
    <b v="0"/>
    <n v="9"/>
    <b v="0"/>
    <s v="theater/musical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s v="US"/>
    <s v="USD"/>
    <n v="1445482906"/>
    <n v="1442890906"/>
    <b v="0"/>
    <n v="0"/>
    <b v="0"/>
    <s v="theater/musical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n v="20"/>
    <s v="US"/>
    <s v="USD"/>
    <n v="1457133568"/>
    <n v="1454541568"/>
    <b v="0"/>
    <n v="40"/>
    <b v="0"/>
    <s v="theater/musical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s v="US"/>
    <s v="USD"/>
    <n v="1469948400"/>
    <n v="1465172024"/>
    <b v="0"/>
    <n v="0"/>
    <b v="0"/>
    <s v="theater/musical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0"/>
    <s v="US"/>
    <s v="USD"/>
    <n v="1411852640"/>
    <n v="1406668640"/>
    <b v="0"/>
    <n v="2"/>
    <b v="0"/>
    <s v="theater/musical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0"/>
    <s v="AU"/>
    <s v="AUD"/>
    <n v="1404022381"/>
    <n v="1402294381"/>
    <b v="0"/>
    <n v="1"/>
    <b v="0"/>
    <s v="theater/musical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30"/>
    <s v="US"/>
    <s v="USD"/>
    <n v="1428097739"/>
    <n v="1427492939"/>
    <b v="0"/>
    <n v="9"/>
    <b v="0"/>
    <s v="theater/musical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00"/>
    <s v="GB"/>
    <s v="GBP"/>
    <n v="1429955619"/>
    <n v="1424775219"/>
    <b v="0"/>
    <n v="24"/>
    <b v="1"/>
    <s v="theater/plays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01"/>
    <s v="GB"/>
    <s v="GBP"/>
    <n v="1406761200"/>
    <n v="1402403907"/>
    <b v="0"/>
    <n v="38"/>
    <b v="1"/>
    <s v="theater/plays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n v="122"/>
    <s v="US"/>
    <s v="USD"/>
    <n v="1426965758"/>
    <n v="1424377358"/>
    <b v="0"/>
    <n v="26"/>
    <b v="1"/>
    <s v="theater/plays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n v="330"/>
    <s v="GB"/>
    <s v="GBP"/>
    <n v="1464692400"/>
    <n v="1461769373"/>
    <b v="0"/>
    <n v="19"/>
    <b v="1"/>
    <s v="theater/plays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10"/>
    <s v="CA"/>
    <s v="CAD"/>
    <n v="1433131140"/>
    <n v="1429120908"/>
    <b v="0"/>
    <n v="11"/>
    <b v="1"/>
    <s v="theater/plays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01"/>
    <s v="US"/>
    <s v="USD"/>
    <n v="1465940580"/>
    <n v="1462603021"/>
    <b v="0"/>
    <n v="27"/>
    <b v="1"/>
    <s v="theater/plays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40"/>
    <s v="US"/>
    <s v="USD"/>
    <n v="1427860740"/>
    <n v="1424727712"/>
    <b v="0"/>
    <n v="34"/>
    <b v="1"/>
    <s v="theater/plays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n v="100"/>
    <s v="GB"/>
    <s v="GBP"/>
    <n v="1440111600"/>
    <n v="1437545657"/>
    <b v="0"/>
    <n v="20"/>
    <b v="1"/>
    <s v="theater/plays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19"/>
    <s v="US"/>
    <s v="USD"/>
    <n v="1405614823"/>
    <n v="1403022823"/>
    <b v="0"/>
    <n v="37"/>
    <b v="1"/>
    <s v="theater/plays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"/>
    <s v="US"/>
    <s v="USD"/>
    <n v="1445659140"/>
    <n v="1444236216"/>
    <b v="0"/>
    <n v="20"/>
    <b v="1"/>
    <s v="theater/plays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n v="228"/>
    <s v="US"/>
    <s v="USD"/>
    <n v="1426187582"/>
    <n v="1423599182"/>
    <b v="0"/>
    <n v="10"/>
    <b v="1"/>
    <s v="theater/plays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06"/>
    <s v="US"/>
    <s v="USD"/>
    <n v="1437166920"/>
    <n v="1435554104"/>
    <b v="0"/>
    <n v="26"/>
    <b v="1"/>
    <s v="theater/plays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n v="143"/>
    <s v="GB"/>
    <s v="GBP"/>
    <n v="1436110717"/>
    <n v="1433518717"/>
    <b v="0"/>
    <n v="20"/>
    <b v="1"/>
    <s v="theater/plays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05"/>
    <s v="US"/>
    <s v="USD"/>
    <n v="1451881207"/>
    <n v="1449116407"/>
    <b v="0"/>
    <n v="46"/>
    <b v="1"/>
    <s v="theater/plays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10"/>
    <s v="DE"/>
    <s v="EUR"/>
    <n v="1453244340"/>
    <n v="1448136417"/>
    <b v="0"/>
    <n v="76"/>
    <b v="1"/>
    <s v="theater/plays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n v="106"/>
    <s v="US"/>
    <s v="USD"/>
    <n v="1437364740"/>
    <n v="1434405044"/>
    <b v="0"/>
    <n v="41"/>
    <b v="1"/>
    <s v="theater/plays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08"/>
    <s v="GB"/>
    <s v="GBP"/>
    <n v="1470058860"/>
    <n v="1469026903"/>
    <b v="0"/>
    <n v="7"/>
    <b v="1"/>
    <s v="theater/plays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5"/>
    <s v="US"/>
    <s v="USD"/>
    <n v="1434505214"/>
    <n v="1432690814"/>
    <b v="0"/>
    <n v="49"/>
    <b v="1"/>
    <s v="theater/plays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n v="119"/>
    <s v="GB"/>
    <s v="GBP"/>
    <n v="1430993394"/>
    <n v="1428401394"/>
    <b v="0"/>
    <n v="26"/>
    <b v="1"/>
    <s v="theater/plays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53"/>
    <s v="GB"/>
    <s v="GBP"/>
    <n v="1427414400"/>
    <n v="1422656201"/>
    <b v="0"/>
    <n v="65"/>
    <b v="1"/>
    <s v="theater/plays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00"/>
    <s v="US"/>
    <s v="USD"/>
    <n v="1420033187"/>
    <n v="1414845587"/>
    <b v="0"/>
    <n v="28"/>
    <b v="1"/>
    <s v="theater/plays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n v="100"/>
    <s v="US"/>
    <s v="USD"/>
    <n v="1472676371"/>
    <n v="1470948371"/>
    <b v="0"/>
    <n v="8"/>
    <b v="1"/>
    <s v="theater/plays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n v="225"/>
    <s v="US"/>
    <s v="USD"/>
    <n v="1464371211"/>
    <n v="1463161611"/>
    <b v="0"/>
    <n v="3"/>
    <b v="1"/>
    <s v="theater/plays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06"/>
    <s v="US"/>
    <s v="USD"/>
    <n v="1415222545"/>
    <n v="1413404545"/>
    <b v="0"/>
    <n v="9"/>
    <b v="1"/>
    <s v="theater/plays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05"/>
    <s v="US"/>
    <s v="USD"/>
    <n v="1455936335"/>
    <n v="1452048335"/>
    <b v="0"/>
    <n v="9"/>
    <b v="1"/>
    <s v="theater/plays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17"/>
    <s v="CA"/>
    <s v="CAD"/>
    <n v="1417460940"/>
    <n v="1416516972"/>
    <b v="0"/>
    <n v="20"/>
    <b v="1"/>
    <s v="theater/plays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09"/>
    <s v="GB"/>
    <s v="GBP"/>
    <n v="1434624067"/>
    <n v="1432032067"/>
    <b v="0"/>
    <n v="57"/>
    <b v="1"/>
    <s v="theater/plays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60"/>
    <s v="GB"/>
    <s v="GBP"/>
    <n v="1461278208"/>
    <n v="1459463808"/>
    <b v="0"/>
    <n v="8"/>
    <b v="1"/>
    <s v="theater/plays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n v="113"/>
    <s v="US"/>
    <s v="USD"/>
    <n v="1470197340"/>
    <n v="1467497652"/>
    <b v="0"/>
    <n v="14"/>
    <b v="1"/>
    <s v="theater/plays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n v="102"/>
    <s v="GB"/>
    <s v="GBP"/>
    <n v="1435947758"/>
    <n v="1432837358"/>
    <b v="0"/>
    <n v="17"/>
    <b v="1"/>
    <s v="theater/plays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1"/>
    <s v="SE"/>
    <s v="SEK"/>
    <n v="1432314209"/>
    <n v="1429722209"/>
    <b v="0"/>
    <n v="100"/>
    <b v="1"/>
    <s v="theater/plays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01"/>
    <s v="US"/>
    <s v="USD"/>
    <n v="1438226724"/>
    <n v="1433042724"/>
    <b v="0"/>
    <n v="32"/>
    <b v="1"/>
    <s v="theater/plays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n v="6500"/>
    <s v="GB"/>
    <s v="GBP"/>
    <n v="1459180229"/>
    <n v="1457023829"/>
    <b v="0"/>
    <n v="3"/>
    <b v="1"/>
    <s v="theater/plays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9"/>
    <s v="US"/>
    <s v="USD"/>
    <n v="1405882287"/>
    <n v="1400698287"/>
    <b v="1"/>
    <n v="34"/>
    <b v="0"/>
    <s v="theater/plays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22"/>
    <s v="GB"/>
    <s v="GBP"/>
    <n v="1399809052"/>
    <n v="1397217052"/>
    <b v="1"/>
    <n v="23"/>
    <b v="0"/>
    <s v="theater/plays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n v="21"/>
    <s v="US"/>
    <s v="USD"/>
    <n v="1401587064"/>
    <n v="1399427064"/>
    <b v="1"/>
    <n v="19"/>
    <b v="0"/>
    <s v="theater/plays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41"/>
    <s v="US"/>
    <s v="USD"/>
    <n v="1401778740"/>
    <n v="1399474134"/>
    <b v="1"/>
    <n v="50"/>
    <b v="0"/>
    <s v="theater/plays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2"/>
    <s v="US"/>
    <s v="USD"/>
    <n v="1443711774"/>
    <n v="1441119774"/>
    <b v="1"/>
    <n v="12"/>
    <b v="0"/>
    <s v="theater/plays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n v="3"/>
    <s v="US"/>
    <s v="USD"/>
    <n v="1412405940"/>
    <n v="1409721542"/>
    <b v="1"/>
    <n v="8"/>
    <b v="0"/>
    <s v="theater/plays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n v="16"/>
    <s v="US"/>
    <s v="USD"/>
    <n v="1437283391"/>
    <n v="1433395391"/>
    <b v="1"/>
    <n v="9"/>
    <b v="0"/>
    <s v="theater/plays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16"/>
    <s v="US"/>
    <s v="USD"/>
    <n v="1445196989"/>
    <n v="1442604989"/>
    <b v="1"/>
    <n v="43"/>
    <b v="0"/>
    <s v="theater/plays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"/>
    <s v="DE"/>
    <s v="EUR"/>
    <n v="1434047084"/>
    <n v="1431455084"/>
    <b v="1"/>
    <n v="28"/>
    <b v="0"/>
    <s v="theater/plays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n v="4"/>
    <s v="US"/>
    <s v="USD"/>
    <n v="1420081143"/>
    <n v="1417489143"/>
    <b v="1"/>
    <n v="4"/>
    <b v="0"/>
    <s v="theater/plays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n v="34"/>
    <s v="GB"/>
    <s v="GBP"/>
    <n v="1437129179"/>
    <n v="1434537179"/>
    <b v="1"/>
    <n v="24"/>
    <b v="0"/>
    <s v="theater/plays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0"/>
    <s v="US"/>
    <s v="USD"/>
    <n v="1427427276"/>
    <n v="1425270876"/>
    <b v="0"/>
    <n v="2"/>
    <b v="0"/>
    <s v="theater/plays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n v="0"/>
    <s v="US"/>
    <s v="USD"/>
    <n v="1409602178"/>
    <n v="1406578178"/>
    <b v="0"/>
    <n v="2"/>
    <b v="0"/>
    <s v="theater/plays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n v="16"/>
    <s v="US"/>
    <s v="USD"/>
    <n v="1431206058"/>
    <n v="1428614058"/>
    <b v="0"/>
    <n v="20"/>
    <b v="0"/>
    <s v="theater/plays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3"/>
    <s v="US"/>
    <s v="USD"/>
    <n v="1427408271"/>
    <n v="1424819871"/>
    <b v="0"/>
    <n v="1"/>
    <b v="0"/>
    <s v="theater/plays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0"/>
    <s v="US"/>
    <s v="USD"/>
    <n v="1425833403"/>
    <n v="1423245003"/>
    <b v="0"/>
    <n v="1"/>
    <b v="0"/>
    <s v="theater/plays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n v="5"/>
    <s v="US"/>
    <s v="USD"/>
    <n v="1406913120"/>
    <n v="1404927690"/>
    <b v="0"/>
    <n v="4"/>
    <b v="0"/>
    <s v="theater/plays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2"/>
    <s v="GB"/>
    <s v="GBP"/>
    <n v="1432328400"/>
    <n v="1430734844"/>
    <b v="0"/>
    <n v="1"/>
    <b v="0"/>
    <s v="theater/plays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n v="0"/>
    <s v="US"/>
    <s v="USD"/>
    <n v="1403730000"/>
    <n v="1401485207"/>
    <b v="0"/>
    <n v="1"/>
    <b v="0"/>
    <s v="theater/plays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18"/>
    <s v="US"/>
    <s v="USD"/>
    <n v="1407858710"/>
    <n v="1405266710"/>
    <b v="0"/>
    <n v="13"/>
    <b v="0"/>
    <s v="theater/plays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n v="5"/>
    <s v="US"/>
    <s v="USD"/>
    <n v="1415828820"/>
    <n v="1412258977"/>
    <b v="0"/>
    <n v="1"/>
    <b v="0"/>
    <s v="theater/plays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n v="0"/>
    <s v="US"/>
    <s v="USD"/>
    <n v="1473699540"/>
    <n v="1472451356"/>
    <b v="0"/>
    <n v="1"/>
    <b v="0"/>
    <s v="theater/plays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n v="0"/>
    <s v="US"/>
    <s v="USD"/>
    <n v="1446739905"/>
    <n v="1441552305"/>
    <b v="0"/>
    <n v="0"/>
    <b v="0"/>
    <s v="theater/plays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n v="1"/>
    <s v="US"/>
    <s v="USD"/>
    <n v="1447799054"/>
    <n v="1445203454"/>
    <b v="0"/>
    <n v="3"/>
    <b v="0"/>
    <s v="theater/plays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n v="27"/>
    <s v="CA"/>
    <s v="CAD"/>
    <n v="1409376600"/>
    <n v="1405957098"/>
    <b v="0"/>
    <n v="14"/>
    <b v="0"/>
    <s v="theater/plays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n v="1"/>
    <s v="US"/>
    <s v="USD"/>
    <n v="1458703740"/>
    <n v="1454453021"/>
    <b v="0"/>
    <n v="2"/>
    <b v="0"/>
    <s v="theater/plays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13"/>
    <s v="US"/>
    <s v="USD"/>
    <n v="1466278339"/>
    <n v="1463686339"/>
    <b v="0"/>
    <n v="5"/>
    <b v="0"/>
    <s v="theater/plays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n v="0"/>
    <s v="GB"/>
    <s v="GBP"/>
    <n v="1410191405"/>
    <n v="1408031405"/>
    <b v="0"/>
    <n v="1"/>
    <b v="0"/>
    <s v="theater/musical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n v="3"/>
    <s v="US"/>
    <s v="USD"/>
    <n v="1426302660"/>
    <n v="1423761792"/>
    <b v="0"/>
    <n v="15"/>
    <b v="0"/>
    <s v="theater/musical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"/>
    <s v="US"/>
    <s v="USD"/>
    <n v="1404360478"/>
    <n v="1401768478"/>
    <b v="0"/>
    <n v="10"/>
    <b v="0"/>
    <s v="theater/musical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n v="3"/>
    <s v="US"/>
    <s v="USD"/>
    <n v="1490809450"/>
    <n v="1485629050"/>
    <b v="0"/>
    <n v="3"/>
    <b v="0"/>
    <s v="theater/musical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s v="US"/>
    <s v="USD"/>
    <n v="1439522996"/>
    <n v="1435202996"/>
    <b v="0"/>
    <n v="0"/>
    <b v="0"/>
    <s v="theater/musical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s v="US"/>
    <s v="USD"/>
    <n v="1444322535"/>
    <n v="1441730535"/>
    <b v="0"/>
    <n v="0"/>
    <b v="0"/>
    <s v="theater/musical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s v="NZ"/>
    <s v="NZD"/>
    <n v="1422061200"/>
    <n v="1420244622"/>
    <b v="0"/>
    <n v="0"/>
    <b v="0"/>
    <s v="theater/musical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s v="DK"/>
    <s v="DKK"/>
    <n v="1472896800"/>
    <n v="1472804365"/>
    <b v="0"/>
    <n v="0"/>
    <b v="0"/>
    <s v="theater/musical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53"/>
    <s v="GB"/>
    <s v="GBP"/>
    <n v="1454425128"/>
    <n v="1451833128"/>
    <b v="0"/>
    <n v="46"/>
    <b v="0"/>
    <s v="theater/musical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5"/>
    <s v="US"/>
    <s v="USD"/>
    <n v="1481213752"/>
    <n v="1478621752"/>
    <b v="0"/>
    <n v="14"/>
    <b v="0"/>
    <s v="theater/musical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0"/>
    <s v="US"/>
    <s v="USD"/>
    <n v="1435636740"/>
    <n v="1433014746"/>
    <b v="0"/>
    <n v="1"/>
    <b v="0"/>
    <s v="theater/musical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s v="GB"/>
    <s v="GBP"/>
    <n v="1422218396"/>
    <n v="1419626396"/>
    <b v="0"/>
    <n v="0"/>
    <b v="0"/>
    <s v="theater/musical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13"/>
    <s v="GB"/>
    <s v="GBP"/>
    <n v="1406761200"/>
    <n v="1403724820"/>
    <b v="0"/>
    <n v="17"/>
    <b v="0"/>
    <s v="theater/musical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n v="5"/>
    <s v="US"/>
    <s v="USD"/>
    <n v="1487550399"/>
    <n v="1484958399"/>
    <b v="0"/>
    <n v="1"/>
    <b v="0"/>
    <s v="theater/musical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s v="AU"/>
    <s v="AUD"/>
    <n v="1454281380"/>
    <n v="1451950570"/>
    <b v="0"/>
    <n v="0"/>
    <b v="0"/>
    <s v="theater/musical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s v="GB"/>
    <s v="GBP"/>
    <n v="1409668069"/>
    <n v="1407076069"/>
    <b v="0"/>
    <n v="0"/>
    <b v="0"/>
    <s v="theater/musical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s v="US"/>
    <s v="USD"/>
    <n v="1427479192"/>
    <n v="1425322792"/>
    <b v="0"/>
    <n v="0"/>
    <b v="0"/>
    <s v="theater/musical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s v="US"/>
    <s v="USD"/>
    <n v="1462834191"/>
    <n v="1460242191"/>
    <b v="0"/>
    <n v="0"/>
    <b v="0"/>
    <s v="theater/musical"/>
    <n v="0"/>
    <x v="1"/>
    <s v="musical"/>
    <x v="3885"/>
    <d v="2016-05-09T22:49:51"/>
  </r>
  <r>
    <n v="3886"/>
    <s v="a (Canceled)"/>
    <n v="1"/>
    <n v="10000"/>
    <n v="0"/>
    <x v="1"/>
    <n v="0"/>
    <s v="AU"/>
    <s v="AUD"/>
    <n v="1418275702"/>
    <n v="1415683702"/>
    <b v="0"/>
    <n v="0"/>
    <b v="0"/>
    <s v="theater/musical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2"/>
    <s v="US"/>
    <s v="USD"/>
    <n v="1430517600"/>
    <n v="1426538129"/>
    <b v="0"/>
    <n v="2"/>
    <b v="0"/>
    <s v="theater/musical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27"/>
    <s v="GB"/>
    <s v="GBP"/>
    <n v="1488114358"/>
    <n v="1485522358"/>
    <b v="0"/>
    <n v="14"/>
    <b v="0"/>
    <s v="theater/plays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"/>
    <s v="US"/>
    <s v="USD"/>
    <n v="1420413960"/>
    <n v="1417651630"/>
    <b v="0"/>
    <n v="9"/>
    <b v="0"/>
    <s v="theater/plays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17"/>
    <s v="US"/>
    <s v="USD"/>
    <n v="1439662344"/>
    <n v="1434478344"/>
    <b v="0"/>
    <n v="8"/>
    <b v="0"/>
    <s v="theater/plays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n v="33"/>
    <s v="US"/>
    <s v="USD"/>
    <n v="1427086740"/>
    <n v="1424488244"/>
    <b v="0"/>
    <n v="7"/>
    <b v="0"/>
    <s v="theater/plays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s v="US"/>
    <s v="USD"/>
    <n v="1408863600"/>
    <n v="1408203557"/>
    <b v="0"/>
    <n v="0"/>
    <b v="0"/>
    <s v="theater/plays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22"/>
    <s v="US"/>
    <s v="USD"/>
    <n v="1404194400"/>
    <n v="1400600840"/>
    <b v="0"/>
    <n v="84"/>
    <b v="0"/>
    <s v="theater/plays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"/>
    <s v="US"/>
    <s v="USD"/>
    <n v="1481000340"/>
    <n v="1478386812"/>
    <b v="0"/>
    <n v="11"/>
    <b v="0"/>
    <s v="theater/plays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n v="5"/>
    <s v="US"/>
    <s v="USD"/>
    <n v="1425103218"/>
    <n v="1422424818"/>
    <b v="0"/>
    <n v="1"/>
    <b v="0"/>
    <s v="theater/plays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n v="11"/>
    <s v="US"/>
    <s v="USD"/>
    <n v="1402979778"/>
    <n v="1401770178"/>
    <b v="0"/>
    <n v="4"/>
    <b v="0"/>
    <s v="theater/plays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18"/>
    <s v="NZ"/>
    <s v="NZD"/>
    <n v="1420750683"/>
    <n v="1418158683"/>
    <b v="0"/>
    <n v="10"/>
    <b v="0"/>
    <s v="theater/plays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33"/>
    <s v="GB"/>
    <s v="GBP"/>
    <n v="1439827200"/>
    <n v="1436355270"/>
    <b v="0"/>
    <n v="16"/>
    <b v="0"/>
    <s v="theater/plays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1"/>
    <s v="US"/>
    <s v="USD"/>
    <n v="1407868561"/>
    <n v="1406140561"/>
    <b v="0"/>
    <n v="2"/>
    <b v="0"/>
    <s v="theater/plays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n v="5"/>
    <s v="US"/>
    <s v="USD"/>
    <n v="1433988791"/>
    <n v="1431396791"/>
    <b v="0"/>
    <n v="5"/>
    <b v="0"/>
    <s v="theater/plays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1"/>
    <s v="US"/>
    <s v="USD"/>
    <n v="1450554599"/>
    <n v="1447098599"/>
    <b v="0"/>
    <n v="1"/>
    <b v="0"/>
    <s v="theater/plays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9"/>
    <s v="GB"/>
    <s v="GBP"/>
    <n v="1479125642"/>
    <n v="1476962042"/>
    <b v="0"/>
    <n v="31"/>
    <b v="0"/>
    <s v="theater/plays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s v="US"/>
    <s v="USD"/>
    <n v="1439581080"/>
    <n v="1435709765"/>
    <b v="0"/>
    <n v="0"/>
    <b v="0"/>
    <s v="theater/plays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n v="0"/>
    <s v="US"/>
    <s v="USD"/>
    <n v="1429074240"/>
    <n v="1427866200"/>
    <b v="0"/>
    <n v="2"/>
    <b v="0"/>
    <s v="theater/plays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12"/>
    <s v="GB"/>
    <s v="GBP"/>
    <n v="1434063600"/>
    <n v="1430405903"/>
    <b v="0"/>
    <n v="7"/>
    <b v="0"/>
    <s v="theater/plays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n v="67"/>
    <s v="GB"/>
    <s v="GBP"/>
    <n v="1435325100"/>
    <n v="1432072893"/>
    <b v="0"/>
    <n v="16"/>
    <b v="0"/>
    <s v="theater/plays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15"/>
    <s v="US"/>
    <s v="USD"/>
    <n v="1414354080"/>
    <n v="1411587606"/>
    <b v="0"/>
    <n v="4"/>
    <b v="0"/>
    <s v="theater/plays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n v="9"/>
    <s v="US"/>
    <s v="USD"/>
    <n v="1406603696"/>
    <n v="1405307696"/>
    <b v="0"/>
    <n v="4"/>
    <b v="0"/>
    <s v="theater/plays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n v="0"/>
    <s v="US"/>
    <s v="USD"/>
    <n v="1410424642"/>
    <n v="1407832642"/>
    <b v="0"/>
    <n v="4"/>
    <b v="0"/>
    <s v="theater/plays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"/>
    <s v="US"/>
    <s v="USD"/>
    <n v="1441649397"/>
    <n v="1439057397"/>
    <b v="0"/>
    <n v="3"/>
    <b v="0"/>
    <s v="theater/plays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n v="37"/>
    <s v="US"/>
    <s v="USD"/>
    <n v="1417033777"/>
    <n v="1414438177"/>
    <b v="0"/>
    <n v="36"/>
    <b v="0"/>
    <s v="theater/plays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n v="0"/>
    <s v="US"/>
    <s v="USD"/>
    <n v="1429936500"/>
    <n v="1424759330"/>
    <b v="0"/>
    <n v="1"/>
    <b v="0"/>
    <s v="theater/plays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0"/>
    <s v="US"/>
    <s v="USD"/>
    <n v="1448863449"/>
    <n v="1446267849"/>
    <b v="0"/>
    <n v="7"/>
    <b v="0"/>
    <s v="theater/plays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6"/>
    <s v="GB"/>
    <s v="GBP"/>
    <n v="1431298740"/>
    <n v="1429558756"/>
    <b v="0"/>
    <n v="27"/>
    <b v="0"/>
    <s v="theater/plays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n v="0"/>
    <s v="GB"/>
    <s v="GBP"/>
    <n v="1464824309"/>
    <n v="1462232309"/>
    <b v="0"/>
    <n v="1"/>
    <b v="0"/>
    <s v="theater/plays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n v="0"/>
    <s v="DK"/>
    <s v="DKK"/>
    <n v="1464952752"/>
    <n v="1462360752"/>
    <b v="0"/>
    <n v="0"/>
    <b v="0"/>
    <s v="theater/plays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n v="0"/>
    <s v="GB"/>
    <s v="GBP"/>
    <n v="1410439161"/>
    <n v="1407847161"/>
    <b v="0"/>
    <n v="1"/>
    <b v="0"/>
    <s v="theater/plays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n v="0"/>
    <s v="GB"/>
    <s v="GBP"/>
    <n v="1407168000"/>
    <n v="1406131023"/>
    <b v="0"/>
    <n v="3"/>
    <b v="0"/>
    <s v="theater/plays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n v="2"/>
    <s v="GB"/>
    <s v="GBP"/>
    <n v="1453075200"/>
    <n v="1450628773"/>
    <b v="0"/>
    <n v="3"/>
    <b v="0"/>
    <s v="theater/plays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5"/>
    <s v="GB"/>
    <s v="GBP"/>
    <n v="1479032260"/>
    <n v="1476436660"/>
    <b v="0"/>
    <n v="3"/>
    <b v="0"/>
    <s v="theater/plays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s v="GB"/>
    <s v="GBP"/>
    <n v="1414346400"/>
    <n v="1413291655"/>
    <b v="0"/>
    <n v="0"/>
    <b v="0"/>
    <s v="theater/plays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8"/>
    <s v="US"/>
    <s v="USD"/>
    <n v="1425337200"/>
    <n v="1421432810"/>
    <b v="0"/>
    <n v="6"/>
    <b v="0"/>
    <s v="theater/plays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12"/>
    <s v="GB"/>
    <s v="GBP"/>
    <n v="1428622271"/>
    <n v="1426203071"/>
    <b v="0"/>
    <n v="17"/>
    <b v="0"/>
    <s v="theater/plays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15"/>
    <s v="US"/>
    <s v="USD"/>
    <n v="1403823722"/>
    <n v="1401231722"/>
    <b v="0"/>
    <n v="40"/>
    <b v="0"/>
    <s v="theater/plays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n v="10"/>
    <s v="US"/>
    <s v="USD"/>
    <n v="1406753639"/>
    <n v="1404161639"/>
    <b v="0"/>
    <n v="3"/>
    <b v="0"/>
    <s v="theater/plays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n v="0"/>
    <s v="AU"/>
    <s v="AUD"/>
    <n v="1419645748"/>
    <n v="1417053748"/>
    <b v="0"/>
    <n v="1"/>
    <b v="0"/>
    <s v="theater/plays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"/>
    <s v="GB"/>
    <s v="GBP"/>
    <n v="1407565504"/>
    <n v="1404973504"/>
    <b v="0"/>
    <n v="2"/>
    <b v="0"/>
    <s v="theater/plays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13"/>
    <s v="US"/>
    <s v="USD"/>
    <n v="1444971540"/>
    <n v="1442593427"/>
    <b v="0"/>
    <n v="7"/>
    <b v="0"/>
    <s v="theater/plays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2"/>
    <s v="US"/>
    <s v="USD"/>
    <n v="1474228265"/>
    <n v="1471636265"/>
    <b v="0"/>
    <n v="14"/>
    <b v="0"/>
    <s v="theater/plays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s v="AU"/>
    <s v="AUD"/>
    <n v="1459490400"/>
    <n v="1457078868"/>
    <b v="0"/>
    <n v="0"/>
    <b v="0"/>
    <s v="theater/plays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n v="0"/>
    <s v="US"/>
    <s v="USD"/>
    <n v="1441510707"/>
    <n v="1439350707"/>
    <b v="0"/>
    <n v="0"/>
    <b v="0"/>
    <s v="theater/plays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0"/>
    <s v="US"/>
    <s v="USD"/>
    <n v="1458097364"/>
    <n v="1455508964"/>
    <b v="0"/>
    <n v="1"/>
    <b v="0"/>
    <s v="theater/plays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16"/>
    <s v="US"/>
    <s v="USD"/>
    <n v="1468716180"/>
    <n v="1466205262"/>
    <b v="0"/>
    <n v="12"/>
    <b v="0"/>
    <s v="theater/plays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n v="11"/>
    <s v="US"/>
    <s v="USD"/>
    <n v="1443704400"/>
    <n v="1439827639"/>
    <b v="0"/>
    <n v="12"/>
    <b v="0"/>
    <s v="theater/plays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44"/>
    <s v="GB"/>
    <s v="GBP"/>
    <n v="1443973546"/>
    <n v="1438789546"/>
    <b v="0"/>
    <n v="23"/>
    <b v="0"/>
    <s v="theater/plays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s v="US"/>
    <s v="USD"/>
    <n v="1480576720"/>
    <n v="1477981120"/>
    <b v="0"/>
    <n v="0"/>
    <b v="0"/>
    <s v="theater/plays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n v="86"/>
    <s v="US"/>
    <s v="USD"/>
    <n v="1468249760"/>
    <n v="1465830560"/>
    <b v="0"/>
    <n v="10"/>
    <b v="0"/>
    <s v="theater/plays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12"/>
    <s v="US"/>
    <s v="USD"/>
    <n v="1435441454"/>
    <n v="1432763054"/>
    <b v="0"/>
    <n v="5"/>
    <b v="0"/>
    <s v="theater/plays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n v="0"/>
    <s v="AU"/>
    <s v="AUD"/>
    <n v="1412656200"/>
    <n v="1412328979"/>
    <b v="0"/>
    <n v="1"/>
    <b v="0"/>
    <s v="theater/plays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n v="0"/>
    <s v="US"/>
    <s v="USD"/>
    <n v="1420199351"/>
    <n v="1416311351"/>
    <b v="0"/>
    <n v="2"/>
    <b v="0"/>
    <s v="theater/plays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1"/>
    <s v="US"/>
    <s v="USD"/>
    <n v="1416877200"/>
    <n v="1414505137"/>
    <b v="0"/>
    <n v="2"/>
    <b v="0"/>
    <s v="theater/plays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n v="0"/>
    <s v="US"/>
    <s v="USD"/>
    <n v="1434490914"/>
    <n v="1429306914"/>
    <b v="0"/>
    <n v="0"/>
    <b v="0"/>
    <s v="theater/plays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36"/>
    <s v="US"/>
    <s v="USD"/>
    <n v="1446483000"/>
    <n v="1443811268"/>
    <b v="0"/>
    <n v="13"/>
    <b v="0"/>
    <s v="theater/plays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s v="US"/>
    <s v="USD"/>
    <n v="1440690875"/>
    <n v="1438098875"/>
    <b v="0"/>
    <n v="0"/>
    <b v="0"/>
    <s v="theater/plays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0"/>
    <s v="US"/>
    <s v="USD"/>
    <n v="1431717268"/>
    <n v="1429125268"/>
    <b v="0"/>
    <n v="1"/>
    <b v="0"/>
    <s v="theater/plays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n v="3"/>
    <s v="US"/>
    <s v="USD"/>
    <n v="1425110400"/>
    <n v="1422388822"/>
    <b v="0"/>
    <n v="5"/>
    <b v="0"/>
    <s v="theater/plays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"/>
    <s v="US"/>
    <s v="USD"/>
    <n v="1475378744"/>
    <n v="1472786744"/>
    <b v="0"/>
    <n v="2"/>
    <b v="0"/>
    <s v="theater/plays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s v="AU"/>
    <s v="AUD"/>
    <n v="1410076123"/>
    <n v="1404892123"/>
    <b v="0"/>
    <n v="0"/>
    <b v="0"/>
    <s v="theater/plays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16"/>
    <s v="AU"/>
    <s v="AUD"/>
    <n v="1423623221"/>
    <n v="1421031221"/>
    <b v="0"/>
    <n v="32"/>
    <b v="0"/>
    <s v="theater/plays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1"/>
    <s v="US"/>
    <s v="USD"/>
    <n v="1460140500"/>
    <n v="1457628680"/>
    <b v="0"/>
    <n v="1"/>
    <b v="0"/>
    <s v="theater/plays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0"/>
    <s v="IE"/>
    <s v="EUR"/>
    <n v="1462301342"/>
    <n v="1457120942"/>
    <b v="0"/>
    <n v="1"/>
    <b v="0"/>
    <s v="theater/plays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0"/>
    <s v="US"/>
    <s v="USD"/>
    <n v="1445885890"/>
    <n v="1440701890"/>
    <b v="0"/>
    <n v="1"/>
    <b v="0"/>
    <s v="theater/plays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n v="0"/>
    <s v="US"/>
    <s v="USD"/>
    <n v="1469834940"/>
    <n v="1467162586"/>
    <b v="0"/>
    <n v="0"/>
    <b v="0"/>
    <s v="theater/plays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s v="CA"/>
    <s v="CAD"/>
    <n v="1405352264"/>
    <n v="1400168264"/>
    <b v="0"/>
    <n v="0"/>
    <b v="0"/>
    <s v="theater/plays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24"/>
    <s v="US"/>
    <s v="USD"/>
    <n v="1448745741"/>
    <n v="1446150141"/>
    <b v="0"/>
    <n v="8"/>
    <b v="0"/>
    <s v="theater/plays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s v="US"/>
    <s v="USD"/>
    <n v="1461543600"/>
    <n v="1459203727"/>
    <b v="0"/>
    <n v="0"/>
    <b v="0"/>
    <s v="theater/plays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0"/>
    <s v="US"/>
    <s v="USD"/>
    <n v="1468020354"/>
    <n v="1464045954"/>
    <b v="0"/>
    <n v="1"/>
    <b v="0"/>
    <s v="theater/plays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32"/>
    <s v="US"/>
    <s v="USD"/>
    <n v="1406988000"/>
    <n v="1403822912"/>
    <b v="0"/>
    <n v="16"/>
    <b v="0"/>
    <s v="theater/plays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"/>
    <s v="US"/>
    <s v="USD"/>
    <n v="1411930556"/>
    <n v="1409338556"/>
    <b v="0"/>
    <n v="12"/>
    <b v="0"/>
    <s v="theater/plays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2"/>
    <s v="US"/>
    <s v="USD"/>
    <n v="1451852256"/>
    <n v="1449260256"/>
    <b v="0"/>
    <n v="4"/>
    <b v="0"/>
    <s v="theater/plays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n v="0"/>
    <s v="GB"/>
    <s v="GBP"/>
    <n v="1399584210"/>
    <n v="1397683410"/>
    <b v="0"/>
    <n v="2"/>
    <b v="0"/>
    <s v="theater/plays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"/>
    <s v="GB"/>
    <s v="GBP"/>
    <n v="1448722494"/>
    <n v="1446562494"/>
    <b v="0"/>
    <n v="3"/>
    <b v="0"/>
    <s v="theater/plays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s v="CA"/>
    <s v="CAD"/>
    <n v="1447821717"/>
    <n v="1445226117"/>
    <b v="0"/>
    <n v="0"/>
    <b v="0"/>
    <s v="theater/plays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n v="6"/>
    <s v="US"/>
    <s v="USD"/>
    <n v="1429460386"/>
    <n v="1424279986"/>
    <b v="0"/>
    <n v="3"/>
    <b v="0"/>
    <s v="theater/plays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14"/>
    <s v="US"/>
    <s v="USD"/>
    <n v="1460608780"/>
    <n v="1455428380"/>
    <b v="0"/>
    <n v="4"/>
    <b v="0"/>
    <s v="theater/plays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1"/>
    <s v="US"/>
    <s v="USD"/>
    <n v="1406170740"/>
    <n v="1402506278"/>
    <b v="0"/>
    <n v="2"/>
    <b v="0"/>
    <s v="theater/plays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24"/>
    <s v="US"/>
    <s v="USD"/>
    <n v="1488783507"/>
    <n v="1486191507"/>
    <b v="0"/>
    <n v="10"/>
    <b v="0"/>
    <s v="theater/plays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n v="11"/>
    <s v="US"/>
    <s v="USD"/>
    <n v="1463945673"/>
    <n v="1458761673"/>
    <b v="0"/>
    <n v="11"/>
    <b v="0"/>
    <s v="theater/plays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7"/>
    <s v="US"/>
    <s v="USD"/>
    <n v="1472442900"/>
    <n v="1471638646"/>
    <b v="0"/>
    <n v="6"/>
    <b v="0"/>
    <s v="theater/plays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0"/>
    <s v="US"/>
    <s v="USD"/>
    <n v="1460925811"/>
    <n v="1458333811"/>
    <b v="0"/>
    <n v="2"/>
    <b v="0"/>
    <s v="theater/plays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1"/>
    <s v="US"/>
    <s v="USD"/>
    <n v="1405947126"/>
    <n v="1403355126"/>
    <b v="0"/>
    <n v="6"/>
    <b v="0"/>
    <s v="theater/plays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n v="21"/>
    <s v="US"/>
    <s v="USD"/>
    <n v="1423186634"/>
    <n v="1418002634"/>
    <b v="0"/>
    <n v="8"/>
    <b v="0"/>
    <s v="theater/plays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78"/>
    <s v="US"/>
    <s v="USD"/>
    <n v="1462766400"/>
    <n v="1460219110"/>
    <b v="0"/>
    <n v="37"/>
    <b v="0"/>
    <s v="theater/plays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32"/>
    <s v="GB"/>
    <s v="GBP"/>
    <n v="1464872848"/>
    <n v="1462280848"/>
    <b v="0"/>
    <n v="11"/>
    <b v="0"/>
    <s v="theater/plays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n v="0"/>
    <s v="US"/>
    <s v="USD"/>
    <n v="1468442898"/>
    <n v="1465850898"/>
    <b v="0"/>
    <n v="0"/>
    <b v="0"/>
    <s v="theater/plays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48"/>
    <s v="US"/>
    <s v="USD"/>
    <n v="1406876400"/>
    <n v="1405024561"/>
    <b v="0"/>
    <n v="10"/>
    <b v="0"/>
    <s v="theater/plays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1"/>
    <s v="US"/>
    <s v="USD"/>
    <n v="1469213732"/>
    <n v="1466621732"/>
    <b v="0"/>
    <n v="6"/>
    <b v="0"/>
    <s v="theater/plays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11"/>
    <s v="US"/>
    <s v="USD"/>
    <n v="1422717953"/>
    <n v="1417533953"/>
    <b v="0"/>
    <n v="8"/>
    <b v="0"/>
    <s v="theater/plays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2"/>
    <s v="GB"/>
    <s v="GBP"/>
    <n v="1427659200"/>
    <n v="1425678057"/>
    <b v="0"/>
    <n v="6"/>
    <b v="0"/>
    <s v="theater/plays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18"/>
    <s v="US"/>
    <s v="USD"/>
    <n v="1404570147"/>
    <n v="1401978147"/>
    <b v="0"/>
    <n v="7"/>
    <b v="0"/>
    <s v="theater/plays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n v="4"/>
    <s v="US"/>
    <s v="USD"/>
    <n v="1468729149"/>
    <n v="1463545149"/>
    <b v="0"/>
    <n v="7"/>
    <b v="0"/>
    <s v="theater/plays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20"/>
    <s v="GB"/>
    <s v="GBP"/>
    <n v="1436297180"/>
    <n v="1431113180"/>
    <b v="0"/>
    <n v="5"/>
    <b v="0"/>
    <s v="theater/plays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35"/>
    <s v="US"/>
    <s v="USD"/>
    <n v="1400569140"/>
    <n v="1397854356"/>
    <b v="0"/>
    <n v="46"/>
    <b v="0"/>
    <s v="theater/plays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6"/>
    <s v="GB"/>
    <s v="GBP"/>
    <n v="1415404800"/>
    <n v="1412809644"/>
    <b v="0"/>
    <n v="10"/>
    <b v="0"/>
    <s v="theater/plays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2"/>
    <s v="US"/>
    <s v="USD"/>
    <n v="1456002300"/>
    <n v="1454173120"/>
    <b v="0"/>
    <n v="19"/>
    <b v="0"/>
    <s v="theater/plays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10"/>
    <s v="GB"/>
    <s v="GBP"/>
    <n v="1462539840"/>
    <n v="1460034594"/>
    <b v="0"/>
    <n v="13"/>
    <b v="0"/>
    <s v="theater/plays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n v="38"/>
    <s v="GB"/>
    <s v="GBP"/>
    <n v="1400278290"/>
    <n v="1399414290"/>
    <b v="0"/>
    <n v="13"/>
    <b v="0"/>
    <s v="theater/plays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n v="2"/>
    <s v="US"/>
    <s v="USD"/>
    <n v="1440813413"/>
    <n v="1439517413"/>
    <b v="0"/>
    <n v="4"/>
    <b v="0"/>
    <s v="theater/plays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s v="US"/>
    <s v="USD"/>
    <n v="1447009181"/>
    <n v="1444413581"/>
    <b v="0"/>
    <n v="0"/>
    <b v="0"/>
    <s v="theater/plays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4"/>
    <s v="GB"/>
    <s v="GBP"/>
    <n v="1456934893"/>
    <n v="1454342893"/>
    <b v="0"/>
    <n v="3"/>
    <b v="0"/>
    <s v="theater/plays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n v="20"/>
    <s v="US"/>
    <s v="USD"/>
    <n v="1433086082"/>
    <n v="1430494082"/>
    <b v="0"/>
    <n v="1"/>
    <b v="0"/>
    <s v="theater/plays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5"/>
    <s v="US"/>
    <s v="USD"/>
    <n v="1449876859"/>
    <n v="1444689259"/>
    <b v="0"/>
    <n v="9"/>
    <b v="0"/>
    <s v="theater/plays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n v="0"/>
    <s v="US"/>
    <s v="USD"/>
    <n v="1431549912"/>
    <n v="1428957912"/>
    <b v="0"/>
    <n v="1"/>
    <b v="0"/>
    <s v="theater/plays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n v="0"/>
    <s v="US"/>
    <s v="USD"/>
    <n v="1405761690"/>
    <n v="1403169690"/>
    <b v="0"/>
    <n v="1"/>
    <b v="0"/>
    <s v="theater/plays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35"/>
    <s v="GB"/>
    <s v="GBP"/>
    <n v="1423913220"/>
    <n v="1421339077"/>
    <b v="0"/>
    <n v="4"/>
    <b v="0"/>
    <s v="theater/plays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17"/>
    <s v="US"/>
    <s v="USD"/>
    <n v="1416499440"/>
    <n v="1415341464"/>
    <b v="0"/>
    <n v="17"/>
    <b v="0"/>
    <s v="theater/plays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s v="GB"/>
    <s v="GBP"/>
    <n v="1428222221"/>
    <n v="1425633821"/>
    <b v="0"/>
    <n v="0"/>
    <b v="0"/>
    <s v="theater/plays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n v="57"/>
    <s v="US"/>
    <s v="USD"/>
    <n v="1427580426"/>
    <n v="1424992026"/>
    <b v="0"/>
    <n v="12"/>
    <b v="0"/>
    <s v="theater/plays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17"/>
    <s v="US"/>
    <s v="USD"/>
    <n v="1409514709"/>
    <n v="1406058798"/>
    <b v="0"/>
    <n v="14"/>
    <b v="0"/>
    <s v="theater/plays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n v="0"/>
    <s v="US"/>
    <s v="USD"/>
    <n v="1462631358"/>
    <n v="1457450958"/>
    <b v="0"/>
    <n v="1"/>
    <b v="0"/>
    <s v="theater/plays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8"/>
    <s v="GB"/>
    <s v="GBP"/>
    <n v="1488394800"/>
    <n v="1486681708"/>
    <b v="0"/>
    <n v="14"/>
    <b v="0"/>
    <s v="theater/plays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2"/>
    <s v="US"/>
    <s v="USD"/>
    <n v="1411779761"/>
    <n v="1409187761"/>
    <b v="0"/>
    <n v="4"/>
    <b v="0"/>
    <s v="theater/plays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n v="10"/>
    <s v="US"/>
    <s v="USD"/>
    <n v="1424009147"/>
    <n v="1421417147"/>
    <b v="0"/>
    <n v="2"/>
    <b v="0"/>
    <s v="theater/plays"/>
    <n v="100.5"/>
    <x v="1"/>
    <s v="plays"/>
    <x v="4003"/>
    <d v="2015-02-15T14:05:47"/>
  </r>
  <r>
    <n v="4004"/>
    <s v="South Florida Tours"/>
    <s v="Help Launch The Queen Into South Florida!"/>
    <n v="500"/>
    <n v="1"/>
    <x v="2"/>
    <n v="0"/>
    <s v="US"/>
    <s v="USD"/>
    <n v="1412740457"/>
    <n v="1410148457"/>
    <b v="0"/>
    <n v="1"/>
    <b v="0"/>
    <s v="theater/plays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n v="1"/>
    <s v="US"/>
    <s v="USD"/>
    <n v="1413832985"/>
    <n v="1408648985"/>
    <b v="0"/>
    <n v="2"/>
    <b v="0"/>
    <s v="theater/plays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0"/>
    <s v="US"/>
    <s v="USD"/>
    <n v="1455647587"/>
    <n v="1453487587"/>
    <b v="0"/>
    <n v="1"/>
    <b v="0"/>
    <s v="theater/plays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n v="0"/>
    <s v="US"/>
    <s v="USD"/>
    <n v="1409070480"/>
    <n v="1406572381"/>
    <b v="0"/>
    <n v="1"/>
    <b v="0"/>
    <s v="theater/plays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6"/>
    <s v="GB"/>
    <s v="GBP"/>
    <n v="1437606507"/>
    <n v="1435014507"/>
    <b v="0"/>
    <n v="4"/>
    <b v="0"/>
    <s v="theater/plays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4"/>
    <s v="GB"/>
    <s v="GBP"/>
    <n v="1410281360"/>
    <n v="1406825360"/>
    <b v="0"/>
    <n v="3"/>
    <b v="0"/>
    <s v="theater/plays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n v="24"/>
    <s v="US"/>
    <s v="USD"/>
    <n v="1414348166"/>
    <n v="1412879366"/>
    <b v="0"/>
    <n v="38"/>
    <b v="0"/>
    <s v="theater/plays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8"/>
    <s v="GB"/>
    <s v="GBP"/>
    <n v="1422450278"/>
    <n v="1419858278"/>
    <b v="0"/>
    <n v="4"/>
    <b v="0"/>
    <s v="theater/plays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s v="GB"/>
    <s v="GBP"/>
    <n v="1430571849"/>
    <n v="1427979849"/>
    <b v="0"/>
    <n v="0"/>
    <b v="0"/>
    <s v="theater/plays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"/>
    <s v="US"/>
    <s v="USD"/>
    <n v="1424070823"/>
    <n v="1421478823"/>
    <b v="0"/>
    <n v="2"/>
    <b v="0"/>
    <s v="theater/plays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n v="0"/>
    <s v="US"/>
    <s v="USD"/>
    <n v="1457157269"/>
    <n v="1455861269"/>
    <b v="0"/>
    <n v="0"/>
    <b v="0"/>
    <s v="theater/plays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n v="0"/>
    <s v="US"/>
    <s v="USD"/>
    <n v="1437331463"/>
    <n v="1434739463"/>
    <b v="0"/>
    <n v="1"/>
    <b v="0"/>
    <s v="theater/plays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n v="14"/>
    <s v="GB"/>
    <s v="GBP"/>
    <n v="1410987400"/>
    <n v="1408395400"/>
    <b v="0"/>
    <n v="7"/>
    <b v="0"/>
    <s v="theater/plays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1"/>
    <s v="US"/>
    <s v="USD"/>
    <n v="1409846874"/>
    <n v="1407254874"/>
    <b v="0"/>
    <n v="2"/>
    <b v="0"/>
    <s v="theater/plays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n v="9"/>
    <s v="GB"/>
    <s v="GBP"/>
    <n v="1475877108"/>
    <n v="1473285108"/>
    <b v="0"/>
    <n v="4"/>
    <b v="0"/>
    <s v="theater/plays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n v="1"/>
    <s v="US"/>
    <s v="USD"/>
    <n v="1460737680"/>
    <n v="1455725596"/>
    <b v="0"/>
    <n v="4"/>
    <b v="0"/>
    <s v="theater/plays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n v="17"/>
    <s v="US"/>
    <s v="USD"/>
    <n v="1427168099"/>
    <n v="1424579699"/>
    <b v="0"/>
    <n v="3"/>
    <b v="0"/>
    <s v="theater/plays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n v="1"/>
    <s v="US"/>
    <s v="USD"/>
    <n v="1414360358"/>
    <n v="1409176358"/>
    <b v="0"/>
    <n v="2"/>
    <b v="0"/>
    <s v="theater/plays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n v="70"/>
    <s v="US"/>
    <s v="USD"/>
    <n v="1422759240"/>
    <n v="1418824867"/>
    <b v="0"/>
    <n v="197"/>
    <b v="0"/>
    <s v="theater/plays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n v="0"/>
    <s v="US"/>
    <s v="USD"/>
    <n v="1458860363"/>
    <n v="1454975963"/>
    <b v="0"/>
    <n v="0"/>
    <b v="0"/>
    <s v="theater/plays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"/>
    <s v="US"/>
    <s v="USD"/>
    <n v="1441037097"/>
    <n v="1438445097"/>
    <b v="0"/>
    <n v="1"/>
    <b v="0"/>
    <s v="theater/plays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5"/>
    <s v="FR"/>
    <s v="EUR"/>
    <n v="1437889336"/>
    <n v="1432705336"/>
    <b v="0"/>
    <n v="4"/>
    <b v="0"/>
    <s v="theater/plays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n v="0"/>
    <s v="US"/>
    <s v="USD"/>
    <n v="1449247439"/>
    <n v="1444059839"/>
    <b v="0"/>
    <n v="0"/>
    <b v="0"/>
    <s v="theater/plays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7"/>
    <s v="US"/>
    <s v="USD"/>
    <n v="1487811600"/>
    <n v="1486077481"/>
    <b v="0"/>
    <n v="7"/>
    <b v="0"/>
    <s v="theater/plays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28"/>
    <s v="US"/>
    <s v="USD"/>
    <n v="1402007500"/>
    <n v="1399415500"/>
    <b v="0"/>
    <n v="11"/>
    <b v="0"/>
    <s v="theater/plays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n v="0"/>
    <s v="US"/>
    <s v="USD"/>
    <n v="1450053370"/>
    <n v="1447461370"/>
    <b v="0"/>
    <n v="0"/>
    <b v="0"/>
    <s v="theater/plays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n v="16"/>
    <s v="US"/>
    <s v="USD"/>
    <n v="1454525340"/>
    <n v="1452008599"/>
    <b v="0"/>
    <n v="6"/>
    <b v="0"/>
    <s v="theater/plays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s v="US"/>
    <s v="USD"/>
    <n v="1418914964"/>
    <n v="1414591364"/>
    <b v="0"/>
    <n v="0"/>
    <b v="0"/>
    <s v="theater/plays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7"/>
    <s v="US"/>
    <s v="USD"/>
    <n v="1450211116"/>
    <n v="1445023516"/>
    <b v="0"/>
    <n v="7"/>
    <b v="0"/>
    <s v="theater/plays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26"/>
    <s v="GB"/>
    <s v="GBP"/>
    <n v="1475398800"/>
    <n v="1472711224"/>
    <b v="0"/>
    <n v="94"/>
    <b v="0"/>
    <s v="theater/plays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"/>
    <s v="US"/>
    <s v="USD"/>
    <n v="1428097450"/>
    <n v="1425509050"/>
    <b v="0"/>
    <n v="2"/>
    <b v="0"/>
    <s v="theater/plays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n v="37"/>
    <s v="US"/>
    <s v="USD"/>
    <n v="1413925887"/>
    <n v="1411333887"/>
    <b v="0"/>
    <n v="25"/>
    <b v="0"/>
    <s v="theater/plays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47"/>
    <s v="US"/>
    <s v="USD"/>
    <n v="1404253800"/>
    <n v="1402784964"/>
    <b v="0"/>
    <n v="17"/>
    <b v="0"/>
    <s v="theater/plays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11"/>
    <s v="US"/>
    <s v="USD"/>
    <n v="1464099900"/>
    <n v="1462585315"/>
    <b v="0"/>
    <n v="2"/>
    <b v="0"/>
    <s v="theater/plays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12"/>
    <s v="US"/>
    <s v="USD"/>
    <n v="1413573010"/>
    <n v="1408389010"/>
    <b v="0"/>
    <n v="4"/>
    <b v="0"/>
    <s v="theater/plays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n v="60"/>
    <s v="US"/>
    <s v="USD"/>
    <n v="1448949540"/>
    <n v="1446048367"/>
    <b v="0"/>
    <n v="5"/>
    <b v="0"/>
    <s v="theater/plays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n v="31"/>
    <s v="US"/>
    <s v="USD"/>
    <n v="1437188400"/>
    <n v="1432100004"/>
    <b v="0"/>
    <n v="2"/>
    <b v="0"/>
    <s v="theater/plays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n v="0"/>
    <s v="GB"/>
    <s v="GBP"/>
    <n v="1473160954"/>
    <n v="1467976954"/>
    <b v="0"/>
    <n v="2"/>
    <b v="0"/>
    <s v="theater/plays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n v="0"/>
    <s v="US"/>
    <s v="USD"/>
    <n v="1421781360"/>
    <n v="1419213664"/>
    <b v="0"/>
    <n v="3"/>
    <b v="0"/>
    <s v="theater/plays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n v="0"/>
    <s v="CA"/>
    <s v="CAD"/>
    <n v="1416524325"/>
    <n v="1415228325"/>
    <b v="0"/>
    <n v="0"/>
    <b v="0"/>
    <s v="theater/plays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38"/>
    <s v="US"/>
    <s v="USD"/>
    <n v="1428642000"/>
    <n v="1426050982"/>
    <b v="0"/>
    <n v="4"/>
    <b v="0"/>
    <s v="theater/plays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n v="0"/>
    <s v="AU"/>
    <s v="AUD"/>
    <n v="1408596589"/>
    <n v="1406004589"/>
    <b v="0"/>
    <n v="1"/>
    <b v="0"/>
    <s v="theater/plays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8"/>
    <s v="US"/>
    <s v="USD"/>
    <n v="1413992210"/>
    <n v="1411400210"/>
    <b v="0"/>
    <n v="12"/>
    <b v="0"/>
    <s v="theater/plays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"/>
    <s v="US"/>
    <s v="USD"/>
    <n v="1420938000"/>
    <n v="1418862743"/>
    <b v="0"/>
    <n v="4"/>
    <b v="0"/>
    <s v="theater/plays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n v="18"/>
    <s v="GB"/>
    <s v="GBP"/>
    <n v="1460373187"/>
    <n v="1457352787"/>
    <b v="0"/>
    <n v="91"/>
    <b v="0"/>
    <s v="theater/plays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0"/>
    <s v="US"/>
    <s v="USD"/>
    <n v="1436914815"/>
    <n v="1434322815"/>
    <b v="0"/>
    <n v="1"/>
    <b v="0"/>
    <s v="theater/plays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0"/>
    <s v="US"/>
    <s v="USD"/>
    <n v="1414077391"/>
    <n v="1411485391"/>
    <b v="0"/>
    <n v="1"/>
    <b v="0"/>
    <s v="theater/plays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n v="0"/>
    <s v="US"/>
    <s v="USD"/>
    <n v="1399618380"/>
    <n v="1399058797"/>
    <b v="0"/>
    <n v="0"/>
    <b v="0"/>
    <s v="theater/plays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38"/>
    <s v="US"/>
    <s v="USD"/>
    <n v="1413234316"/>
    <n v="1408050316"/>
    <b v="0"/>
    <n v="13"/>
    <b v="0"/>
    <s v="theater/plays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22"/>
    <s v="GB"/>
    <s v="GBP"/>
    <n v="1416081600"/>
    <n v="1413477228"/>
    <b v="0"/>
    <n v="2"/>
    <b v="0"/>
    <s v="theater/plays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s v="US"/>
    <s v="USD"/>
    <n v="1475294400"/>
    <n v="1472674285"/>
    <b v="0"/>
    <n v="0"/>
    <b v="0"/>
    <s v="theater/plays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18"/>
    <s v="GB"/>
    <s v="GBP"/>
    <n v="1403192031"/>
    <n v="1400600031"/>
    <b v="0"/>
    <n v="21"/>
    <b v="0"/>
    <s v="theater/plays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n v="53"/>
    <s v="US"/>
    <s v="USD"/>
    <n v="1467575940"/>
    <n v="1465856639"/>
    <b v="0"/>
    <n v="9"/>
    <b v="0"/>
    <s v="theater/plays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22"/>
    <s v="GB"/>
    <s v="GBP"/>
    <n v="1448492400"/>
    <n v="1446506080"/>
    <b v="0"/>
    <n v="6"/>
    <b v="0"/>
    <s v="theater/plays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n v="3"/>
    <s v="US"/>
    <s v="USD"/>
    <n v="1459483140"/>
    <n v="1458178044"/>
    <b v="0"/>
    <n v="4"/>
    <b v="0"/>
    <s v="theater/plays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n v="3"/>
    <s v="CA"/>
    <s v="CAD"/>
    <n v="1410836400"/>
    <n v="1408116152"/>
    <b v="0"/>
    <n v="7"/>
    <b v="0"/>
    <s v="theater/plays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3"/>
    <s v="CA"/>
    <s v="CAD"/>
    <n v="1403539200"/>
    <n v="1400604056"/>
    <b v="0"/>
    <n v="5"/>
    <b v="0"/>
    <s v="theater/plays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n v="0"/>
    <s v="US"/>
    <s v="USD"/>
    <n v="1461205423"/>
    <n v="1456025023"/>
    <b v="0"/>
    <n v="0"/>
    <b v="0"/>
    <s v="theater/plays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2"/>
    <s v="US"/>
    <s v="USD"/>
    <n v="1467481468"/>
    <n v="1464889468"/>
    <b v="0"/>
    <n v="3"/>
    <b v="0"/>
    <s v="theater/plays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"/>
    <s v="GB"/>
    <s v="GBP"/>
    <n v="1403886084"/>
    <n v="1401294084"/>
    <b v="0"/>
    <n v="9"/>
    <b v="0"/>
    <s v="theater/plays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19"/>
    <s v="AU"/>
    <s v="AUD"/>
    <n v="1430316426"/>
    <n v="1427724426"/>
    <b v="0"/>
    <n v="6"/>
    <b v="0"/>
    <s v="theater/plays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n v="1"/>
    <s v="US"/>
    <s v="USD"/>
    <n v="1407883811"/>
    <n v="1405291811"/>
    <b v="0"/>
    <n v="4"/>
    <b v="0"/>
    <s v="theater/plays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0"/>
    <s v="US"/>
    <s v="USD"/>
    <n v="1463619388"/>
    <n v="1461027388"/>
    <b v="0"/>
    <n v="1"/>
    <b v="0"/>
    <s v="theater/plays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61"/>
    <s v="US"/>
    <s v="USD"/>
    <n v="1443408550"/>
    <n v="1439952550"/>
    <b v="0"/>
    <n v="17"/>
    <b v="0"/>
    <s v="theater/plays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n v="1"/>
    <s v="US"/>
    <s v="USD"/>
    <n v="1484348700"/>
    <n v="1481756855"/>
    <b v="0"/>
    <n v="1"/>
    <b v="0"/>
    <s v="theater/plays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n v="34"/>
    <s v="GB"/>
    <s v="GBP"/>
    <n v="1425124800"/>
    <n v="1421596356"/>
    <b v="0"/>
    <n v="13"/>
    <b v="0"/>
    <s v="theater/plays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n v="17"/>
    <s v="US"/>
    <s v="USD"/>
    <n v="1425178800"/>
    <n v="1422374420"/>
    <b v="0"/>
    <n v="6"/>
    <b v="0"/>
    <s v="theater/plays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s v="MX"/>
    <s v="MXN"/>
    <n v="1482779931"/>
    <n v="1480187931"/>
    <b v="0"/>
    <n v="0"/>
    <b v="0"/>
    <s v="theater/plays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0"/>
    <s v="GB"/>
    <s v="GBP"/>
    <n v="1408646111"/>
    <n v="1403462111"/>
    <b v="0"/>
    <n v="2"/>
    <b v="0"/>
    <s v="theater/plays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"/>
    <s v="US"/>
    <s v="USD"/>
    <n v="1431144000"/>
    <n v="1426407426"/>
    <b v="0"/>
    <n v="2"/>
    <b v="0"/>
    <s v="theater/plays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27"/>
    <s v="GB"/>
    <s v="GBP"/>
    <n v="1446732975"/>
    <n v="1444137375"/>
    <b v="0"/>
    <n v="21"/>
    <b v="0"/>
    <s v="theater/plays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29"/>
    <s v="GB"/>
    <s v="GBP"/>
    <n v="1404149280"/>
    <n v="1400547969"/>
    <b v="0"/>
    <n v="13"/>
    <b v="0"/>
    <s v="theater/plays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s v="US"/>
    <s v="USD"/>
    <n v="1413921060"/>
    <n v="1411499149"/>
    <b v="0"/>
    <n v="0"/>
    <b v="0"/>
    <s v="theater/plays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9"/>
    <s v="US"/>
    <s v="USD"/>
    <n v="1482339794"/>
    <n v="1479747794"/>
    <b v="0"/>
    <n v="6"/>
    <b v="0"/>
    <s v="theater/plays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n v="0"/>
    <s v="GB"/>
    <s v="GBP"/>
    <n v="1485543242"/>
    <n v="1482951242"/>
    <b v="0"/>
    <n v="0"/>
    <b v="0"/>
    <s v="theater/plays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0"/>
    <s v="US"/>
    <s v="USD"/>
    <n v="1466375521"/>
    <n v="1463783521"/>
    <b v="0"/>
    <n v="1"/>
    <b v="0"/>
    <s v="theater/plays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s v="US"/>
    <s v="USD"/>
    <n v="1465930440"/>
    <n v="1463849116"/>
    <b v="0"/>
    <n v="0"/>
    <b v="0"/>
    <s v="theater/plays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16"/>
    <s v="US"/>
    <s v="USD"/>
    <n v="1425819425"/>
    <n v="1423231025"/>
    <b v="0"/>
    <n v="12"/>
    <b v="0"/>
    <s v="theater/plays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2"/>
    <s v="US"/>
    <s v="USD"/>
    <n v="1447542000"/>
    <n v="1446179553"/>
    <b v="0"/>
    <n v="2"/>
    <b v="0"/>
    <s v="theater/plays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22"/>
    <s v="US"/>
    <s v="USD"/>
    <n v="1452795416"/>
    <n v="1450203416"/>
    <b v="0"/>
    <n v="6"/>
    <b v="0"/>
    <s v="theater/plays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0"/>
    <s v="IT"/>
    <s v="EUR"/>
    <n v="1476008906"/>
    <n v="1473416906"/>
    <b v="0"/>
    <n v="1"/>
    <b v="0"/>
    <s v="theater/plays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0"/>
    <s v="US"/>
    <s v="USD"/>
    <n v="1427169540"/>
    <n v="1424701775"/>
    <b v="0"/>
    <n v="1"/>
    <b v="0"/>
    <s v="theater/plays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5"/>
    <s v="US"/>
    <s v="USD"/>
    <n v="1448078400"/>
    <n v="1445985299"/>
    <b v="0"/>
    <n v="5"/>
    <b v="0"/>
    <s v="theater/plays"/>
    <n v="9.4"/>
    <x v="1"/>
    <s v="plays"/>
    <x v="4086"/>
    <d v="2015-11-21T04:00:00"/>
  </r>
  <r>
    <n v="4087"/>
    <s v="Stage Production &quot;The Nail Shop&quot;"/>
    <s v="Comedy Stage Play"/>
    <n v="9600"/>
    <n v="0"/>
    <x v="2"/>
    <n v="0"/>
    <s v="US"/>
    <s v="USD"/>
    <n v="1468777786"/>
    <n v="1466185786"/>
    <b v="0"/>
    <n v="0"/>
    <b v="0"/>
    <s v="theater/plays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11"/>
    <s v="GB"/>
    <s v="GBP"/>
    <n v="1421403960"/>
    <n v="1418827324"/>
    <b v="0"/>
    <n v="3"/>
    <b v="0"/>
    <s v="theater/plays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5"/>
    <s v="US"/>
    <s v="USD"/>
    <n v="1433093700"/>
    <n v="1430242488"/>
    <b v="0"/>
    <n v="8"/>
    <b v="0"/>
    <s v="theater/plays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n v="3"/>
    <s v="US"/>
    <s v="USD"/>
    <n v="1438959600"/>
    <n v="1437754137"/>
    <b v="0"/>
    <n v="3"/>
    <b v="0"/>
    <s v="theater/plays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13"/>
    <s v="US"/>
    <s v="USD"/>
    <n v="1421410151"/>
    <n v="1418818151"/>
    <b v="0"/>
    <n v="8"/>
    <b v="0"/>
    <s v="theater/plays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n v="0"/>
    <s v="US"/>
    <s v="USD"/>
    <n v="1428205247"/>
    <n v="1423024847"/>
    <b v="0"/>
    <n v="1"/>
    <b v="0"/>
    <s v="theater/plays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2"/>
    <s v="GB"/>
    <s v="GBP"/>
    <n v="1440272093"/>
    <n v="1435088093"/>
    <b v="0"/>
    <n v="4"/>
    <b v="0"/>
    <s v="theater/plays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37"/>
    <s v="US"/>
    <s v="USD"/>
    <n v="1413953940"/>
    <n v="1410141900"/>
    <b v="0"/>
    <n v="8"/>
    <b v="0"/>
    <s v="theater/plays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n v="3"/>
    <s v="MX"/>
    <s v="MXN"/>
    <n v="1482108350"/>
    <n v="1479516350"/>
    <b v="0"/>
    <n v="1"/>
    <b v="0"/>
    <s v="theater/plays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11"/>
    <s v="GB"/>
    <s v="GBP"/>
    <n v="1488271860"/>
    <n v="1484484219"/>
    <b v="0"/>
    <n v="5"/>
    <b v="0"/>
    <s v="theater/plays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s v="GB"/>
    <s v="GBP"/>
    <n v="1454284500"/>
    <n v="1449431237"/>
    <b v="0"/>
    <n v="0"/>
    <b v="0"/>
    <s v="theater/plays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n v="0"/>
    <s v="US"/>
    <s v="USD"/>
    <n v="1465060797"/>
    <n v="1462468797"/>
    <b v="0"/>
    <n v="0"/>
    <b v="0"/>
    <s v="theater/plays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1"/>
    <s v="US"/>
    <s v="USD"/>
    <n v="1472847873"/>
    <n v="1468959873"/>
    <b v="0"/>
    <n v="1"/>
    <b v="0"/>
    <s v="theater/plays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n v="0"/>
    <s v="US"/>
    <s v="USD"/>
    <n v="1414205990"/>
    <n v="1413341990"/>
    <b v="0"/>
    <n v="0"/>
    <b v="0"/>
    <s v="theater/plays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s v="US"/>
    <s v="USD"/>
    <n v="1485380482"/>
    <n v="1482788482"/>
    <b v="0"/>
    <n v="0"/>
    <b v="0"/>
    <s v="theater/plays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n v="27"/>
    <s v="US"/>
    <s v="USD"/>
    <n v="1463343673"/>
    <n v="1460751673"/>
    <b v="0"/>
    <n v="6"/>
    <b v="0"/>
    <s v="theater/plays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n v="10"/>
    <s v="US"/>
    <s v="USD"/>
    <n v="1440613920"/>
    <n v="1435953566"/>
    <b v="0"/>
    <n v="6"/>
    <b v="0"/>
    <s v="theater/plays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21"/>
    <s v="AU"/>
    <s v="AUD"/>
    <n v="1477550434"/>
    <n v="1474958434"/>
    <b v="0"/>
    <n v="14"/>
    <b v="0"/>
    <s v="theater/plays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7"/>
    <s v="MX"/>
    <s v="MXN"/>
    <n v="1482711309"/>
    <n v="1479860109"/>
    <b v="0"/>
    <n v="6"/>
    <b v="0"/>
    <s v="theater/plays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71"/>
    <s v="US"/>
    <s v="USD"/>
    <n v="1427936400"/>
    <n v="1424221866"/>
    <b v="0"/>
    <n v="33"/>
    <b v="0"/>
    <s v="theater/plays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n v="2"/>
    <s v="US"/>
    <s v="USD"/>
    <n v="1411596001"/>
    <n v="1409608801"/>
    <b v="0"/>
    <n v="4"/>
    <b v="0"/>
    <s v="theater/plays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2"/>
    <s v="US"/>
    <s v="USD"/>
    <n v="1488517200"/>
    <n v="1485909937"/>
    <b v="0"/>
    <n v="1"/>
    <b v="0"/>
    <s v="theater/plays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n v="0"/>
    <s v="GB"/>
    <s v="GBP"/>
    <n v="1448805404"/>
    <n v="1446209804"/>
    <b v="0"/>
    <n v="0"/>
    <b v="0"/>
    <s v="theater/plays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29"/>
    <s v="GB"/>
    <s v="GBP"/>
    <n v="1469113351"/>
    <n v="1463929351"/>
    <b v="0"/>
    <n v="6"/>
    <b v="0"/>
    <s v="theater/plays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n v="3"/>
    <s v="US"/>
    <s v="USD"/>
    <n v="1424747740"/>
    <n v="1422155740"/>
    <b v="0"/>
    <n v="6"/>
    <b v="0"/>
    <s v="theater/plays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0"/>
    <s v="IE"/>
    <s v="EUR"/>
    <n v="1456617600"/>
    <n v="1454280186"/>
    <b v="0"/>
    <n v="1"/>
    <b v="0"/>
    <s v="theater/plays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0"/>
    <s v="US"/>
    <s v="USD"/>
    <n v="1452234840"/>
    <n v="1450619123"/>
    <b v="0"/>
    <n v="3"/>
    <b v="0"/>
    <s v="theater/plays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19EE64-69F3-8E43-8EBA-58E926434B1C}" name="PivotTable7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Y4:AE1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C0E064-3096-EB4C-BB76-9FC51B0B8320}" name="PivotTable5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U4:W21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69386F-3169-6D4C-ADBA-2EF09C27D33E}" name="PivotTable4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E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t="default"/>
      </items>
    </pivotField>
    <pivotField showAll="0"/>
    <pivotField showAll="0"/>
    <pivotField showAll="0"/>
  </pivotFields>
  <rowFields count="1">
    <field x="14"/>
  </rowFields>
  <rowItems count="2">
    <i>
      <x v="3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E4115"/>
  <sheetViews>
    <sheetView tabSelected="1" topLeftCell="B1" zoomScale="110" zoomScaleNormal="110" workbookViewId="0">
      <pane ySplit="521" topLeftCell="A3190" activePane="bottomLeft" state="frozen"/>
      <selection pane="bottomLeft" activeCell="D3190" sqref="D1:E1048576"/>
    </sheetView>
  </sheetViews>
  <sheetFormatPr baseColWidth="10" defaultColWidth="8.83203125" defaultRowHeight="15" x14ac:dyDescent="0.2"/>
  <cols>
    <col min="2" max="2" width="38.5" style="8" customWidth="1"/>
    <col min="3" max="3" width="40.33203125" style="3" customWidth="1"/>
    <col min="4" max="4" width="14.6640625" style="5" bestFit="1" customWidth="1"/>
    <col min="5" max="5" width="16.5" style="5" customWidth="1"/>
    <col min="6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5" width="41.1640625" customWidth="1"/>
    <col min="16" max="16" width="16" customWidth="1"/>
    <col min="17" max="17" width="41.1640625" customWidth="1"/>
    <col min="18" max="18" width="13" customWidth="1"/>
    <col min="19" max="20" width="22.33203125" style="23" customWidth="1"/>
    <col min="21" max="21" width="13" bestFit="1" customWidth="1"/>
    <col min="22" max="22" width="6.6640625" bestFit="1" customWidth="1"/>
    <col min="23" max="23" width="5.5" bestFit="1" customWidth="1"/>
    <col min="24" max="24" width="4" bestFit="1" customWidth="1"/>
    <col min="25" max="25" width="15.6640625" bestFit="1" customWidth="1"/>
    <col min="26" max="26" width="14.83203125" bestFit="1" customWidth="1"/>
    <col min="27" max="27" width="5.5" bestFit="1" customWidth="1"/>
    <col min="28" max="28" width="4" bestFit="1" customWidth="1"/>
    <col min="29" max="29" width="8.83203125" bestFit="1" customWidth="1"/>
    <col min="30" max="30" width="6.33203125" bestFit="1" customWidth="1"/>
    <col min="31" max="31" width="10" bestFit="1" customWidth="1"/>
    <col min="32" max="34" width="14.83203125" bestFit="1" customWidth="1"/>
    <col min="35" max="35" width="10" bestFit="1" customWidth="1"/>
    <col min="36" max="36" width="9" bestFit="1" customWidth="1"/>
    <col min="37" max="37" width="9.33203125" bestFit="1" customWidth="1"/>
    <col min="38" max="40" width="6.83203125" bestFit="1" customWidth="1"/>
    <col min="41" max="41" width="9" bestFit="1" customWidth="1"/>
    <col min="42" max="44" width="6.5" bestFit="1" customWidth="1"/>
    <col min="45" max="45" width="9" bestFit="1" customWidth="1"/>
    <col min="46" max="48" width="6.5" bestFit="1" customWidth="1"/>
    <col min="49" max="49" width="9" bestFit="1" customWidth="1"/>
    <col min="50" max="52" width="6.5" bestFit="1" customWidth="1"/>
    <col min="53" max="53" width="9" bestFit="1" customWidth="1"/>
    <col min="54" max="54" width="9.33203125" bestFit="1" customWidth="1"/>
    <col min="55" max="57" width="6.83203125" bestFit="1" customWidth="1"/>
    <col min="58" max="58" width="9" bestFit="1" customWidth="1"/>
    <col min="59" max="61" width="6.5" bestFit="1" customWidth="1"/>
    <col min="62" max="62" width="9" bestFit="1" customWidth="1"/>
    <col min="63" max="65" width="6.5" bestFit="1" customWidth="1"/>
    <col min="66" max="66" width="9" bestFit="1" customWidth="1"/>
    <col min="67" max="69" width="6.5" bestFit="1" customWidth="1"/>
    <col min="70" max="70" width="9" bestFit="1" customWidth="1"/>
    <col min="71" max="71" width="9.33203125" bestFit="1" customWidth="1"/>
    <col min="72" max="74" width="6.83203125" bestFit="1" customWidth="1"/>
    <col min="75" max="75" width="9" bestFit="1" customWidth="1"/>
    <col min="76" max="78" width="6.5" bestFit="1" customWidth="1"/>
    <col min="79" max="79" width="9" bestFit="1" customWidth="1"/>
    <col min="80" max="82" width="6.5" bestFit="1" customWidth="1"/>
    <col min="83" max="83" width="9" bestFit="1" customWidth="1"/>
    <col min="84" max="86" width="6.5" bestFit="1" customWidth="1"/>
    <col min="87" max="87" width="9" bestFit="1" customWidth="1"/>
    <col min="88" max="88" width="9.33203125" bestFit="1" customWidth="1"/>
    <col min="89" max="91" width="6.83203125" bestFit="1" customWidth="1"/>
    <col min="92" max="92" width="9" bestFit="1" customWidth="1"/>
    <col min="93" max="95" width="6.5" bestFit="1" customWidth="1"/>
    <col min="96" max="96" width="9" bestFit="1" customWidth="1"/>
    <col min="97" max="99" width="6.5" bestFit="1" customWidth="1"/>
    <col min="100" max="100" width="9" bestFit="1" customWidth="1"/>
    <col min="101" max="103" width="6.5" bestFit="1" customWidth="1"/>
    <col min="104" max="104" width="9" bestFit="1" customWidth="1"/>
    <col min="105" max="105" width="9.33203125" bestFit="1" customWidth="1"/>
    <col min="106" max="108" width="6.83203125" bestFit="1" customWidth="1"/>
    <col min="109" max="109" width="9" bestFit="1" customWidth="1"/>
    <col min="110" max="112" width="6.5" bestFit="1" customWidth="1"/>
    <col min="113" max="113" width="9" bestFit="1" customWidth="1"/>
    <col min="114" max="116" width="6.5" bestFit="1" customWidth="1"/>
    <col min="117" max="117" width="9" bestFit="1" customWidth="1"/>
    <col min="118" max="120" width="6.5" bestFit="1" customWidth="1"/>
    <col min="121" max="121" width="9" bestFit="1" customWidth="1"/>
    <col min="122" max="122" width="9.33203125" bestFit="1" customWidth="1"/>
    <col min="123" max="125" width="6.83203125" bestFit="1" customWidth="1"/>
    <col min="126" max="126" width="9" bestFit="1" customWidth="1"/>
    <col min="127" max="129" width="6.5" bestFit="1" customWidth="1"/>
    <col min="130" max="130" width="9" bestFit="1" customWidth="1"/>
    <col min="131" max="133" width="6.5" bestFit="1" customWidth="1"/>
    <col min="134" max="134" width="9" bestFit="1" customWidth="1"/>
    <col min="135" max="137" width="6.5" bestFit="1" customWidth="1"/>
    <col min="138" max="138" width="9" bestFit="1" customWidth="1"/>
    <col min="139" max="139" width="9.33203125" bestFit="1" customWidth="1"/>
    <col min="140" max="142" width="6.83203125" bestFit="1" customWidth="1"/>
    <col min="143" max="143" width="9" bestFit="1" customWidth="1"/>
    <col min="144" max="146" width="6.5" bestFit="1" customWidth="1"/>
    <col min="147" max="147" width="9" bestFit="1" customWidth="1"/>
    <col min="148" max="150" width="6.5" bestFit="1" customWidth="1"/>
    <col min="151" max="151" width="9" bestFit="1" customWidth="1"/>
    <col min="152" max="154" width="6.5" bestFit="1" customWidth="1"/>
    <col min="155" max="155" width="9" bestFit="1" customWidth="1"/>
    <col min="156" max="156" width="9.33203125" bestFit="1" customWidth="1"/>
    <col min="157" max="159" width="6.83203125" bestFit="1" customWidth="1"/>
    <col min="160" max="160" width="9" bestFit="1" customWidth="1"/>
    <col min="161" max="161" width="9.33203125" bestFit="1" customWidth="1"/>
    <col min="162" max="162" width="10" bestFit="1" customWidth="1"/>
    <col min="163" max="4139" width="14.83203125" bestFit="1" customWidth="1"/>
    <col min="4140" max="4140" width="10" bestFit="1" customWidth="1"/>
  </cols>
  <sheetData>
    <row r="1" spans="1:31" ht="16" x14ac:dyDescent="0.2">
      <c r="A1" s="1" t="s">
        <v>0</v>
      </c>
      <c r="B1" s="7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8306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9" t="s">
        <v>8358</v>
      </c>
      <c r="R1" s="1" t="s">
        <v>8359</v>
      </c>
      <c r="S1" s="22" t="s">
        <v>8365</v>
      </c>
      <c r="T1" s="22" t="s">
        <v>8366</v>
      </c>
    </row>
    <row r="2" spans="1:31" ht="48" hidden="1" x14ac:dyDescent="0.2">
      <c r="A2">
        <v>0</v>
      </c>
      <c r="B2" s="8" t="s">
        <v>2</v>
      </c>
      <c r="C2" s="3" t="s">
        <v>4111</v>
      </c>
      <c r="D2" s="5">
        <v>8500</v>
      </c>
      <c r="E2" s="5">
        <v>11633</v>
      </c>
      <c r="F2" t="s">
        <v>8218</v>
      </c>
      <c r="G2">
        <f>ROUND(E2/D2*100,0)</f>
        <v>137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>
        <f>IFERROR(ROUND(E2/M2,2),0)</f>
        <v>63.92</v>
      </c>
      <c r="Q2" s="10" t="s">
        <v>8308</v>
      </c>
      <c r="R2" t="s">
        <v>8309</v>
      </c>
      <c r="S2" s="23">
        <f>(((K2/60)/60)/24)+DATE(1970,1,1)</f>
        <v>42177.007071759261</v>
      </c>
      <c r="T2" s="23">
        <f>(((J2/60)/60)/24)+DATE(1970,1,1)</f>
        <v>42208.125</v>
      </c>
      <c r="Y2" s="20" t="s">
        <v>8358</v>
      </c>
      <c r="Z2" t="s">
        <v>8364</v>
      </c>
    </row>
    <row r="3" spans="1:31" ht="32" hidden="1" x14ac:dyDescent="0.2">
      <c r="A3">
        <v>1</v>
      </c>
      <c r="B3" s="8" t="s">
        <v>3</v>
      </c>
      <c r="C3" s="3" t="s">
        <v>4112</v>
      </c>
      <c r="D3" s="5">
        <v>10275</v>
      </c>
      <c r="E3" s="5">
        <v>14653</v>
      </c>
      <c r="F3" t="s">
        <v>8218</v>
      </c>
      <c r="G3">
        <f>ROUND(E3/D3*100,0)</f>
        <v>143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>
        <f t="shared" ref="P3:P66" si="0">IFERROR(ROUND(E3/M3,2),0)</f>
        <v>185.48</v>
      </c>
      <c r="Q3" s="10" t="s">
        <v>8308</v>
      </c>
      <c r="R3" t="s">
        <v>8309</v>
      </c>
      <c r="S3" s="23">
        <f t="shared" ref="S3:S66" si="1">(((K3/60)/60)/24)+DATE(1970,1,1)</f>
        <v>42766.600497685184</v>
      </c>
      <c r="T3" s="23">
        <f t="shared" ref="T3:T66" si="2">(((J3/60)/60)/24)+DATE(1970,1,1)</f>
        <v>42796.600497685184</v>
      </c>
    </row>
    <row r="4" spans="1:31" ht="48" hidden="1" x14ac:dyDescent="0.2">
      <c r="A4">
        <v>2</v>
      </c>
      <c r="B4" s="8" t="s">
        <v>4</v>
      </c>
      <c r="C4" s="3" t="s">
        <v>4113</v>
      </c>
      <c r="D4" s="5">
        <v>500</v>
      </c>
      <c r="E4" s="5">
        <v>525</v>
      </c>
      <c r="F4" t="s">
        <v>8218</v>
      </c>
      <c r="G4">
        <f>ROUND(E4/D4*100,0)</f>
        <v>105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>
        <f t="shared" si="0"/>
        <v>15</v>
      </c>
      <c r="Q4" s="10" t="s">
        <v>8308</v>
      </c>
      <c r="R4" t="s">
        <v>8309</v>
      </c>
      <c r="S4" s="23">
        <f t="shared" si="1"/>
        <v>42405.702349537038</v>
      </c>
      <c r="T4" s="23">
        <f t="shared" si="2"/>
        <v>42415.702349537038</v>
      </c>
      <c r="U4" s="11"/>
      <c r="V4" s="12"/>
      <c r="W4" s="13"/>
      <c r="Y4" s="20" t="s">
        <v>8363</v>
      </c>
      <c r="Z4" s="20" t="s">
        <v>8360</v>
      </c>
    </row>
    <row r="5" spans="1:31" ht="32" hidden="1" x14ac:dyDescent="0.2">
      <c r="A5">
        <v>3</v>
      </c>
      <c r="B5" s="8" t="s">
        <v>5</v>
      </c>
      <c r="C5" s="3" t="s">
        <v>4114</v>
      </c>
      <c r="D5" s="5">
        <v>10000</v>
      </c>
      <c r="E5" s="5">
        <v>10390</v>
      </c>
      <c r="F5" t="s">
        <v>8218</v>
      </c>
      <c r="G5">
        <f>ROUND(E5/D5*100,0)</f>
        <v>104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>
        <f t="shared" si="0"/>
        <v>69.27</v>
      </c>
      <c r="Q5" s="10" t="s">
        <v>8308</v>
      </c>
      <c r="R5" t="s">
        <v>8309</v>
      </c>
      <c r="S5" s="23">
        <f t="shared" si="1"/>
        <v>41828.515127314815</v>
      </c>
      <c r="T5" s="23">
        <f t="shared" si="2"/>
        <v>41858.515127314815</v>
      </c>
      <c r="U5" s="14"/>
      <c r="V5" s="15"/>
      <c r="W5" s="16"/>
      <c r="Y5" s="20" t="s">
        <v>8362</v>
      </c>
      <c r="Z5" t="s">
        <v>8219</v>
      </c>
      <c r="AA5" t="s">
        <v>8220</v>
      </c>
      <c r="AB5" t="s">
        <v>8221</v>
      </c>
      <c r="AC5" t="s">
        <v>8218</v>
      </c>
      <c r="AD5" t="s">
        <v>8367</v>
      </c>
      <c r="AE5" t="s">
        <v>8361</v>
      </c>
    </row>
    <row r="6" spans="1:31" ht="64" hidden="1" x14ac:dyDescent="0.2">
      <c r="A6">
        <v>4</v>
      </c>
      <c r="B6" s="8" t="s">
        <v>6</v>
      </c>
      <c r="C6" s="3" t="s">
        <v>4115</v>
      </c>
      <c r="D6" s="5">
        <v>44000</v>
      </c>
      <c r="E6" s="5">
        <v>54116.28</v>
      </c>
      <c r="F6" t="s">
        <v>8218</v>
      </c>
      <c r="G6">
        <f>ROUND(E6/D6*100,0)</f>
        <v>123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>
        <f t="shared" si="0"/>
        <v>190.55</v>
      </c>
      <c r="Q6" s="10" t="s">
        <v>8308</v>
      </c>
      <c r="R6" t="s">
        <v>8309</v>
      </c>
      <c r="S6" s="23">
        <f t="shared" si="1"/>
        <v>42327.834247685183</v>
      </c>
      <c r="T6" s="23">
        <f t="shared" si="2"/>
        <v>42357.834247685183</v>
      </c>
      <c r="U6" s="14"/>
      <c r="V6" s="15"/>
      <c r="W6" s="16"/>
      <c r="Y6" s="21" t="s">
        <v>8368</v>
      </c>
      <c r="Z6" s="6"/>
      <c r="AA6" s="6"/>
      <c r="AB6" s="6"/>
      <c r="AC6" s="6"/>
      <c r="AD6" s="6"/>
      <c r="AE6" s="6"/>
    </row>
    <row r="7" spans="1:31" ht="48" hidden="1" x14ac:dyDescent="0.2">
      <c r="A7">
        <v>5</v>
      </c>
      <c r="B7" s="8" t="s">
        <v>7</v>
      </c>
      <c r="C7" s="3" t="s">
        <v>4116</v>
      </c>
      <c r="D7" s="5">
        <v>3999</v>
      </c>
      <c r="E7" s="5">
        <v>4390</v>
      </c>
      <c r="F7" t="s">
        <v>8218</v>
      </c>
      <c r="G7">
        <f>ROUND(E7/D7*100,0)</f>
        <v>110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>
        <f t="shared" si="0"/>
        <v>93.4</v>
      </c>
      <c r="Q7" s="10" t="s">
        <v>8308</v>
      </c>
      <c r="R7" t="s">
        <v>8309</v>
      </c>
      <c r="S7" s="23">
        <f t="shared" si="1"/>
        <v>42563.932951388888</v>
      </c>
      <c r="T7" s="23">
        <f t="shared" si="2"/>
        <v>42580.232638888891</v>
      </c>
      <c r="U7" s="14"/>
      <c r="V7" s="15"/>
      <c r="W7" s="16"/>
      <c r="Y7" s="21" t="s">
        <v>8369</v>
      </c>
      <c r="Z7" s="6">
        <v>1</v>
      </c>
      <c r="AA7" s="6">
        <v>4</v>
      </c>
      <c r="AB7" s="6"/>
      <c r="AC7" s="6">
        <v>9</v>
      </c>
      <c r="AD7" s="6"/>
      <c r="AE7" s="6">
        <v>14</v>
      </c>
    </row>
    <row r="8" spans="1:31" ht="48" hidden="1" x14ac:dyDescent="0.2">
      <c r="A8">
        <v>6</v>
      </c>
      <c r="B8" s="8" t="s">
        <v>8</v>
      </c>
      <c r="C8" s="3" t="s">
        <v>4117</v>
      </c>
      <c r="D8" s="5">
        <v>8000</v>
      </c>
      <c r="E8" s="5">
        <v>8519</v>
      </c>
      <c r="F8" t="s">
        <v>8218</v>
      </c>
      <c r="G8">
        <f>ROUND(E8/D8*100,0)</f>
        <v>106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>
        <f t="shared" si="0"/>
        <v>146.88</v>
      </c>
      <c r="Q8" s="10" t="s">
        <v>8308</v>
      </c>
      <c r="R8" t="s">
        <v>8309</v>
      </c>
      <c r="S8" s="23">
        <f t="shared" si="1"/>
        <v>41794.072337962964</v>
      </c>
      <c r="T8" s="23">
        <f t="shared" si="2"/>
        <v>41804.072337962964</v>
      </c>
      <c r="U8" s="14"/>
      <c r="V8" s="15"/>
      <c r="W8" s="16"/>
      <c r="Y8" s="21" t="s">
        <v>8370</v>
      </c>
      <c r="Z8" s="6">
        <v>1</v>
      </c>
      <c r="AA8" s="6">
        <v>15</v>
      </c>
      <c r="AB8" s="6"/>
      <c r="AC8" s="6">
        <v>49</v>
      </c>
      <c r="AD8" s="6"/>
      <c r="AE8" s="6">
        <v>65</v>
      </c>
    </row>
    <row r="9" spans="1:31" ht="48" hidden="1" x14ac:dyDescent="0.2">
      <c r="A9">
        <v>7</v>
      </c>
      <c r="B9" s="8" t="s">
        <v>9</v>
      </c>
      <c r="C9" s="3" t="s">
        <v>4118</v>
      </c>
      <c r="D9" s="5">
        <v>9000</v>
      </c>
      <c r="E9" s="5">
        <v>9110</v>
      </c>
      <c r="F9" t="s">
        <v>8218</v>
      </c>
      <c r="G9">
        <f>ROUND(E9/D9*100,0)</f>
        <v>101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>
        <f t="shared" si="0"/>
        <v>159.82</v>
      </c>
      <c r="Q9" s="10" t="s">
        <v>8308</v>
      </c>
      <c r="R9" t="s">
        <v>8309</v>
      </c>
      <c r="S9" s="23">
        <f t="shared" si="1"/>
        <v>42516.047071759262</v>
      </c>
      <c r="T9" s="23">
        <f t="shared" si="2"/>
        <v>42556.047071759262</v>
      </c>
      <c r="U9" s="14"/>
      <c r="V9" s="15"/>
      <c r="W9" s="16"/>
      <c r="Y9" s="21" t="s">
        <v>8371</v>
      </c>
      <c r="Z9" s="6">
        <v>7</v>
      </c>
      <c r="AA9" s="6">
        <v>28</v>
      </c>
      <c r="AB9" s="6"/>
      <c r="AC9" s="6">
        <v>136</v>
      </c>
      <c r="AD9" s="6"/>
      <c r="AE9" s="6">
        <v>171</v>
      </c>
    </row>
    <row r="10" spans="1:31" ht="16" hidden="1" x14ac:dyDescent="0.2">
      <c r="A10">
        <v>8</v>
      </c>
      <c r="B10" s="8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>
        <f>ROUND(E10/D10*100,0)</f>
        <v>100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>
        <f t="shared" si="0"/>
        <v>291.79000000000002</v>
      </c>
      <c r="Q10" s="10" t="s">
        <v>8308</v>
      </c>
      <c r="R10" t="s">
        <v>8309</v>
      </c>
      <c r="S10" s="23">
        <f t="shared" si="1"/>
        <v>42468.94458333333</v>
      </c>
      <c r="T10" s="23">
        <f t="shared" si="2"/>
        <v>42475.875</v>
      </c>
      <c r="U10" s="14"/>
      <c r="V10" s="15"/>
      <c r="W10" s="16"/>
      <c r="Y10" s="21" t="s">
        <v>8372</v>
      </c>
      <c r="Z10" s="6">
        <v>6</v>
      </c>
      <c r="AA10" s="6">
        <v>60</v>
      </c>
      <c r="AB10" s="6"/>
      <c r="AC10" s="6">
        <v>216</v>
      </c>
      <c r="AD10" s="6"/>
      <c r="AE10" s="6">
        <v>282</v>
      </c>
    </row>
    <row r="11" spans="1:31" ht="48" hidden="1" x14ac:dyDescent="0.2">
      <c r="A11">
        <v>9</v>
      </c>
      <c r="B11" s="8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>
        <f>ROUND(E11/D11*100,0)</f>
        <v>126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>
        <f t="shared" si="0"/>
        <v>31.5</v>
      </c>
      <c r="Q11" s="10" t="s">
        <v>8308</v>
      </c>
      <c r="R11" t="s">
        <v>8309</v>
      </c>
      <c r="S11" s="23">
        <f t="shared" si="1"/>
        <v>42447.103518518517</v>
      </c>
      <c r="T11" s="23">
        <f t="shared" si="2"/>
        <v>42477.103518518517</v>
      </c>
      <c r="U11" s="14"/>
      <c r="V11" s="15"/>
      <c r="W11" s="16"/>
      <c r="Y11" s="21" t="s">
        <v>8373</v>
      </c>
      <c r="Z11" s="6">
        <v>7</v>
      </c>
      <c r="AA11" s="6">
        <v>67</v>
      </c>
      <c r="AB11" s="6"/>
      <c r="AC11" s="6">
        <v>200</v>
      </c>
      <c r="AD11" s="6"/>
      <c r="AE11" s="6">
        <v>274</v>
      </c>
    </row>
    <row r="12" spans="1:31" ht="48" hidden="1" x14ac:dyDescent="0.2">
      <c r="A12">
        <v>10</v>
      </c>
      <c r="B12" s="8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>
        <f>ROUND(E12/D12*100,0)</f>
        <v>101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>
        <f t="shared" si="0"/>
        <v>158.68</v>
      </c>
      <c r="Q12" s="10" t="s">
        <v>8308</v>
      </c>
      <c r="R12" t="s">
        <v>8309</v>
      </c>
      <c r="S12" s="23">
        <f t="shared" si="1"/>
        <v>41780.068043981482</v>
      </c>
      <c r="T12" s="23">
        <f t="shared" si="2"/>
        <v>41815.068043981482</v>
      </c>
      <c r="U12" s="14"/>
      <c r="V12" s="15"/>
      <c r="W12" s="16"/>
      <c r="Y12" s="21" t="s">
        <v>8374</v>
      </c>
      <c r="Z12" s="6">
        <v>80</v>
      </c>
      <c r="AA12" s="6">
        <v>422</v>
      </c>
      <c r="AB12" s="6"/>
      <c r="AC12" s="6">
        <v>474</v>
      </c>
      <c r="AD12" s="6"/>
      <c r="AE12" s="6">
        <v>976</v>
      </c>
    </row>
    <row r="13" spans="1:31" ht="48" hidden="1" x14ac:dyDescent="0.2">
      <c r="A13">
        <v>11</v>
      </c>
      <c r="B13" s="8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>
        <f>ROUND(E13/D13*100,0)</f>
        <v>121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>
        <f t="shared" si="0"/>
        <v>80.33</v>
      </c>
      <c r="Q13" s="10" t="s">
        <v>8308</v>
      </c>
      <c r="R13" t="s">
        <v>8309</v>
      </c>
      <c r="S13" s="23">
        <f t="shared" si="1"/>
        <v>42572.778495370367</v>
      </c>
      <c r="T13" s="23">
        <f t="shared" si="2"/>
        <v>42604.125</v>
      </c>
      <c r="U13" s="14"/>
      <c r="V13" s="15"/>
      <c r="W13" s="16"/>
      <c r="Y13" s="21" t="s">
        <v>8375</v>
      </c>
      <c r="Z13" s="6">
        <v>131</v>
      </c>
      <c r="AA13" s="6">
        <v>527</v>
      </c>
      <c r="AB13" s="6"/>
      <c r="AC13" s="6">
        <v>567</v>
      </c>
      <c r="AD13" s="6"/>
      <c r="AE13" s="6">
        <v>1225</v>
      </c>
    </row>
    <row r="14" spans="1:31" ht="48" hidden="1" x14ac:dyDescent="0.2">
      <c r="A14">
        <v>12</v>
      </c>
      <c r="B14" s="8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>
        <f>ROUND(E14/D14*100,0)</f>
        <v>165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>
        <f t="shared" si="0"/>
        <v>59.96</v>
      </c>
      <c r="Q14" s="10" t="s">
        <v>8308</v>
      </c>
      <c r="R14" t="s">
        <v>8309</v>
      </c>
      <c r="S14" s="23">
        <f t="shared" si="1"/>
        <v>41791.713252314818</v>
      </c>
      <c r="T14" s="23">
        <f t="shared" si="2"/>
        <v>41836.125</v>
      </c>
      <c r="U14" s="14"/>
      <c r="V14" s="15"/>
      <c r="W14" s="16"/>
      <c r="Y14" s="21" t="s">
        <v>8376</v>
      </c>
      <c r="Z14" s="6">
        <v>99</v>
      </c>
      <c r="AA14" s="6">
        <v>376</v>
      </c>
      <c r="AB14" s="6"/>
      <c r="AC14" s="6">
        <v>475</v>
      </c>
      <c r="AD14" s="6"/>
      <c r="AE14" s="6">
        <v>950</v>
      </c>
    </row>
    <row r="15" spans="1:31" ht="32" hidden="1" x14ac:dyDescent="0.2">
      <c r="A15">
        <v>13</v>
      </c>
      <c r="B15" s="8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>
        <f>ROUND(E15/D15*100,0)</f>
        <v>160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>
        <f t="shared" si="0"/>
        <v>109.78</v>
      </c>
      <c r="Q15" s="10" t="s">
        <v>8308</v>
      </c>
      <c r="R15" t="s">
        <v>8309</v>
      </c>
      <c r="S15" s="23">
        <f t="shared" si="1"/>
        <v>42508.677187499998</v>
      </c>
      <c r="T15" s="23">
        <f t="shared" si="2"/>
        <v>42544.852083333331</v>
      </c>
      <c r="U15" s="14"/>
      <c r="V15" s="15"/>
      <c r="W15" s="16"/>
      <c r="Y15" s="21" t="s">
        <v>8377</v>
      </c>
      <c r="Z15" s="6">
        <v>17</v>
      </c>
      <c r="AA15" s="6">
        <v>31</v>
      </c>
      <c r="AB15" s="6">
        <v>50</v>
      </c>
      <c r="AC15" s="6">
        <v>59</v>
      </c>
      <c r="AD15" s="6"/>
      <c r="AE15" s="6">
        <v>157</v>
      </c>
    </row>
    <row r="16" spans="1:31" ht="32" hidden="1" x14ac:dyDescent="0.2">
      <c r="A16">
        <v>14</v>
      </c>
      <c r="B16" s="8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>
        <f>ROUND(E16/D16*100,0)</f>
        <v>101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>
        <f t="shared" si="0"/>
        <v>147.71</v>
      </c>
      <c r="Q16" s="10" t="s">
        <v>8308</v>
      </c>
      <c r="R16" t="s">
        <v>8309</v>
      </c>
      <c r="S16" s="23">
        <f t="shared" si="1"/>
        <v>41808.02648148148</v>
      </c>
      <c r="T16" s="23">
        <f t="shared" si="2"/>
        <v>41833.582638888889</v>
      </c>
      <c r="U16" s="14"/>
      <c r="V16" s="15"/>
      <c r="W16" s="16"/>
      <c r="Y16" s="21" t="s">
        <v>8361</v>
      </c>
      <c r="Z16" s="6">
        <v>349</v>
      </c>
      <c r="AA16" s="6">
        <v>1530</v>
      </c>
      <c r="AB16" s="6">
        <v>50</v>
      </c>
      <c r="AC16" s="6">
        <v>2185</v>
      </c>
      <c r="AD16" s="6"/>
      <c r="AE16" s="6">
        <v>4114</v>
      </c>
    </row>
    <row r="17" spans="1:23" ht="48" hidden="1" x14ac:dyDescent="0.2">
      <c r="A17">
        <v>15</v>
      </c>
      <c r="B17" s="8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>
        <f>ROUND(E17/D17*100,0)</f>
        <v>107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>
        <f t="shared" si="0"/>
        <v>21.76</v>
      </c>
      <c r="Q17" s="10" t="s">
        <v>8308</v>
      </c>
      <c r="R17" t="s">
        <v>8309</v>
      </c>
      <c r="S17" s="23">
        <f t="shared" si="1"/>
        <v>42256.391875000001</v>
      </c>
      <c r="T17" s="23">
        <f t="shared" si="2"/>
        <v>42274.843055555553</v>
      </c>
      <c r="U17" s="14"/>
      <c r="V17" s="15"/>
      <c r="W17" s="16"/>
    </row>
    <row r="18" spans="1:23" ht="48" hidden="1" x14ac:dyDescent="0.2">
      <c r="A18">
        <v>16</v>
      </c>
      <c r="B18" s="8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>
        <f>ROUND(E18/D18*100,0)</f>
        <v>100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>
        <f t="shared" si="0"/>
        <v>171.84</v>
      </c>
      <c r="Q18" s="10" t="s">
        <v>8308</v>
      </c>
      <c r="R18" t="s">
        <v>8309</v>
      </c>
      <c r="S18" s="23">
        <f t="shared" si="1"/>
        <v>41760.796423611115</v>
      </c>
      <c r="T18" s="23">
        <f t="shared" si="2"/>
        <v>41806.229166666664</v>
      </c>
      <c r="U18" s="14"/>
      <c r="V18" s="15"/>
      <c r="W18" s="16"/>
    </row>
    <row r="19" spans="1:23" ht="48" hidden="1" x14ac:dyDescent="0.2">
      <c r="A19">
        <v>17</v>
      </c>
      <c r="B19" s="8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>
        <f>ROUND(E19/D19*100,0)</f>
        <v>101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>
        <f t="shared" si="0"/>
        <v>41.94</v>
      </c>
      <c r="Q19" s="10" t="s">
        <v>8308</v>
      </c>
      <c r="R19" t="s">
        <v>8309</v>
      </c>
      <c r="S19" s="23">
        <f t="shared" si="1"/>
        <v>41917.731736111113</v>
      </c>
      <c r="T19" s="23">
        <f t="shared" si="2"/>
        <v>41947.773402777777</v>
      </c>
      <c r="U19" s="14"/>
      <c r="V19" s="15"/>
      <c r="W19" s="16"/>
    </row>
    <row r="20" spans="1:23" ht="48" hidden="1" x14ac:dyDescent="0.2">
      <c r="A20">
        <v>18</v>
      </c>
      <c r="B20" s="8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>
        <f>ROUND(E20/D20*100,0)</f>
        <v>106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>
        <f t="shared" si="0"/>
        <v>93.26</v>
      </c>
      <c r="Q20" s="10" t="s">
        <v>8308</v>
      </c>
      <c r="R20" t="s">
        <v>8309</v>
      </c>
      <c r="S20" s="23">
        <f t="shared" si="1"/>
        <v>41869.542314814818</v>
      </c>
      <c r="T20" s="23">
        <f t="shared" si="2"/>
        <v>41899.542314814818</v>
      </c>
      <c r="U20" s="14"/>
      <c r="V20" s="15"/>
      <c r="W20" s="16"/>
    </row>
    <row r="21" spans="1:23" ht="48" hidden="1" x14ac:dyDescent="0.2">
      <c r="A21">
        <v>19</v>
      </c>
      <c r="B21" s="8" t="s">
        <v>21</v>
      </c>
      <c r="C21" s="3" t="s">
        <v>4130</v>
      </c>
      <c r="D21" s="5">
        <v>850</v>
      </c>
      <c r="E21" s="5">
        <v>1235</v>
      </c>
      <c r="F21" t="s">
        <v>8218</v>
      </c>
      <c r="G21">
        <f>ROUND(E21/D21*100,0)</f>
        <v>145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>
        <f t="shared" si="0"/>
        <v>56.14</v>
      </c>
      <c r="Q21" s="10" t="s">
        <v>8308</v>
      </c>
      <c r="R21" t="s">
        <v>8309</v>
      </c>
      <c r="S21" s="23">
        <f t="shared" si="1"/>
        <v>42175.816365740742</v>
      </c>
      <c r="T21" s="23">
        <f t="shared" si="2"/>
        <v>42205.816365740742</v>
      </c>
      <c r="U21" s="17"/>
      <c r="V21" s="18"/>
      <c r="W21" s="19"/>
    </row>
    <row r="22" spans="1:23" ht="48" hidden="1" x14ac:dyDescent="0.2">
      <c r="A22">
        <v>20</v>
      </c>
      <c r="B22" s="8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>
        <f>ROUND(E22/D22*100,0)</f>
        <v>100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>
        <f t="shared" si="0"/>
        <v>80.16</v>
      </c>
      <c r="Q22" s="10" t="s">
        <v>8308</v>
      </c>
      <c r="R22" t="s">
        <v>8309</v>
      </c>
      <c r="S22" s="23">
        <f t="shared" si="1"/>
        <v>42200.758240740746</v>
      </c>
      <c r="T22" s="23">
        <f t="shared" si="2"/>
        <v>42260.758240740746</v>
      </c>
    </row>
    <row r="23" spans="1:23" ht="48" hidden="1" x14ac:dyDescent="0.2">
      <c r="A23">
        <v>21</v>
      </c>
      <c r="B23" s="8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>
        <f>ROUND(E23/D23*100,0)</f>
        <v>109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>
        <f t="shared" si="0"/>
        <v>199.9</v>
      </c>
      <c r="Q23" s="10" t="s">
        <v>8308</v>
      </c>
      <c r="R23" t="s">
        <v>8309</v>
      </c>
      <c r="S23" s="23">
        <f t="shared" si="1"/>
        <v>41878.627187500002</v>
      </c>
      <c r="T23" s="23">
        <f t="shared" si="2"/>
        <v>41908.627187500002</v>
      </c>
    </row>
    <row r="24" spans="1:23" ht="32" hidden="1" x14ac:dyDescent="0.2">
      <c r="A24">
        <v>22</v>
      </c>
      <c r="B24" s="8" t="s">
        <v>24</v>
      </c>
      <c r="C24" s="3" t="s">
        <v>4133</v>
      </c>
      <c r="D24" s="5">
        <v>350</v>
      </c>
      <c r="E24" s="5">
        <v>410</v>
      </c>
      <c r="F24" t="s">
        <v>8218</v>
      </c>
      <c r="G24">
        <f>ROUND(E24/D24*100,0)</f>
        <v>117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>
        <f t="shared" si="0"/>
        <v>51.25</v>
      </c>
      <c r="Q24" s="10" t="s">
        <v>8308</v>
      </c>
      <c r="R24" t="s">
        <v>8309</v>
      </c>
      <c r="S24" s="23">
        <f t="shared" si="1"/>
        <v>41989.91134259259</v>
      </c>
      <c r="T24" s="23">
        <f t="shared" si="2"/>
        <v>42005.332638888889</v>
      </c>
    </row>
    <row r="25" spans="1:23" ht="48" hidden="1" x14ac:dyDescent="0.2">
      <c r="A25">
        <v>23</v>
      </c>
      <c r="B25" s="8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>
        <f>ROUND(E25/D25*100,0)</f>
        <v>119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>
        <f t="shared" si="0"/>
        <v>103.04</v>
      </c>
      <c r="Q25" s="10" t="s">
        <v>8308</v>
      </c>
      <c r="R25" t="s">
        <v>8309</v>
      </c>
      <c r="S25" s="23">
        <f t="shared" si="1"/>
        <v>42097.778946759259</v>
      </c>
      <c r="T25" s="23">
        <f t="shared" si="2"/>
        <v>42124.638888888891</v>
      </c>
    </row>
    <row r="26" spans="1:23" ht="32" hidden="1" x14ac:dyDescent="0.2">
      <c r="A26">
        <v>24</v>
      </c>
      <c r="B26" s="8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>
        <f>ROUND(E26/D26*100,0)</f>
        <v>109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>
        <f t="shared" si="0"/>
        <v>66.349999999999994</v>
      </c>
      <c r="Q26" s="10" t="s">
        <v>8308</v>
      </c>
      <c r="R26" t="s">
        <v>8309</v>
      </c>
      <c r="S26" s="23">
        <f t="shared" si="1"/>
        <v>42229.820173611108</v>
      </c>
      <c r="T26" s="23">
        <f t="shared" si="2"/>
        <v>42262.818750000006</v>
      </c>
    </row>
    <row r="27" spans="1:23" ht="48" hidden="1" x14ac:dyDescent="0.2">
      <c r="A27">
        <v>25</v>
      </c>
      <c r="B27" s="8" t="s">
        <v>27</v>
      </c>
      <c r="C27" s="3" t="s">
        <v>4136</v>
      </c>
      <c r="D27" s="5">
        <v>600</v>
      </c>
      <c r="E27" s="5">
        <v>800</v>
      </c>
      <c r="F27" t="s">
        <v>8218</v>
      </c>
      <c r="G27">
        <f>ROUND(E27/D27*100,0)</f>
        <v>133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>
        <f t="shared" si="0"/>
        <v>57.14</v>
      </c>
      <c r="Q27" s="10" t="s">
        <v>8308</v>
      </c>
      <c r="R27" t="s">
        <v>8309</v>
      </c>
      <c r="S27" s="23">
        <f t="shared" si="1"/>
        <v>42318.025011574078</v>
      </c>
      <c r="T27" s="23">
        <f t="shared" si="2"/>
        <v>42378.025011574078</v>
      </c>
    </row>
    <row r="28" spans="1:23" ht="48" hidden="1" x14ac:dyDescent="0.2">
      <c r="A28">
        <v>26</v>
      </c>
      <c r="B28" s="8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>
        <f>ROUND(E28/D28*100,0)</f>
        <v>155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>
        <f t="shared" si="0"/>
        <v>102.11</v>
      </c>
      <c r="Q28" s="10" t="s">
        <v>8308</v>
      </c>
      <c r="R28" t="s">
        <v>8309</v>
      </c>
      <c r="S28" s="23">
        <f t="shared" si="1"/>
        <v>41828.515555555554</v>
      </c>
      <c r="T28" s="23">
        <f t="shared" si="2"/>
        <v>41868.515555555554</v>
      </c>
    </row>
    <row r="29" spans="1:23" ht="48" hidden="1" x14ac:dyDescent="0.2">
      <c r="A29">
        <v>27</v>
      </c>
      <c r="B29" s="8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>
        <f>ROUND(E29/D29*100,0)</f>
        <v>112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>
        <f t="shared" si="0"/>
        <v>148.97</v>
      </c>
      <c r="Q29" s="10" t="s">
        <v>8308</v>
      </c>
      <c r="R29" t="s">
        <v>8309</v>
      </c>
      <c r="S29" s="23">
        <f t="shared" si="1"/>
        <v>41929.164733796293</v>
      </c>
      <c r="T29" s="23">
        <f t="shared" si="2"/>
        <v>41959.206400462965</v>
      </c>
    </row>
    <row r="30" spans="1:23" ht="32" hidden="1" x14ac:dyDescent="0.2">
      <c r="A30">
        <v>28</v>
      </c>
      <c r="B30" s="8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>
        <f>ROUND(E30/D30*100,0)</f>
        <v>100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>
        <f t="shared" si="0"/>
        <v>169.61</v>
      </c>
      <c r="Q30" s="10" t="s">
        <v>8308</v>
      </c>
      <c r="R30" t="s">
        <v>8309</v>
      </c>
      <c r="S30" s="23">
        <f t="shared" si="1"/>
        <v>42324.96393518518</v>
      </c>
      <c r="T30" s="23">
        <f t="shared" si="2"/>
        <v>42354.96393518518</v>
      </c>
    </row>
    <row r="31" spans="1:23" ht="48" hidden="1" x14ac:dyDescent="0.2">
      <c r="A31">
        <v>29</v>
      </c>
      <c r="B31" s="8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>
        <f>ROUND(E31/D31*100,0)</f>
        <v>123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>
        <f t="shared" si="0"/>
        <v>31.62</v>
      </c>
      <c r="Q31" s="10" t="s">
        <v>8308</v>
      </c>
      <c r="R31" t="s">
        <v>8309</v>
      </c>
      <c r="S31" s="23">
        <f t="shared" si="1"/>
        <v>41812.67324074074</v>
      </c>
      <c r="T31" s="23">
        <f t="shared" si="2"/>
        <v>41842.67324074074</v>
      </c>
    </row>
    <row r="32" spans="1:23" ht="48" hidden="1" x14ac:dyDescent="0.2">
      <c r="A32">
        <v>30</v>
      </c>
      <c r="B32" s="8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>
        <f>ROUND(E32/D32*100,0)</f>
        <v>101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>
        <f t="shared" si="0"/>
        <v>76.45</v>
      </c>
      <c r="Q32" s="10" t="s">
        <v>8308</v>
      </c>
      <c r="R32" t="s">
        <v>8309</v>
      </c>
      <c r="S32" s="23">
        <f t="shared" si="1"/>
        <v>41842.292997685188</v>
      </c>
      <c r="T32" s="23">
        <f t="shared" si="2"/>
        <v>41872.292997685188</v>
      </c>
    </row>
    <row r="33" spans="1:20" ht="48" hidden="1" x14ac:dyDescent="0.2">
      <c r="A33">
        <v>31</v>
      </c>
      <c r="B33" s="8" t="s">
        <v>33</v>
      </c>
      <c r="C33" s="3" t="s">
        <v>4142</v>
      </c>
      <c r="D33" s="5">
        <v>13</v>
      </c>
      <c r="E33" s="5">
        <v>13</v>
      </c>
      <c r="F33" t="s">
        <v>8218</v>
      </c>
      <c r="G33">
        <f>ROUND(E33/D33*100,0)</f>
        <v>100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>
        <f t="shared" si="0"/>
        <v>13</v>
      </c>
      <c r="Q33" s="10" t="s">
        <v>8308</v>
      </c>
      <c r="R33" t="s">
        <v>8309</v>
      </c>
      <c r="S33" s="23">
        <f t="shared" si="1"/>
        <v>42376.79206018518</v>
      </c>
      <c r="T33" s="23">
        <f t="shared" si="2"/>
        <v>42394.79206018518</v>
      </c>
    </row>
    <row r="34" spans="1:20" ht="48" hidden="1" x14ac:dyDescent="0.2">
      <c r="A34">
        <v>32</v>
      </c>
      <c r="B34" s="8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>
        <f>ROUND(E34/D34*100,0)</f>
        <v>100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>
        <f t="shared" si="0"/>
        <v>320.45</v>
      </c>
      <c r="Q34" s="10" t="s">
        <v>8308</v>
      </c>
      <c r="R34" t="s">
        <v>8309</v>
      </c>
      <c r="S34" s="23">
        <f t="shared" si="1"/>
        <v>42461.627511574072</v>
      </c>
      <c r="T34" s="23">
        <f t="shared" si="2"/>
        <v>42503.165972222225</v>
      </c>
    </row>
    <row r="35" spans="1:20" ht="48" hidden="1" x14ac:dyDescent="0.2">
      <c r="A35">
        <v>33</v>
      </c>
      <c r="B35" s="8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>
        <f>ROUND(E35/D35*100,0)</f>
        <v>102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>
        <f t="shared" si="0"/>
        <v>83.75</v>
      </c>
      <c r="Q35" s="10" t="s">
        <v>8308</v>
      </c>
      <c r="R35" t="s">
        <v>8309</v>
      </c>
      <c r="S35" s="23">
        <f t="shared" si="1"/>
        <v>42286.660891203705</v>
      </c>
      <c r="T35" s="23">
        <f t="shared" si="2"/>
        <v>42316.702557870376</v>
      </c>
    </row>
    <row r="36" spans="1:20" ht="48" hidden="1" x14ac:dyDescent="0.2">
      <c r="A36">
        <v>34</v>
      </c>
      <c r="B36" s="8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>
        <f>ROUND(E36/D36*100,0)</f>
        <v>130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>
        <f t="shared" si="0"/>
        <v>49.88</v>
      </c>
      <c r="Q36" s="10" t="s">
        <v>8308</v>
      </c>
      <c r="R36" t="s">
        <v>8309</v>
      </c>
      <c r="S36" s="23">
        <f t="shared" si="1"/>
        <v>41841.321770833332</v>
      </c>
      <c r="T36" s="23">
        <f t="shared" si="2"/>
        <v>41856.321770833332</v>
      </c>
    </row>
    <row r="37" spans="1:20" ht="32" hidden="1" x14ac:dyDescent="0.2">
      <c r="A37">
        <v>35</v>
      </c>
      <c r="B37" s="8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>
        <f>ROUND(E37/D37*100,0)</f>
        <v>167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>
        <f t="shared" si="0"/>
        <v>59.46</v>
      </c>
      <c r="Q37" s="10" t="s">
        <v>8308</v>
      </c>
      <c r="R37" t="s">
        <v>8309</v>
      </c>
      <c r="S37" s="23">
        <f t="shared" si="1"/>
        <v>42098.291828703703</v>
      </c>
      <c r="T37" s="23">
        <f t="shared" si="2"/>
        <v>42122</v>
      </c>
    </row>
    <row r="38" spans="1:20" ht="32" hidden="1" x14ac:dyDescent="0.2">
      <c r="A38">
        <v>36</v>
      </c>
      <c r="B38" s="8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>
        <f>ROUND(E38/D38*100,0)</f>
        <v>142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>
        <f t="shared" si="0"/>
        <v>193.84</v>
      </c>
      <c r="Q38" s="10" t="s">
        <v>8308</v>
      </c>
      <c r="R38" t="s">
        <v>8309</v>
      </c>
      <c r="S38" s="23">
        <f t="shared" si="1"/>
        <v>42068.307002314818</v>
      </c>
      <c r="T38" s="23">
        <f t="shared" si="2"/>
        <v>42098.265335648146</v>
      </c>
    </row>
    <row r="39" spans="1:20" ht="48" hidden="1" x14ac:dyDescent="0.2">
      <c r="A39">
        <v>37</v>
      </c>
      <c r="B39" s="8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>
        <f>ROUND(E39/D39*100,0)</f>
        <v>183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>
        <f t="shared" si="0"/>
        <v>159.51</v>
      </c>
      <c r="Q39" s="10" t="s">
        <v>8308</v>
      </c>
      <c r="R39" t="s">
        <v>8309</v>
      </c>
      <c r="S39" s="23">
        <f t="shared" si="1"/>
        <v>42032.693043981482</v>
      </c>
      <c r="T39" s="23">
        <f t="shared" si="2"/>
        <v>42062.693043981482</v>
      </c>
    </row>
    <row r="40" spans="1:20" ht="48" hidden="1" x14ac:dyDescent="0.2">
      <c r="A40">
        <v>38</v>
      </c>
      <c r="B40" s="8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>
        <f>ROUND(E40/D40*100,0)</f>
        <v>110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>
        <f t="shared" si="0"/>
        <v>41.68</v>
      </c>
      <c r="Q40" s="10" t="s">
        <v>8308</v>
      </c>
      <c r="R40" t="s">
        <v>8309</v>
      </c>
      <c r="S40" s="23">
        <f t="shared" si="1"/>
        <v>41375.057222222218</v>
      </c>
      <c r="T40" s="23">
        <f t="shared" si="2"/>
        <v>41405.057222222218</v>
      </c>
    </row>
    <row r="41" spans="1:20" ht="48" hidden="1" x14ac:dyDescent="0.2">
      <c r="A41">
        <v>39</v>
      </c>
      <c r="B41" s="8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>
        <f>ROUND(E41/D41*100,0)</f>
        <v>131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>
        <f t="shared" si="0"/>
        <v>150.9</v>
      </c>
      <c r="Q41" s="10" t="s">
        <v>8308</v>
      </c>
      <c r="R41" t="s">
        <v>8309</v>
      </c>
      <c r="S41" s="23">
        <f t="shared" si="1"/>
        <v>41754.047083333331</v>
      </c>
      <c r="T41" s="23">
        <f t="shared" si="2"/>
        <v>41784.957638888889</v>
      </c>
    </row>
    <row r="42" spans="1:20" ht="48" hidden="1" x14ac:dyDescent="0.2">
      <c r="A42">
        <v>40</v>
      </c>
      <c r="B42" s="8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>
        <f>ROUND(E42/D42*100,0)</f>
        <v>101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>
        <f t="shared" si="0"/>
        <v>126.69</v>
      </c>
      <c r="Q42" s="10" t="s">
        <v>8308</v>
      </c>
      <c r="R42" t="s">
        <v>8309</v>
      </c>
      <c r="S42" s="23">
        <f t="shared" si="1"/>
        <v>41789.21398148148</v>
      </c>
      <c r="T42" s="23">
        <f t="shared" si="2"/>
        <v>41809.166666666664</v>
      </c>
    </row>
    <row r="43" spans="1:20" ht="48" hidden="1" x14ac:dyDescent="0.2">
      <c r="A43">
        <v>41</v>
      </c>
      <c r="B43" s="8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>
        <f>ROUND(E43/D43*100,0)</f>
        <v>100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>
        <f t="shared" si="0"/>
        <v>105.26</v>
      </c>
      <c r="Q43" s="10" t="s">
        <v>8308</v>
      </c>
      <c r="R43" t="s">
        <v>8309</v>
      </c>
      <c r="S43" s="23">
        <f t="shared" si="1"/>
        <v>41887.568912037037</v>
      </c>
      <c r="T43" s="23">
        <f t="shared" si="2"/>
        <v>41917.568912037037</v>
      </c>
    </row>
    <row r="44" spans="1:20" ht="48" hidden="1" x14ac:dyDescent="0.2">
      <c r="A44">
        <v>42</v>
      </c>
      <c r="B44" s="8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>
        <f>ROUND(E44/D44*100,0)</f>
        <v>142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>
        <f t="shared" si="0"/>
        <v>117.51</v>
      </c>
      <c r="Q44" s="10" t="s">
        <v>8308</v>
      </c>
      <c r="R44" t="s">
        <v>8309</v>
      </c>
      <c r="S44" s="23">
        <f t="shared" si="1"/>
        <v>41971.639189814814</v>
      </c>
      <c r="T44" s="23">
        <f t="shared" si="2"/>
        <v>42001.639189814814</v>
      </c>
    </row>
    <row r="45" spans="1:20" ht="48" hidden="1" x14ac:dyDescent="0.2">
      <c r="A45">
        <v>43</v>
      </c>
      <c r="B45" s="8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>
        <f>ROUND(E45/D45*100,0)</f>
        <v>309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>
        <f t="shared" si="0"/>
        <v>117.36</v>
      </c>
      <c r="Q45" s="10" t="s">
        <v>8308</v>
      </c>
      <c r="R45" t="s">
        <v>8309</v>
      </c>
      <c r="S45" s="23">
        <f t="shared" si="1"/>
        <v>41802.790347222224</v>
      </c>
      <c r="T45" s="23">
        <f t="shared" si="2"/>
        <v>41833</v>
      </c>
    </row>
    <row r="46" spans="1:20" ht="48" hidden="1" x14ac:dyDescent="0.2">
      <c r="A46">
        <v>44</v>
      </c>
      <c r="B46" s="8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>
        <f>ROUND(E46/D46*100,0)</f>
        <v>100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>
        <f t="shared" si="0"/>
        <v>133.33000000000001</v>
      </c>
      <c r="Q46" s="10" t="s">
        <v>8308</v>
      </c>
      <c r="R46" t="s">
        <v>8309</v>
      </c>
      <c r="S46" s="23">
        <f t="shared" si="1"/>
        <v>41874.098807870374</v>
      </c>
      <c r="T46" s="23">
        <f t="shared" si="2"/>
        <v>41919.098807870374</v>
      </c>
    </row>
    <row r="47" spans="1:20" ht="48" hidden="1" x14ac:dyDescent="0.2">
      <c r="A47">
        <v>45</v>
      </c>
      <c r="B47" s="8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>
        <f>ROUND(E47/D47*100,0)</f>
        <v>120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>
        <f t="shared" si="0"/>
        <v>98.36</v>
      </c>
      <c r="Q47" s="10" t="s">
        <v>8308</v>
      </c>
      <c r="R47" t="s">
        <v>8309</v>
      </c>
      <c r="S47" s="23">
        <f t="shared" si="1"/>
        <v>42457.623923611114</v>
      </c>
      <c r="T47" s="23">
        <f t="shared" si="2"/>
        <v>42487.623923611114</v>
      </c>
    </row>
    <row r="48" spans="1:20" ht="48" hidden="1" x14ac:dyDescent="0.2">
      <c r="A48">
        <v>46</v>
      </c>
      <c r="B48" s="8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>
        <f>ROUND(E48/D48*100,0)</f>
        <v>104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>
        <f t="shared" si="0"/>
        <v>194.44</v>
      </c>
      <c r="Q48" s="10" t="s">
        <v>8308</v>
      </c>
      <c r="R48" t="s">
        <v>8309</v>
      </c>
      <c r="S48" s="23">
        <f t="shared" si="1"/>
        <v>42323.964976851858</v>
      </c>
      <c r="T48" s="23">
        <f t="shared" si="2"/>
        <v>42353.964976851858</v>
      </c>
    </row>
    <row r="49" spans="1:20" ht="48" hidden="1" x14ac:dyDescent="0.2">
      <c r="A49">
        <v>47</v>
      </c>
      <c r="B49" s="8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>
        <f>ROUND(E49/D49*100,0)</f>
        <v>108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>
        <f t="shared" si="0"/>
        <v>76.87</v>
      </c>
      <c r="Q49" s="10" t="s">
        <v>8308</v>
      </c>
      <c r="R49" t="s">
        <v>8309</v>
      </c>
      <c r="S49" s="23">
        <f t="shared" si="1"/>
        <v>41932.819525462961</v>
      </c>
      <c r="T49" s="23">
        <f t="shared" si="2"/>
        <v>41992.861192129625</v>
      </c>
    </row>
    <row r="50" spans="1:20" ht="48" hidden="1" x14ac:dyDescent="0.2">
      <c r="A50">
        <v>48</v>
      </c>
      <c r="B50" s="8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>
        <f>ROUND(E50/D50*100,0)</f>
        <v>108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>
        <f t="shared" si="0"/>
        <v>56.82</v>
      </c>
      <c r="Q50" s="10" t="s">
        <v>8308</v>
      </c>
      <c r="R50" t="s">
        <v>8309</v>
      </c>
      <c r="S50" s="23">
        <f t="shared" si="1"/>
        <v>42033.516898148147</v>
      </c>
      <c r="T50" s="23">
        <f t="shared" si="2"/>
        <v>42064.5</v>
      </c>
    </row>
    <row r="51" spans="1:20" ht="16" hidden="1" x14ac:dyDescent="0.2">
      <c r="A51">
        <v>49</v>
      </c>
      <c r="B51" s="8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>
        <f>ROUND(E51/D51*100,0)</f>
        <v>100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>
        <f t="shared" si="0"/>
        <v>137.93</v>
      </c>
      <c r="Q51" s="10" t="s">
        <v>8308</v>
      </c>
      <c r="R51" t="s">
        <v>8309</v>
      </c>
      <c r="S51" s="23">
        <f t="shared" si="1"/>
        <v>42271.176446759258</v>
      </c>
      <c r="T51" s="23">
        <f t="shared" si="2"/>
        <v>42301.176446759258</v>
      </c>
    </row>
    <row r="52" spans="1:20" ht="48" hidden="1" x14ac:dyDescent="0.2">
      <c r="A52">
        <v>50</v>
      </c>
      <c r="B52" s="8" t="s">
        <v>52</v>
      </c>
      <c r="C52" s="3" t="s">
        <v>4161</v>
      </c>
      <c r="D52" s="5">
        <v>600</v>
      </c>
      <c r="E52" s="5">
        <v>600</v>
      </c>
      <c r="F52" t="s">
        <v>8218</v>
      </c>
      <c r="G52">
        <f>ROUND(E52/D52*100,0)</f>
        <v>100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>
        <f t="shared" si="0"/>
        <v>27.27</v>
      </c>
      <c r="Q52" s="10" t="s">
        <v>8308</v>
      </c>
      <c r="R52" t="s">
        <v>8309</v>
      </c>
      <c r="S52" s="23">
        <f t="shared" si="1"/>
        <v>41995.752986111111</v>
      </c>
      <c r="T52" s="23">
        <f t="shared" si="2"/>
        <v>42034.708333333328</v>
      </c>
    </row>
    <row r="53" spans="1:20" ht="48" hidden="1" x14ac:dyDescent="0.2">
      <c r="A53">
        <v>51</v>
      </c>
      <c r="B53" s="8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>
        <f>ROUND(E53/D53*100,0)</f>
        <v>128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>
        <f t="shared" si="0"/>
        <v>118.34</v>
      </c>
      <c r="Q53" s="10" t="s">
        <v>8308</v>
      </c>
      <c r="R53" t="s">
        <v>8309</v>
      </c>
      <c r="S53" s="23">
        <f t="shared" si="1"/>
        <v>42196.928668981483</v>
      </c>
      <c r="T53" s="23">
        <f t="shared" si="2"/>
        <v>42226.928668981483</v>
      </c>
    </row>
    <row r="54" spans="1:20" ht="48" hidden="1" x14ac:dyDescent="0.2">
      <c r="A54">
        <v>52</v>
      </c>
      <c r="B54" s="8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>
        <f>ROUND(E54/D54*100,0)</f>
        <v>116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>
        <f t="shared" si="0"/>
        <v>223.48</v>
      </c>
      <c r="Q54" s="10" t="s">
        <v>8308</v>
      </c>
      <c r="R54" t="s">
        <v>8309</v>
      </c>
      <c r="S54" s="23">
        <f t="shared" si="1"/>
        <v>41807.701921296299</v>
      </c>
      <c r="T54" s="23">
        <f t="shared" si="2"/>
        <v>41837.701921296299</v>
      </c>
    </row>
    <row r="55" spans="1:20" ht="32" hidden="1" x14ac:dyDescent="0.2">
      <c r="A55">
        <v>53</v>
      </c>
      <c r="B55" s="8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>
        <f>ROUND(E55/D55*100,0)</f>
        <v>110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>
        <f t="shared" si="0"/>
        <v>28.11</v>
      </c>
      <c r="Q55" s="10" t="s">
        <v>8308</v>
      </c>
      <c r="R55" t="s">
        <v>8309</v>
      </c>
      <c r="S55" s="23">
        <f t="shared" si="1"/>
        <v>41719.549131944441</v>
      </c>
      <c r="T55" s="23">
        <f t="shared" si="2"/>
        <v>41733.916666666664</v>
      </c>
    </row>
    <row r="56" spans="1:20" ht="48" hidden="1" x14ac:dyDescent="0.2">
      <c r="A56">
        <v>54</v>
      </c>
      <c r="B56" s="8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>
        <f>ROUND(E56/D56*100,0)</f>
        <v>101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>
        <f t="shared" si="0"/>
        <v>194.23</v>
      </c>
      <c r="Q56" s="10" t="s">
        <v>8308</v>
      </c>
      <c r="R56" t="s">
        <v>8309</v>
      </c>
      <c r="S56" s="23">
        <f t="shared" si="1"/>
        <v>42333.713206018518</v>
      </c>
      <c r="T56" s="23">
        <f t="shared" si="2"/>
        <v>42363.713206018518</v>
      </c>
    </row>
    <row r="57" spans="1:20" ht="48" hidden="1" x14ac:dyDescent="0.2">
      <c r="A57">
        <v>55</v>
      </c>
      <c r="B57" s="8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>
        <f>ROUND(E57/D57*100,0)</f>
        <v>129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>
        <f t="shared" si="0"/>
        <v>128.94999999999999</v>
      </c>
      <c r="Q57" s="10" t="s">
        <v>8308</v>
      </c>
      <c r="R57" t="s">
        <v>8309</v>
      </c>
      <c r="S57" s="23">
        <f t="shared" si="1"/>
        <v>42496.968935185185</v>
      </c>
      <c r="T57" s="23">
        <f t="shared" si="2"/>
        <v>42517.968935185185</v>
      </c>
    </row>
    <row r="58" spans="1:20" ht="32" hidden="1" x14ac:dyDescent="0.2">
      <c r="A58">
        <v>56</v>
      </c>
      <c r="B58" s="8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>
        <f>ROUND(E58/D58*100,0)</f>
        <v>107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>
        <f t="shared" si="0"/>
        <v>49.32</v>
      </c>
      <c r="Q58" s="10" t="s">
        <v>8308</v>
      </c>
      <c r="R58" t="s">
        <v>8309</v>
      </c>
      <c r="S58" s="23">
        <f t="shared" si="1"/>
        <v>42149.548888888887</v>
      </c>
      <c r="T58" s="23">
        <f t="shared" si="2"/>
        <v>42163.666666666672</v>
      </c>
    </row>
    <row r="59" spans="1:20" ht="48" hidden="1" x14ac:dyDescent="0.2">
      <c r="A59">
        <v>57</v>
      </c>
      <c r="B59" s="8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>
        <f>ROUND(E59/D59*100,0)</f>
        <v>102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>
        <f t="shared" si="0"/>
        <v>221.52</v>
      </c>
      <c r="Q59" s="10" t="s">
        <v>8308</v>
      </c>
      <c r="R59" t="s">
        <v>8309</v>
      </c>
      <c r="S59" s="23">
        <f t="shared" si="1"/>
        <v>42089.83289351852</v>
      </c>
      <c r="T59" s="23">
        <f t="shared" si="2"/>
        <v>42119.83289351852</v>
      </c>
    </row>
    <row r="60" spans="1:20" ht="32" hidden="1" x14ac:dyDescent="0.2">
      <c r="A60">
        <v>58</v>
      </c>
      <c r="B60" s="8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>
        <f>ROUND(E60/D60*100,0)</f>
        <v>103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>
        <f t="shared" si="0"/>
        <v>137.21</v>
      </c>
      <c r="Q60" s="10" t="s">
        <v>8308</v>
      </c>
      <c r="R60" t="s">
        <v>8309</v>
      </c>
      <c r="S60" s="23">
        <f t="shared" si="1"/>
        <v>41932.745046296295</v>
      </c>
      <c r="T60" s="23">
        <f t="shared" si="2"/>
        <v>41962.786712962959</v>
      </c>
    </row>
    <row r="61" spans="1:20" ht="48" hidden="1" x14ac:dyDescent="0.2">
      <c r="A61">
        <v>59</v>
      </c>
      <c r="B61" s="8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>
        <f>ROUND(E61/D61*100,0)</f>
        <v>100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>
        <f t="shared" si="0"/>
        <v>606.82000000000005</v>
      </c>
      <c r="Q61" s="10" t="s">
        <v>8308</v>
      </c>
      <c r="R61" t="s">
        <v>8309</v>
      </c>
      <c r="S61" s="23">
        <f t="shared" si="1"/>
        <v>42230.23583333334</v>
      </c>
      <c r="T61" s="23">
        <f t="shared" si="2"/>
        <v>42261.875</v>
      </c>
    </row>
    <row r="62" spans="1:20" ht="48" hidden="1" x14ac:dyDescent="0.2">
      <c r="A62">
        <v>60</v>
      </c>
      <c r="B62" s="8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>
        <f>ROUND(E62/D62*100,0)</f>
        <v>103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>
        <f t="shared" si="0"/>
        <v>43.04</v>
      </c>
      <c r="Q62" s="10" t="s">
        <v>8308</v>
      </c>
      <c r="R62" t="s">
        <v>8310</v>
      </c>
      <c r="S62" s="23">
        <f t="shared" si="1"/>
        <v>41701.901817129627</v>
      </c>
      <c r="T62" s="23">
        <f t="shared" si="2"/>
        <v>41721</v>
      </c>
    </row>
    <row r="63" spans="1:20" ht="48" hidden="1" x14ac:dyDescent="0.2">
      <c r="A63">
        <v>61</v>
      </c>
      <c r="B63" s="8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>
        <f>ROUND(E63/D63*100,0)</f>
        <v>148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>
        <f t="shared" si="0"/>
        <v>322.39</v>
      </c>
      <c r="Q63" s="10" t="s">
        <v>8308</v>
      </c>
      <c r="R63" t="s">
        <v>8310</v>
      </c>
      <c r="S63" s="23">
        <f t="shared" si="1"/>
        <v>41409.814317129632</v>
      </c>
      <c r="T63" s="23">
        <f t="shared" si="2"/>
        <v>41431.814317129632</v>
      </c>
    </row>
    <row r="64" spans="1:20" ht="48" hidden="1" x14ac:dyDescent="0.2">
      <c r="A64">
        <v>62</v>
      </c>
      <c r="B64" s="8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>
        <f>ROUND(E64/D64*100,0)</f>
        <v>155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>
        <f t="shared" si="0"/>
        <v>96.71</v>
      </c>
      <c r="Q64" s="10" t="s">
        <v>8308</v>
      </c>
      <c r="R64" t="s">
        <v>8310</v>
      </c>
      <c r="S64" s="23">
        <f t="shared" si="1"/>
        <v>41311.799513888887</v>
      </c>
      <c r="T64" s="23">
        <f t="shared" si="2"/>
        <v>41336.799513888887</v>
      </c>
    </row>
    <row r="65" spans="1:20" ht="48" hidden="1" x14ac:dyDescent="0.2">
      <c r="A65">
        <v>63</v>
      </c>
      <c r="B65" s="8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>
        <f>ROUND(E65/D65*100,0)</f>
        <v>114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>
        <f t="shared" si="0"/>
        <v>35.47</v>
      </c>
      <c r="Q65" s="10" t="s">
        <v>8308</v>
      </c>
      <c r="R65" t="s">
        <v>8310</v>
      </c>
      <c r="S65" s="23">
        <f t="shared" si="1"/>
        <v>41612.912187499998</v>
      </c>
      <c r="T65" s="23">
        <f t="shared" si="2"/>
        <v>41636.207638888889</v>
      </c>
    </row>
    <row r="66" spans="1:20" ht="48" hidden="1" x14ac:dyDescent="0.2">
      <c r="A66">
        <v>64</v>
      </c>
      <c r="B66" s="8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>
        <f>ROUND(E66/D66*100,0)</f>
        <v>173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>
        <f t="shared" si="0"/>
        <v>86.67</v>
      </c>
      <c r="Q66" s="10" t="s">
        <v>8308</v>
      </c>
      <c r="R66" t="s">
        <v>8310</v>
      </c>
      <c r="S66" s="23">
        <f t="shared" si="1"/>
        <v>41433.01829861111</v>
      </c>
      <c r="T66" s="23">
        <f t="shared" si="2"/>
        <v>41463.01829861111</v>
      </c>
    </row>
    <row r="67" spans="1:20" ht="32" hidden="1" x14ac:dyDescent="0.2">
      <c r="A67">
        <v>65</v>
      </c>
      <c r="B67" s="8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>
        <f>ROUND(E67/D67*100,0)</f>
        <v>108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>
        <f t="shared" ref="P67:P130" si="3">IFERROR(ROUND(E67/M67,2),0)</f>
        <v>132.05000000000001</v>
      </c>
      <c r="Q67" s="10" t="s">
        <v>8308</v>
      </c>
      <c r="R67" t="s">
        <v>8310</v>
      </c>
      <c r="S67" s="23">
        <f t="shared" ref="S67:S130" si="4">(((K67/60)/60)/24)+DATE(1970,1,1)</f>
        <v>41835.821226851855</v>
      </c>
      <c r="T67" s="23">
        <f t="shared" ref="T67:T130" si="5">(((J67/60)/60)/24)+DATE(1970,1,1)</f>
        <v>41862.249305555553</v>
      </c>
    </row>
    <row r="68" spans="1:20" ht="32" hidden="1" x14ac:dyDescent="0.2">
      <c r="A68">
        <v>66</v>
      </c>
      <c r="B68" s="8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>
        <f>ROUND(E68/D68*100,0)</f>
        <v>119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>
        <f t="shared" si="3"/>
        <v>91.23</v>
      </c>
      <c r="Q68" s="10" t="s">
        <v>8308</v>
      </c>
      <c r="R68" t="s">
        <v>8310</v>
      </c>
      <c r="S68" s="23">
        <f t="shared" si="4"/>
        <v>42539.849768518514</v>
      </c>
      <c r="T68" s="23">
        <f t="shared" si="5"/>
        <v>42569.849768518514</v>
      </c>
    </row>
    <row r="69" spans="1:20" ht="48" hidden="1" x14ac:dyDescent="0.2">
      <c r="A69">
        <v>67</v>
      </c>
      <c r="B69" s="8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>
        <f>ROUND(E69/D69*100,0)</f>
        <v>116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>
        <f t="shared" si="3"/>
        <v>116.25</v>
      </c>
      <c r="Q69" s="10" t="s">
        <v>8308</v>
      </c>
      <c r="R69" t="s">
        <v>8310</v>
      </c>
      <c r="S69" s="23">
        <f t="shared" si="4"/>
        <v>41075.583379629628</v>
      </c>
      <c r="T69" s="23">
        <f t="shared" si="5"/>
        <v>41105.583379629628</v>
      </c>
    </row>
    <row r="70" spans="1:20" ht="64" hidden="1" x14ac:dyDescent="0.2">
      <c r="A70">
        <v>68</v>
      </c>
      <c r="B70" s="8" t="s">
        <v>70</v>
      </c>
      <c r="C70" s="3" t="s">
        <v>4179</v>
      </c>
      <c r="D70" s="5">
        <v>600</v>
      </c>
      <c r="E70" s="5">
        <v>763</v>
      </c>
      <c r="F70" t="s">
        <v>8218</v>
      </c>
      <c r="G70">
        <f>ROUND(E70/D70*100,0)</f>
        <v>127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>
        <f t="shared" si="3"/>
        <v>21.19</v>
      </c>
      <c r="Q70" s="10" t="s">
        <v>8308</v>
      </c>
      <c r="R70" t="s">
        <v>8310</v>
      </c>
      <c r="S70" s="23">
        <f t="shared" si="4"/>
        <v>41663.569340277776</v>
      </c>
      <c r="T70" s="23">
        <f t="shared" si="5"/>
        <v>41693.569340277776</v>
      </c>
    </row>
    <row r="71" spans="1:20" ht="48" hidden="1" x14ac:dyDescent="0.2">
      <c r="A71">
        <v>69</v>
      </c>
      <c r="B71" s="8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>
        <f>ROUND(E71/D71*100,0)</f>
        <v>111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>
        <f t="shared" si="3"/>
        <v>62.33</v>
      </c>
      <c r="Q71" s="10" t="s">
        <v>8308</v>
      </c>
      <c r="R71" t="s">
        <v>8310</v>
      </c>
      <c r="S71" s="23">
        <f t="shared" si="4"/>
        <v>40786.187789351854</v>
      </c>
      <c r="T71" s="23">
        <f t="shared" si="5"/>
        <v>40818.290972222225</v>
      </c>
    </row>
    <row r="72" spans="1:20" ht="48" hidden="1" x14ac:dyDescent="0.2">
      <c r="A72">
        <v>70</v>
      </c>
      <c r="B72" s="8" t="s">
        <v>72</v>
      </c>
      <c r="C72" s="3" t="s">
        <v>4181</v>
      </c>
      <c r="D72" s="5">
        <v>500</v>
      </c>
      <c r="E72" s="5">
        <v>636</v>
      </c>
      <c r="F72" t="s">
        <v>8218</v>
      </c>
      <c r="G72">
        <f>ROUND(E72/D72*100,0)</f>
        <v>127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>
        <f t="shared" si="3"/>
        <v>37.409999999999997</v>
      </c>
      <c r="Q72" s="10" t="s">
        <v>8308</v>
      </c>
      <c r="R72" t="s">
        <v>8310</v>
      </c>
      <c r="S72" s="23">
        <f t="shared" si="4"/>
        <v>40730.896354166667</v>
      </c>
      <c r="T72" s="23">
        <f t="shared" si="5"/>
        <v>40790.896354166667</v>
      </c>
    </row>
    <row r="73" spans="1:20" ht="48" hidden="1" x14ac:dyDescent="0.2">
      <c r="A73">
        <v>71</v>
      </c>
      <c r="B73" s="8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>
        <f>ROUND(E73/D73*100,0)</f>
        <v>124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>
        <f t="shared" si="3"/>
        <v>69.72</v>
      </c>
      <c r="Q73" s="10" t="s">
        <v>8308</v>
      </c>
      <c r="R73" t="s">
        <v>8310</v>
      </c>
      <c r="S73" s="23">
        <f t="shared" si="4"/>
        <v>40997.271493055552</v>
      </c>
      <c r="T73" s="23">
        <f t="shared" si="5"/>
        <v>41057.271493055552</v>
      </c>
    </row>
    <row r="74" spans="1:20" ht="48" hidden="1" x14ac:dyDescent="0.2">
      <c r="A74">
        <v>72</v>
      </c>
      <c r="B74" s="8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>
        <f>ROUND(E74/D74*100,0)</f>
        <v>108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>
        <f t="shared" si="3"/>
        <v>58.17</v>
      </c>
      <c r="Q74" s="10" t="s">
        <v>8308</v>
      </c>
      <c r="R74" t="s">
        <v>8310</v>
      </c>
      <c r="S74" s="23">
        <f t="shared" si="4"/>
        <v>41208.010196759256</v>
      </c>
      <c r="T74" s="23">
        <f t="shared" si="5"/>
        <v>41228</v>
      </c>
    </row>
    <row r="75" spans="1:20" ht="48" hidden="1" x14ac:dyDescent="0.2">
      <c r="A75">
        <v>73</v>
      </c>
      <c r="B75" s="8" t="s">
        <v>75</v>
      </c>
      <c r="C75" s="3" t="s">
        <v>4184</v>
      </c>
      <c r="D75" s="5">
        <v>900</v>
      </c>
      <c r="E75" s="5">
        <v>900</v>
      </c>
      <c r="F75" t="s">
        <v>8218</v>
      </c>
      <c r="G75">
        <f>ROUND(E75/D75*100,0)</f>
        <v>100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>
        <f t="shared" si="3"/>
        <v>50</v>
      </c>
      <c r="Q75" s="10" t="s">
        <v>8308</v>
      </c>
      <c r="R75" t="s">
        <v>8310</v>
      </c>
      <c r="S75" s="23">
        <f t="shared" si="4"/>
        <v>40587.75675925926</v>
      </c>
      <c r="T75" s="23">
        <f t="shared" si="5"/>
        <v>40666.165972222225</v>
      </c>
    </row>
    <row r="76" spans="1:20" ht="48" hidden="1" x14ac:dyDescent="0.2">
      <c r="A76">
        <v>74</v>
      </c>
      <c r="B76" s="8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>
        <f>ROUND(E76/D76*100,0)</f>
        <v>113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>
        <f t="shared" si="3"/>
        <v>19.47</v>
      </c>
      <c r="Q76" s="10" t="s">
        <v>8308</v>
      </c>
      <c r="R76" t="s">
        <v>8310</v>
      </c>
      <c r="S76" s="23">
        <f t="shared" si="4"/>
        <v>42360.487210648149</v>
      </c>
      <c r="T76" s="23">
        <f t="shared" si="5"/>
        <v>42390.487210648149</v>
      </c>
    </row>
    <row r="77" spans="1:20" ht="48" hidden="1" x14ac:dyDescent="0.2">
      <c r="A77">
        <v>75</v>
      </c>
      <c r="B77" s="8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>
        <f>ROUND(E77/D77*100,0)</f>
        <v>115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>
        <f t="shared" si="3"/>
        <v>85.96</v>
      </c>
      <c r="Q77" s="10" t="s">
        <v>8308</v>
      </c>
      <c r="R77" t="s">
        <v>8310</v>
      </c>
      <c r="S77" s="23">
        <f t="shared" si="4"/>
        <v>41357.209166666667</v>
      </c>
      <c r="T77" s="23">
        <f t="shared" si="5"/>
        <v>41387.209166666667</v>
      </c>
    </row>
    <row r="78" spans="1:20" ht="48" hidden="1" x14ac:dyDescent="0.2">
      <c r="A78">
        <v>76</v>
      </c>
      <c r="B78" s="8" t="s">
        <v>78</v>
      </c>
      <c r="C78" s="3" t="s">
        <v>4187</v>
      </c>
      <c r="D78" s="5">
        <v>300</v>
      </c>
      <c r="E78" s="5">
        <v>460</v>
      </c>
      <c r="F78" t="s">
        <v>8218</v>
      </c>
      <c r="G78">
        <f>ROUND(E78/D78*100,0)</f>
        <v>153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>
        <f t="shared" si="3"/>
        <v>30.67</v>
      </c>
      <c r="Q78" s="10" t="s">
        <v>8308</v>
      </c>
      <c r="R78" t="s">
        <v>8310</v>
      </c>
      <c r="S78" s="23">
        <f t="shared" si="4"/>
        <v>40844.691643518519</v>
      </c>
      <c r="T78" s="23">
        <f t="shared" si="5"/>
        <v>40904.733310185184</v>
      </c>
    </row>
    <row r="79" spans="1:20" ht="48" hidden="1" x14ac:dyDescent="0.2">
      <c r="A79">
        <v>77</v>
      </c>
      <c r="B79" s="8" t="s">
        <v>79</v>
      </c>
      <c r="C79" s="3" t="s">
        <v>4188</v>
      </c>
      <c r="D79" s="5">
        <v>400</v>
      </c>
      <c r="E79" s="5">
        <v>1570</v>
      </c>
      <c r="F79" t="s">
        <v>8218</v>
      </c>
      <c r="G79">
        <f>ROUND(E79/D79*100,0)</f>
        <v>393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>
        <f t="shared" si="3"/>
        <v>60.38</v>
      </c>
      <c r="Q79" s="10" t="s">
        <v>8308</v>
      </c>
      <c r="R79" t="s">
        <v>8310</v>
      </c>
      <c r="S79" s="23">
        <f t="shared" si="4"/>
        <v>40997.144872685189</v>
      </c>
      <c r="T79" s="23">
        <f t="shared" si="5"/>
        <v>41050.124305555553</v>
      </c>
    </row>
    <row r="80" spans="1:20" ht="96" hidden="1" x14ac:dyDescent="0.2">
      <c r="A80">
        <v>78</v>
      </c>
      <c r="B80" s="8" t="s">
        <v>80</v>
      </c>
      <c r="C80" s="3" t="s">
        <v>4189</v>
      </c>
      <c r="D80" s="5">
        <v>50</v>
      </c>
      <c r="E80" s="5">
        <v>1351</v>
      </c>
      <c r="F80" t="s">
        <v>8218</v>
      </c>
      <c r="G80">
        <f>ROUND(E80/D80*100,0)</f>
        <v>2702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>
        <f t="shared" si="3"/>
        <v>38.6</v>
      </c>
      <c r="Q80" s="10" t="s">
        <v>8308</v>
      </c>
      <c r="R80" t="s">
        <v>8310</v>
      </c>
      <c r="S80" s="23">
        <f t="shared" si="4"/>
        <v>42604.730567129634</v>
      </c>
      <c r="T80" s="23">
        <f t="shared" si="5"/>
        <v>42614.730567129634</v>
      </c>
    </row>
    <row r="81" spans="1:20" ht="48" hidden="1" x14ac:dyDescent="0.2">
      <c r="A81">
        <v>79</v>
      </c>
      <c r="B81" s="8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>
        <f>ROUND(E81/D81*100,0)</f>
        <v>127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>
        <f t="shared" si="3"/>
        <v>40.270000000000003</v>
      </c>
      <c r="Q81" s="10" t="s">
        <v>8308</v>
      </c>
      <c r="R81" t="s">
        <v>8310</v>
      </c>
      <c r="S81" s="23">
        <f t="shared" si="4"/>
        <v>41724.776539351849</v>
      </c>
      <c r="T81" s="23">
        <f t="shared" si="5"/>
        <v>41754.776539351849</v>
      </c>
    </row>
    <row r="82" spans="1:20" ht="48" hidden="1" x14ac:dyDescent="0.2">
      <c r="A82">
        <v>80</v>
      </c>
      <c r="B82" s="8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>
        <f>ROUND(E82/D82*100,0)</f>
        <v>107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>
        <f t="shared" si="3"/>
        <v>273.83</v>
      </c>
      <c r="Q82" s="10" t="s">
        <v>8308</v>
      </c>
      <c r="R82" t="s">
        <v>8310</v>
      </c>
      <c r="S82" s="23">
        <f t="shared" si="4"/>
        <v>41583.083981481483</v>
      </c>
      <c r="T82" s="23">
        <f t="shared" si="5"/>
        <v>41618.083981481483</v>
      </c>
    </row>
    <row r="83" spans="1:20" ht="48" hidden="1" x14ac:dyDescent="0.2">
      <c r="A83">
        <v>81</v>
      </c>
      <c r="B83" s="8" t="s">
        <v>83</v>
      </c>
      <c r="C83" s="3" t="s">
        <v>4192</v>
      </c>
      <c r="D83" s="5">
        <v>750</v>
      </c>
      <c r="E83" s="5">
        <v>1485</v>
      </c>
      <c r="F83" t="s">
        <v>8218</v>
      </c>
      <c r="G83">
        <f>ROUND(E83/D83*100,0)</f>
        <v>198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>
        <f t="shared" si="3"/>
        <v>53.04</v>
      </c>
      <c r="Q83" s="10" t="s">
        <v>8308</v>
      </c>
      <c r="R83" t="s">
        <v>8310</v>
      </c>
      <c r="S83" s="23">
        <f t="shared" si="4"/>
        <v>41100.158877314818</v>
      </c>
      <c r="T83" s="23">
        <f t="shared" si="5"/>
        <v>41104.126388888886</v>
      </c>
    </row>
    <row r="84" spans="1:20" ht="48" hidden="1" x14ac:dyDescent="0.2">
      <c r="A84">
        <v>82</v>
      </c>
      <c r="B84" s="8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>
        <f>ROUND(E84/D84*100,0)</f>
        <v>100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>
        <f t="shared" si="3"/>
        <v>40.01</v>
      </c>
      <c r="Q84" s="10" t="s">
        <v>8308</v>
      </c>
      <c r="R84" t="s">
        <v>8310</v>
      </c>
      <c r="S84" s="23">
        <f t="shared" si="4"/>
        <v>40795.820150462961</v>
      </c>
      <c r="T84" s="23">
        <f t="shared" si="5"/>
        <v>40825.820150462961</v>
      </c>
    </row>
    <row r="85" spans="1:20" ht="48" hidden="1" x14ac:dyDescent="0.2">
      <c r="A85">
        <v>83</v>
      </c>
      <c r="B85" s="8" t="s">
        <v>85</v>
      </c>
      <c r="C85" s="3" t="s">
        <v>4194</v>
      </c>
      <c r="D85" s="5">
        <v>200</v>
      </c>
      <c r="E85" s="5">
        <v>205</v>
      </c>
      <c r="F85" t="s">
        <v>8218</v>
      </c>
      <c r="G85">
        <f>ROUND(E85/D85*100,0)</f>
        <v>103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>
        <f t="shared" si="3"/>
        <v>15.77</v>
      </c>
      <c r="Q85" s="10" t="s">
        <v>8308</v>
      </c>
      <c r="R85" t="s">
        <v>8310</v>
      </c>
      <c r="S85" s="23">
        <f t="shared" si="4"/>
        <v>42042.615613425922</v>
      </c>
      <c r="T85" s="23">
        <f t="shared" si="5"/>
        <v>42057.479166666672</v>
      </c>
    </row>
    <row r="86" spans="1:20" ht="48" hidden="1" x14ac:dyDescent="0.2">
      <c r="A86">
        <v>84</v>
      </c>
      <c r="B86" s="8" t="s">
        <v>86</v>
      </c>
      <c r="C86" s="3" t="s">
        <v>4195</v>
      </c>
      <c r="D86" s="5">
        <v>500</v>
      </c>
      <c r="E86" s="5">
        <v>500</v>
      </c>
      <c r="F86" t="s">
        <v>8218</v>
      </c>
      <c r="G86">
        <f>ROUND(E86/D86*100,0)</f>
        <v>100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>
        <f t="shared" si="3"/>
        <v>71.430000000000007</v>
      </c>
      <c r="Q86" s="10" t="s">
        <v>8308</v>
      </c>
      <c r="R86" t="s">
        <v>8310</v>
      </c>
      <c r="S86" s="23">
        <f t="shared" si="4"/>
        <v>40648.757939814815</v>
      </c>
      <c r="T86" s="23">
        <f t="shared" si="5"/>
        <v>40678.757939814815</v>
      </c>
    </row>
    <row r="87" spans="1:20" ht="48" hidden="1" x14ac:dyDescent="0.2">
      <c r="A87">
        <v>85</v>
      </c>
      <c r="B87" s="8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>
        <f>ROUND(E87/D87*100,0)</f>
        <v>126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>
        <f t="shared" si="3"/>
        <v>71.709999999999994</v>
      </c>
      <c r="Q87" s="10" t="s">
        <v>8308</v>
      </c>
      <c r="R87" t="s">
        <v>8310</v>
      </c>
      <c r="S87" s="23">
        <f t="shared" si="4"/>
        <v>40779.125428240739</v>
      </c>
      <c r="T87" s="23">
        <f t="shared" si="5"/>
        <v>40809.125428240739</v>
      </c>
    </row>
    <row r="88" spans="1:20" ht="48" hidden="1" x14ac:dyDescent="0.2">
      <c r="A88">
        <v>86</v>
      </c>
      <c r="B88" s="8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>
        <f>ROUND(E88/D88*100,0)</f>
        <v>106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>
        <f t="shared" si="3"/>
        <v>375.76</v>
      </c>
      <c r="Q88" s="10" t="s">
        <v>8308</v>
      </c>
      <c r="R88" t="s">
        <v>8310</v>
      </c>
      <c r="S88" s="23">
        <f t="shared" si="4"/>
        <v>42291.556076388893</v>
      </c>
      <c r="T88" s="23">
        <f t="shared" si="5"/>
        <v>42365.59774305555</v>
      </c>
    </row>
    <row r="89" spans="1:20" ht="48" hidden="1" x14ac:dyDescent="0.2">
      <c r="A89">
        <v>87</v>
      </c>
      <c r="B89" s="8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>
        <f>ROUND(E89/D89*100,0)</f>
        <v>105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>
        <f t="shared" si="3"/>
        <v>104.6</v>
      </c>
      <c r="Q89" s="10" t="s">
        <v>8308</v>
      </c>
      <c r="R89" t="s">
        <v>8310</v>
      </c>
      <c r="S89" s="23">
        <f t="shared" si="4"/>
        <v>40322.53938657407</v>
      </c>
      <c r="T89" s="23">
        <f t="shared" si="5"/>
        <v>40332.070138888892</v>
      </c>
    </row>
    <row r="90" spans="1:20" ht="48" hidden="1" x14ac:dyDescent="0.2">
      <c r="A90">
        <v>88</v>
      </c>
      <c r="B90" s="8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>
        <f>ROUND(E90/D90*100,0)</f>
        <v>103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>
        <f t="shared" si="3"/>
        <v>60</v>
      </c>
      <c r="Q90" s="10" t="s">
        <v>8308</v>
      </c>
      <c r="R90" t="s">
        <v>8310</v>
      </c>
      <c r="S90" s="23">
        <f t="shared" si="4"/>
        <v>41786.65892361111</v>
      </c>
      <c r="T90" s="23">
        <f t="shared" si="5"/>
        <v>41812.65892361111</v>
      </c>
    </row>
    <row r="91" spans="1:20" ht="48" hidden="1" x14ac:dyDescent="0.2">
      <c r="A91">
        <v>89</v>
      </c>
      <c r="B91" s="8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>
        <f>ROUND(E91/D91*100,0)</f>
        <v>115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>
        <f t="shared" si="3"/>
        <v>123.29</v>
      </c>
      <c r="Q91" s="10" t="s">
        <v>8308</v>
      </c>
      <c r="R91" t="s">
        <v>8310</v>
      </c>
      <c r="S91" s="23">
        <f t="shared" si="4"/>
        <v>41402.752222222225</v>
      </c>
      <c r="T91" s="23">
        <f t="shared" si="5"/>
        <v>41427.752222222225</v>
      </c>
    </row>
    <row r="92" spans="1:20" ht="32" hidden="1" x14ac:dyDescent="0.2">
      <c r="A92">
        <v>90</v>
      </c>
      <c r="B92" s="8" t="s">
        <v>92</v>
      </c>
      <c r="C92" s="3" t="s">
        <v>4201</v>
      </c>
      <c r="D92" s="5">
        <v>500</v>
      </c>
      <c r="E92" s="5">
        <v>502</v>
      </c>
      <c r="F92" t="s">
        <v>8218</v>
      </c>
      <c r="G92">
        <f>ROUND(E92/D92*100,0)</f>
        <v>100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>
        <f t="shared" si="3"/>
        <v>31.38</v>
      </c>
      <c r="Q92" s="10" t="s">
        <v>8308</v>
      </c>
      <c r="R92" t="s">
        <v>8310</v>
      </c>
      <c r="S92" s="23">
        <f t="shared" si="4"/>
        <v>40706.297442129631</v>
      </c>
      <c r="T92" s="23">
        <f t="shared" si="5"/>
        <v>40736.297442129631</v>
      </c>
    </row>
    <row r="93" spans="1:20" ht="48" hidden="1" x14ac:dyDescent="0.2">
      <c r="A93">
        <v>91</v>
      </c>
      <c r="B93" s="8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>
        <f>ROUND(E93/D93*100,0)</f>
        <v>120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>
        <f t="shared" si="3"/>
        <v>78.260000000000005</v>
      </c>
      <c r="Q93" s="10" t="s">
        <v>8308</v>
      </c>
      <c r="R93" t="s">
        <v>8310</v>
      </c>
      <c r="S93" s="23">
        <f t="shared" si="4"/>
        <v>40619.402361111112</v>
      </c>
      <c r="T93" s="23">
        <f t="shared" si="5"/>
        <v>40680.402361111112</v>
      </c>
    </row>
    <row r="94" spans="1:20" ht="48" hidden="1" x14ac:dyDescent="0.2">
      <c r="A94">
        <v>92</v>
      </c>
      <c r="B94" s="8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>
        <f>ROUND(E94/D94*100,0)</f>
        <v>105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>
        <f t="shared" si="3"/>
        <v>122.33</v>
      </c>
      <c r="Q94" s="10" t="s">
        <v>8308</v>
      </c>
      <c r="R94" t="s">
        <v>8310</v>
      </c>
      <c r="S94" s="23">
        <f t="shared" si="4"/>
        <v>42721.198877314819</v>
      </c>
      <c r="T94" s="23">
        <f t="shared" si="5"/>
        <v>42767.333333333328</v>
      </c>
    </row>
    <row r="95" spans="1:20" ht="48" hidden="1" x14ac:dyDescent="0.2">
      <c r="A95">
        <v>93</v>
      </c>
      <c r="B95" s="8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>
        <f>ROUND(E95/D95*100,0)</f>
        <v>111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>
        <f t="shared" si="3"/>
        <v>73.73</v>
      </c>
      <c r="Q95" s="10" t="s">
        <v>8308</v>
      </c>
      <c r="R95" t="s">
        <v>8310</v>
      </c>
      <c r="S95" s="23">
        <f t="shared" si="4"/>
        <v>41065.858067129629</v>
      </c>
      <c r="T95" s="23">
        <f t="shared" si="5"/>
        <v>41093.875</v>
      </c>
    </row>
    <row r="96" spans="1:20" ht="48" hidden="1" x14ac:dyDescent="0.2">
      <c r="A96">
        <v>94</v>
      </c>
      <c r="B96" s="8" t="s">
        <v>96</v>
      </c>
      <c r="C96" s="3" t="s">
        <v>4205</v>
      </c>
      <c r="D96" s="5">
        <v>250</v>
      </c>
      <c r="E96" s="5">
        <v>260</v>
      </c>
      <c r="F96" t="s">
        <v>8218</v>
      </c>
      <c r="G96">
        <f>ROUND(E96/D96*100,0)</f>
        <v>104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>
        <f t="shared" si="3"/>
        <v>21.67</v>
      </c>
      <c r="Q96" s="10" t="s">
        <v>8308</v>
      </c>
      <c r="R96" t="s">
        <v>8310</v>
      </c>
      <c r="S96" s="23">
        <f t="shared" si="4"/>
        <v>41716.717847222222</v>
      </c>
      <c r="T96" s="23">
        <f t="shared" si="5"/>
        <v>41736.717847222222</v>
      </c>
    </row>
    <row r="97" spans="1:20" ht="48" hidden="1" x14ac:dyDescent="0.2">
      <c r="A97">
        <v>95</v>
      </c>
      <c r="B97" s="8" t="s">
        <v>97</v>
      </c>
      <c r="C97" s="3" t="s">
        <v>4206</v>
      </c>
      <c r="D97" s="5">
        <v>350</v>
      </c>
      <c r="E97" s="5">
        <v>460</v>
      </c>
      <c r="F97" t="s">
        <v>8218</v>
      </c>
      <c r="G97">
        <f>ROUND(E97/D97*100,0)</f>
        <v>131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>
        <f t="shared" si="3"/>
        <v>21.9</v>
      </c>
      <c r="Q97" s="10" t="s">
        <v>8308</v>
      </c>
      <c r="R97" t="s">
        <v>8310</v>
      </c>
      <c r="S97" s="23">
        <f t="shared" si="4"/>
        <v>40935.005104166667</v>
      </c>
      <c r="T97" s="23">
        <f t="shared" si="5"/>
        <v>40965.005104166667</v>
      </c>
    </row>
    <row r="98" spans="1:20" ht="48" hidden="1" x14ac:dyDescent="0.2">
      <c r="A98">
        <v>96</v>
      </c>
      <c r="B98" s="8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>
        <f>ROUND(E98/D98*100,0)</f>
        <v>115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>
        <f t="shared" si="3"/>
        <v>50.59</v>
      </c>
      <c r="Q98" s="10" t="s">
        <v>8308</v>
      </c>
      <c r="R98" t="s">
        <v>8310</v>
      </c>
      <c r="S98" s="23">
        <f t="shared" si="4"/>
        <v>40324.662511574075</v>
      </c>
      <c r="T98" s="23">
        <f t="shared" si="5"/>
        <v>40391.125</v>
      </c>
    </row>
    <row r="99" spans="1:20" ht="48" hidden="1" x14ac:dyDescent="0.2">
      <c r="A99">
        <v>97</v>
      </c>
      <c r="B99" s="8" t="s">
        <v>99</v>
      </c>
      <c r="C99" s="3" t="s">
        <v>4208</v>
      </c>
      <c r="D99" s="5">
        <v>400</v>
      </c>
      <c r="E99" s="5">
        <v>425</v>
      </c>
      <c r="F99" t="s">
        <v>8218</v>
      </c>
      <c r="G99">
        <f>ROUND(E99/D99*100,0)</f>
        <v>106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>
        <f t="shared" si="3"/>
        <v>53.13</v>
      </c>
      <c r="Q99" s="10" t="s">
        <v>8308</v>
      </c>
      <c r="R99" t="s">
        <v>8310</v>
      </c>
      <c r="S99" s="23">
        <f t="shared" si="4"/>
        <v>40706.135208333333</v>
      </c>
      <c r="T99" s="23">
        <f t="shared" si="5"/>
        <v>40736.135208333333</v>
      </c>
    </row>
    <row r="100" spans="1:20" ht="48" hidden="1" x14ac:dyDescent="0.2">
      <c r="A100">
        <v>98</v>
      </c>
      <c r="B100" s="8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>
        <f>ROUND(E100/D100*100,0)</f>
        <v>106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>
        <f t="shared" si="3"/>
        <v>56.67</v>
      </c>
      <c r="Q100" s="10" t="s">
        <v>8308</v>
      </c>
      <c r="R100" t="s">
        <v>8310</v>
      </c>
      <c r="S100" s="23">
        <f t="shared" si="4"/>
        <v>41214.79483796296</v>
      </c>
      <c r="T100" s="23">
        <f t="shared" si="5"/>
        <v>41250.979166666664</v>
      </c>
    </row>
    <row r="101" spans="1:20" ht="32" hidden="1" x14ac:dyDescent="0.2">
      <c r="A101">
        <v>99</v>
      </c>
      <c r="B101" s="8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>
        <f>ROUND(E101/D101*100,0)</f>
        <v>106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>
        <f t="shared" si="3"/>
        <v>40.78</v>
      </c>
      <c r="Q101" s="10" t="s">
        <v>8308</v>
      </c>
      <c r="R101" t="s">
        <v>8310</v>
      </c>
      <c r="S101" s="23">
        <f t="shared" si="4"/>
        <v>41631.902766203704</v>
      </c>
      <c r="T101" s="23">
        <f t="shared" si="5"/>
        <v>41661.902766203704</v>
      </c>
    </row>
    <row r="102" spans="1:20" ht="48" hidden="1" x14ac:dyDescent="0.2">
      <c r="A102">
        <v>100</v>
      </c>
      <c r="B102" s="8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>
        <f>ROUND(E102/D102*100,0)</f>
        <v>100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>
        <f t="shared" si="3"/>
        <v>192.31</v>
      </c>
      <c r="Q102" s="10" t="s">
        <v>8308</v>
      </c>
      <c r="R102" t="s">
        <v>8310</v>
      </c>
      <c r="S102" s="23">
        <f t="shared" si="4"/>
        <v>41197.753310185188</v>
      </c>
      <c r="T102" s="23">
        <f t="shared" si="5"/>
        <v>41217.794976851852</v>
      </c>
    </row>
    <row r="103" spans="1:20" ht="48" hidden="1" x14ac:dyDescent="0.2">
      <c r="A103">
        <v>101</v>
      </c>
      <c r="B103" s="8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>
        <f>ROUND(E103/D103*100,0)</f>
        <v>100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>
        <f t="shared" si="3"/>
        <v>100</v>
      </c>
      <c r="Q103" s="10" t="s">
        <v>8308</v>
      </c>
      <c r="R103" t="s">
        <v>8310</v>
      </c>
      <c r="S103" s="23">
        <f t="shared" si="4"/>
        <v>41274.776736111111</v>
      </c>
      <c r="T103" s="23">
        <f t="shared" si="5"/>
        <v>41298.776736111111</v>
      </c>
    </row>
    <row r="104" spans="1:20" ht="48" hidden="1" x14ac:dyDescent="0.2">
      <c r="A104">
        <v>102</v>
      </c>
      <c r="B104" s="8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>
        <f>ROUND(E104/D104*100,0)</f>
        <v>128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>
        <f t="shared" si="3"/>
        <v>117.92</v>
      </c>
      <c r="Q104" s="10" t="s">
        <v>8308</v>
      </c>
      <c r="R104" t="s">
        <v>8310</v>
      </c>
      <c r="S104" s="23">
        <f t="shared" si="4"/>
        <v>40505.131168981483</v>
      </c>
      <c r="T104" s="23">
        <f t="shared" si="5"/>
        <v>40535.131168981483</v>
      </c>
    </row>
    <row r="105" spans="1:20" ht="32" hidden="1" x14ac:dyDescent="0.2">
      <c r="A105">
        <v>103</v>
      </c>
      <c r="B105" s="8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>
        <f>ROUND(E105/D105*100,0)</f>
        <v>105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>
        <f t="shared" si="3"/>
        <v>27.9</v>
      </c>
      <c r="Q105" s="10" t="s">
        <v>8308</v>
      </c>
      <c r="R105" t="s">
        <v>8310</v>
      </c>
      <c r="S105" s="23">
        <f t="shared" si="4"/>
        <v>41682.805902777778</v>
      </c>
      <c r="T105" s="23">
        <f t="shared" si="5"/>
        <v>41705.805902777778</v>
      </c>
    </row>
    <row r="106" spans="1:20" ht="32" hidden="1" x14ac:dyDescent="0.2">
      <c r="A106">
        <v>104</v>
      </c>
      <c r="B106" s="8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>
        <f>ROUND(E106/D106*100,0)</f>
        <v>120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>
        <f t="shared" si="3"/>
        <v>60</v>
      </c>
      <c r="Q106" s="10" t="s">
        <v>8308</v>
      </c>
      <c r="R106" t="s">
        <v>8310</v>
      </c>
      <c r="S106" s="23">
        <f t="shared" si="4"/>
        <v>40612.695208333331</v>
      </c>
      <c r="T106" s="23">
        <f t="shared" si="5"/>
        <v>40636.041666666664</v>
      </c>
    </row>
    <row r="107" spans="1:20" ht="48" hidden="1" x14ac:dyDescent="0.2">
      <c r="A107">
        <v>105</v>
      </c>
      <c r="B107" s="8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>
        <f>ROUND(E107/D107*100,0)</f>
        <v>107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>
        <f t="shared" si="3"/>
        <v>39.380000000000003</v>
      </c>
      <c r="Q107" s="10" t="s">
        <v>8308</v>
      </c>
      <c r="R107" t="s">
        <v>8310</v>
      </c>
      <c r="S107" s="23">
        <f t="shared" si="4"/>
        <v>42485.724768518514</v>
      </c>
      <c r="T107" s="23">
        <f t="shared" si="5"/>
        <v>42504</v>
      </c>
    </row>
    <row r="108" spans="1:20" ht="16" hidden="1" x14ac:dyDescent="0.2">
      <c r="A108">
        <v>106</v>
      </c>
      <c r="B108" s="8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>
        <f>ROUND(E108/D108*100,0)</f>
        <v>101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>
        <f t="shared" si="3"/>
        <v>186.11</v>
      </c>
      <c r="Q108" s="10" t="s">
        <v>8308</v>
      </c>
      <c r="R108" t="s">
        <v>8310</v>
      </c>
      <c r="S108" s="23">
        <f t="shared" si="4"/>
        <v>40987.776631944449</v>
      </c>
      <c r="T108" s="23">
        <f t="shared" si="5"/>
        <v>41001.776631944449</v>
      </c>
    </row>
    <row r="109" spans="1:20" ht="48" hidden="1" x14ac:dyDescent="0.2">
      <c r="A109">
        <v>107</v>
      </c>
      <c r="B109" s="8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>
        <f>ROUND(E109/D109*100,0)</f>
        <v>102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>
        <f t="shared" si="3"/>
        <v>111.38</v>
      </c>
      <c r="Q109" s="10" t="s">
        <v>8308</v>
      </c>
      <c r="R109" t="s">
        <v>8310</v>
      </c>
      <c r="S109" s="23">
        <f t="shared" si="4"/>
        <v>40635.982488425929</v>
      </c>
      <c r="T109" s="23">
        <f t="shared" si="5"/>
        <v>40657.982488425929</v>
      </c>
    </row>
    <row r="110" spans="1:20" ht="48" hidden="1" x14ac:dyDescent="0.2">
      <c r="A110">
        <v>108</v>
      </c>
      <c r="B110" s="8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>
        <f>ROUND(E110/D110*100,0)</f>
        <v>247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>
        <f t="shared" si="3"/>
        <v>78.72</v>
      </c>
      <c r="Q110" s="10" t="s">
        <v>8308</v>
      </c>
      <c r="R110" t="s">
        <v>8310</v>
      </c>
      <c r="S110" s="23">
        <f t="shared" si="4"/>
        <v>41365.613078703704</v>
      </c>
      <c r="T110" s="23">
        <f t="shared" si="5"/>
        <v>41425.613078703704</v>
      </c>
    </row>
    <row r="111" spans="1:20" ht="48" hidden="1" x14ac:dyDescent="0.2">
      <c r="A111">
        <v>109</v>
      </c>
      <c r="B111" s="8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>
        <f>ROUND(E111/D111*100,0)</f>
        <v>220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>
        <f t="shared" si="3"/>
        <v>46.7</v>
      </c>
      <c r="Q111" s="10" t="s">
        <v>8308</v>
      </c>
      <c r="R111" t="s">
        <v>8310</v>
      </c>
      <c r="S111" s="23">
        <f t="shared" si="4"/>
        <v>40570.025810185187</v>
      </c>
      <c r="T111" s="23">
        <f t="shared" si="5"/>
        <v>40600.025810185187</v>
      </c>
    </row>
    <row r="112" spans="1:20" ht="48" hidden="1" x14ac:dyDescent="0.2">
      <c r="A112">
        <v>110</v>
      </c>
      <c r="B112" s="8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>
        <f>ROUND(E112/D112*100,0)</f>
        <v>131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>
        <f t="shared" si="3"/>
        <v>65.38</v>
      </c>
      <c r="Q112" s="10" t="s">
        <v>8308</v>
      </c>
      <c r="R112" t="s">
        <v>8310</v>
      </c>
      <c r="S112" s="23">
        <f t="shared" si="4"/>
        <v>41557.949687500004</v>
      </c>
      <c r="T112" s="23">
        <f t="shared" si="5"/>
        <v>41592.249305555553</v>
      </c>
    </row>
    <row r="113" spans="1:20" ht="48" hidden="1" x14ac:dyDescent="0.2">
      <c r="A113">
        <v>111</v>
      </c>
      <c r="B113" s="8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>
        <f>ROUND(E113/D113*100,0)</f>
        <v>155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>
        <f t="shared" si="3"/>
        <v>102.08</v>
      </c>
      <c r="Q113" s="10" t="s">
        <v>8308</v>
      </c>
      <c r="R113" t="s">
        <v>8310</v>
      </c>
      <c r="S113" s="23">
        <f t="shared" si="4"/>
        <v>42125.333182870367</v>
      </c>
      <c r="T113" s="23">
        <f t="shared" si="5"/>
        <v>42155.333182870367</v>
      </c>
    </row>
    <row r="114" spans="1:20" ht="48" hidden="1" x14ac:dyDescent="0.2">
      <c r="A114">
        <v>112</v>
      </c>
      <c r="B114" s="8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>
        <f>ROUND(E114/D114*100,0)</f>
        <v>104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>
        <f t="shared" si="3"/>
        <v>64.2</v>
      </c>
      <c r="Q114" s="10" t="s">
        <v>8308</v>
      </c>
      <c r="R114" t="s">
        <v>8310</v>
      </c>
      <c r="S114" s="23">
        <f t="shared" si="4"/>
        <v>41718.043032407404</v>
      </c>
      <c r="T114" s="23">
        <f t="shared" si="5"/>
        <v>41742.083333333336</v>
      </c>
    </row>
    <row r="115" spans="1:20" ht="32" hidden="1" x14ac:dyDescent="0.2">
      <c r="A115">
        <v>113</v>
      </c>
      <c r="B115" s="8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>
        <f>ROUND(E115/D115*100,0)</f>
        <v>141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>
        <f t="shared" si="3"/>
        <v>90.38</v>
      </c>
      <c r="Q115" s="10" t="s">
        <v>8308</v>
      </c>
      <c r="R115" t="s">
        <v>8310</v>
      </c>
      <c r="S115" s="23">
        <f t="shared" si="4"/>
        <v>40753.758425925924</v>
      </c>
      <c r="T115" s="23">
        <f t="shared" si="5"/>
        <v>40761.625</v>
      </c>
    </row>
    <row r="116" spans="1:20" ht="48" hidden="1" x14ac:dyDescent="0.2">
      <c r="A116">
        <v>114</v>
      </c>
      <c r="B116" s="8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>
        <f>ROUND(E116/D116*100,0)</f>
        <v>103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>
        <f t="shared" si="3"/>
        <v>88.57</v>
      </c>
      <c r="Q116" s="10" t="s">
        <v>8308</v>
      </c>
      <c r="R116" t="s">
        <v>8310</v>
      </c>
      <c r="S116" s="23">
        <f t="shared" si="4"/>
        <v>40861.27416666667</v>
      </c>
      <c r="T116" s="23">
        <f t="shared" si="5"/>
        <v>40921.27416666667</v>
      </c>
    </row>
    <row r="117" spans="1:20" ht="16" hidden="1" x14ac:dyDescent="0.2">
      <c r="A117">
        <v>115</v>
      </c>
      <c r="B117" s="8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>
        <f>ROUND(E117/D117*100,0)</f>
        <v>140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>
        <f t="shared" si="3"/>
        <v>28.73</v>
      </c>
      <c r="Q117" s="10" t="s">
        <v>8308</v>
      </c>
      <c r="R117" t="s">
        <v>8310</v>
      </c>
      <c r="S117" s="23">
        <f t="shared" si="4"/>
        <v>40918.738935185182</v>
      </c>
      <c r="T117" s="23">
        <f t="shared" si="5"/>
        <v>40943.738935185182</v>
      </c>
    </row>
    <row r="118" spans="1:20" ht="48" hidden="1" x14ac:dyDescent="0.2">
      <c r="A118">
        <v>116</v>
      </c>
      <c r="B118" s="8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>
        <f>ROUND(E118/D118*100,0)</f>
        <v>114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>
        <f t="shared" si="3"/>
        <v>69.790000000000006</v>
      </c>
      <c r="Q118" s="10" t="s">
        <v>8308</v>
      </c>
      <c r="R118" t="s">
        <v>8310</v>
      </c>
      <c r="S118" s="23">
        <f t="shared" si="4"/>
        <v>40595.497164351851</v>
      </c>
      <c r="T118" s="23">
        <f t="shared" si="5"/>
        <v>40641.455497685187</v>
      </c>
    </row>
    <row r="119" spans="1:20" ht="48" hidden="1" x14ac:dyDescent="0.2">
      <c r="A119">
        <v>117</v>
      </c>
      <c r="B119" s="8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>
        <f>ROUND(E119/D119*100,0)</f>
        <v>100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>
        <f t="shared" si="3"/>
        <v>167.49</v>
      </c>
      <c r="Q119" s="10" t="s">
        <v>8308</v>
      </c>
      <c r="R119" t="s">
        <v>8310</v>
      </c>
      <c r="S119" s="23">
        <f t="shared" si="4"/>
        <v>40248.834999999999</v>
      </c>
      <c r="T119" s="23">
        <f t="shared" si="5"/>
        <v>40338.791666666664</v>
      </c>
    </row>
    <row r="120" spans="1:20" ht="32" hidden="1" x14ac:dyDescent="0.2">
      <c r="A120">
        <v>118</v>
      </c>
      <c r="B120" s="8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>
        <f>ROUND(E120/D120*100,0)</f>
        <v>113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>
        <f t="shared" si="3"/>
        <v>144.91</v>
      </c>
      <c r="Q120" s="10" t="s">
        <v>8308</v>
      </c>
      <c r="R120" t="s">
        <v>8310</v>
      </c>
      <c r="S120" s="23">
        <f t="shared" si="4"/>
        <v>40723.053657407407</v>
      </c>
      <c r="T120" s="23">
        <f t="shared" si="5"/>
        <v>40753.053657407407</v>
      </c>
    </row>
    <row r="121" spans="1:20" ht="48" hidden="1" x14ac:dyDescent="0.2">
      <c r="A121">
        <v>119</v>
      </c>
      <c r="B121" s="8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>
        <f>ROUND(E121/D121*100,0)</f>
        <v>105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>
        <f t="shared" si="3"/>
        <v>91.84</v>
      </c>
      <c r="Q121" s="10" t="s">
        <v>8308</v>
      </c>
      <c r="R121" t="s">
        <v>8310</v>
      </c>
      <c r="S121" s="23">
        <f t="shared" si="4"/>
        <v>40739.069282407407</v>
      </c>
      <c r="T121" s="23">
        <f t="shared" si="5"/>
        <v>40768.958333333336</v>
      </c>
    </row>
    <row r="122" spans="1:20" ht="48" hidden="1" x14ac:dyDescent="0.2">
      <c r="A122">
        <v>120</v>
      </c>
      <c r="B122" s="8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>
        <f>ROUND(E122/D122*100,0)</f>
        <v>0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>
        <f t="shared" si="3"/>
        <v>10</v>
      </c>
      <c r="Q122" s="10" t="s">
        <v>8308</v>
      </c>
      <c r="R122" t="s">
        <v>8311</v>
      </c>
      <c r="S122" s="23">
        <f t="shared" si="4"/>
        <v>42616.049849537041</v>
      </c>
      <c r="T122" s="23">
        <f t="shared" si="5"/>
        <v>42646.049849537041</v>
      </c>
    </row>
    <row r="123" spans="1:20" ht="48" hidden="1" x14ac:dyDescent="0.2">
      <c r="A123">
        <v>121</v>
      </c>
      <c r="B123" s="8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>
        <f>ROUND(E123/D123*100,0)</f>
        <v>0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>
        <f t="shared" si="3"/>
        <v>1</v>
      </c>
      <c r="Q123" s="10" t="s">
        <v>8308</v>
      </c>
      <c r="R123" t="s">
        <v>8311</v>
      </c>
      <c r="S123" s="23">
        <f t="shared" si="4"/>
        <v>42096.704976851848</v>
      </c>
      <c r="T123" s="23">
        <f t="shared" si="5"/>
        <v>42112.427777777775</v>
      </c>
    </row>
    <row r="124" spans="1:20" ht="32" hidden="1" x14ac:dyDescent="0.2">
      <c r="A124">
        <v>122</v>
      </c>
      <c r="B124" s="8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>
        <f>ROUND(E124/D124*100,0)</f>
        <v>0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>
        <f t="shared" si="3"/>
        <v>0</v>
      </c>
      <c r="Q124" s="10" t="s">
        <v>8308</v>
      </c>
      <c r="R124" t="s">
        <v>8311</v>
      </c>
      <c r="S124" s="23">
        <f t="shared" si="4"/>
        <v>42593.431793981479</v>
      </c>
      <c r="T124" s="23">
        <f t="shared" si="5"/>
        <v>42653.431793981479</v>
      </c>
    </row>
    <row r="125" spans="1:20" ht="48" hidden="1" x14ac:dyDescent="0.2">
      <c r="A125">
        <v>123</v>
      </c>
      <c r="B125" s="8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>
        <f>ROUND(E125/D125*100,0)</f>
        <v>0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>
        <f t="shared" si="3"/>
        <v>25.17</v>
      </c>
      <c r="Q125" s="10" t="s">
        <v>8308</v>
      </c>
      <c r="R125" t="s">
        <v>8311</v>
      </c>
      <c r="S125" s="23">
        <f t="shared" si="4"/>
        <v>41904.781990740739</v>
      </c>
      <c r="T125" s="23">
        <f t="shared" si="5"/>
        <v>41940.916666666664</v>
      </c>
    </row>
    <row r="126" spans="1:20" ht="48" hidden="1" x14ac:dyDescent="0.2">
      <c r="A126">
        <v>124</v>
      </c>
      <c r="B126" s="8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>
        <f>ROUND(E126/D126*100,0)</f>
        <v>0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>
        <f t="shared" si="3"/>
        <v>0</v>
      </c>
      <c r="Q126" s="10" t="s">
        <v>8308</v>
      </c>
      <c r="R126" t="s">
        <v>8311</v>
      </c>
      <c r="S126" s="23">
        <f t="shared" si="4"/>
        <v>42114.928726851853</v>
      </c>
      <c r="T126" s="23">
        <f t="shared" si="5"/>
        <v>42139.928726851853</v>
      </c>
    </row>
    <row r="127" spans="1:20" ht="48" hidden="1" x14ac:dyDescent="0.2">
      <c r="A127">
        <v>125</v>
      </c>
      <c r="B127" s="8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>
        <f>ROUND(E127/D127*100,0)</f>
        <v>14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>
        <f t="shared" si="3"/>
        <v>11.67</v>
      </c>
      <c r="Q127" s="10" t="s">
        <v>8308</v>
      </c>
      <c r="R127" t="s">
        <v>8311</v>
      </c>
      <c r="S127" s="23">
        <f t="shared" si="4"/>
        <v>42709.993981481486</v>
      </c>
      <c r="T127" s="23">
        <f t="shared" si="5"/>
        <v>42769.993981481486</v>
      </c>
    </row>
    <row r="128" spans="1:20" ht="48" hidden="1" x14ac:dyDescent="0.2">
      <c r="A128">
        <v>126</v>
      </c>
      <c r="B128" s="8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>
        <f>ROUND(E128/D128*100,0)</f>
        <v>6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>
        <f t="shared" si="3"/>
        <v>106.69</v>
      </c>
      <c r="Q128" s="10" t="s">
        <v>8308</v>
      </c>
      <c r="R128" t="s">
        <v>8311</v>
      </c>
      <c r="S128" s="23">
        <f t="shared" si="4"/>
        <v>42135.589548611111</v>
      </c>
      <c r="T128" s="23">
        <f t="shared" si="5"/>
        <v>42166.083333333328</v>
      </c>
    </row>
    <row r="129" spans="1:20" ht="48" hidden="1" x14ac:dyDescent="0.2">
      <c r="A129">
        <v>127</v>
      </c>
      <c r="B129" s="8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>
        <f>ROUND(E129/D129*100,0)</f>
        <v>2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>
        <f t="shared" si="3"/>
        <v>47.5</v>
      </c>
      <c r="Q129" s="10" t="s">
        <v>8308</v>
      </c>
      <c r="R129" t="s">
        <v>8311</v>
      </c>
      <c r="S129" s="23">
        <f t="shared" si="4"/>
        <v>42067.62431712963</v>
      </c>
      <c r="T129" s="23">
        <f t="shared" si="5"/>
        <v>42097.582650462966</v>
      </c>
    </row>
    <row r="130" spans="1:20" ht="32" hidden="1" x14ac:dyDescent="0.2">
      <c r="A130">
        <v>128</v>
      </c>
      <c r="B130" s="8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>
        <f>ROUND(E130/D130*100,0)</f>
        <v>2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>
        <f t="shared" si="3"/>
        <v>311.17</v>
      </c>
      <c r="Q130" s="10" t="s">
        <v>8308</v>
      </c>
      <c r="R130" t="s">
        <v>8311</v>
      </c>
      <c r="S130" s="23">
        <f t="shared" si="4"/>
        <v>42628.22792824074</v>
      </c>
      <c r="T130" s="23">
        <f t="shared" si="5"/>
        <v>42663.22792824074</v>
      </c>
    </row>
    <row r="131" spans="1:20" ht="48" hidden="1" x14ac:dyDescent="0.2">
      <c r="A131">
        <v>129</v>
      </c>
      <c r="B131" s="8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>
        <f>ROUND(E131/D131*100,0)</f>
        <v>0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>
        <f t="shared" ref="P131:P194" si="6">IFERROR(ROUND(E131/M131,2),0)</f>
        <v>0</v>
      </c>
      <c r="Q131" s="10" t="s">
        <v>8308</v>
      </c>
      <c r="R131" t="s">
        <v>8311</v>
      </c>
      <c r="S131" s="23">
        <f t="shared" ref="S131:S194" si="7">(((K131/60)/60)/24)+DATE(1970,1,1)</f>
        <v>41882.937303240738</v>
      </c>
      <c r="T131" s="23">
        <f t="shared" ref="T131:T194" si="8">(((J131/60)/60)/24)+DATE(1970,1,1)</f>
        <v>41942.937303240738</v>
      </c>
    </row>
    <row r="132" spans="1:20" ht="48" hidden="1" x14ac:dyDescent="0.2">
      <c r="A132">
        <v>130</v>
      </c>
      <c r="B132" s="8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>
        <f>ROUND(E132/D132*100,0)</f>
        <v>0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>
        <f t="shared" si="6"/>
        <v>0</v>
      </c>
      <c r="Q132" s="10" t="s">
        <v>8308</v>
      </c>
      <c r="R132" t="s">
        <v>8311</v>
      </c>
      <c r="S132" s="23">
        <f t="shared" si="7"/>
        <v>41778.915416666663</v>
      </c>
      <c r="T132" s="23">
        <f t="shared" si="8"/>
        <v>41806.844444444447</v>
      </c>
    </row>
    <row r="133" spans="1:20" ht="16" hidden="1" x14ac:dyDescent="0.2">
      <c r="A133">
        <v>131</v>
      </c>
      <c r="B133" s="8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>
        <f>ROUND(E133/D133*100,0)</f>
        <v>0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>
        <f t="shared" si="6"/>
        <v>0</v>
      </c>
      <c r="Q133" s="10" t="s">
        <v>8308</v>
      </c>
      <c r="R133" t="s">
        <v>8311</v>
      </c>
      <c r="S133" s="23">
        <f t="shared" si="7"/>
        <v>42541.837511574078</v>
      </c>
      <c r="T133" s="23">
        <f t="shared" si="8"/>
        <v>42557</v>
      </c>
    </row>
    <row r="134" spans="1:20" ht="48" hidden="1" x14ac:dyDescent="0.2">
      <c r="A134">
        <v>132</v>
      </c>
      <c r="B134" s="8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>
        <f>ROUND(E134/D134*100,0)</f>
        <v>10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>
        <f t="shared" si="6"/>
        <v>94.51</v>
      </c>
      <c r="Q134" s="10" t="s">
        <v>8308</v>
      </c>
      <c r="R134" t="s">
        <v>8311</v>
      </c>
      <c r="S134" s="23">
        <f t="shared" si="7"/>
        <v>41905.812581018516</v>
      </c>
      <c r="T134" s="23">
        <f t="shared" si="8"/>
        <v>41950.854247685187</v>
      </c>
    </row>
    <row r="135" spans="1:20" ht="32" hidden="1" x14ac:dyDescent="0.2">
      <c r="A135">
        <v>133</v>
      </c>
      <c r="B135" s="8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>
        <f>ROUND(E135/D135*100,0)</f>
        <v>0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>
        <f t="shared" si="6"/>
        <v>0</v>
      </c>
      <c r="Q135" s="10" t="s">
        <v>8308</v>
      </c>
      <c r="R135" t="s">
        <v>8311</v>
      </c>
      <c r="S135" s="23">
        <f t="shared" si="7"/>
        <v>42491.80768518518</v>
      </c>
      <c r="T135" s="23">
        <f t="shared" si="8"/>
        <v>42521.729861111111</v>
      </c>
    </row>
    <row r="136" spans="1:20" ht="32" hidden="1" x14ac:dyDescent="0.2">
      <c r="A136">
        <v>134</v>
      </c>
      <c r="B136" s="8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>
        <f>ROUND(E136/D136*100,0)</f>
        <v>0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>
        <f t="shared" si="6"/>
        <v>0</v>
      </c>
      <c r="Q136" s="10" t="s">
        <v>8308</v>
      </c>
      <c r="R136" t="s">
        <v>8311</v>
      </c>
      <c r="S136" s="23">
        <f t="shared" si="7"/>
        <v>42221.909930555557</v>
      </c>
      <c r="T136" s="23">
        <f t="shared" si="8"/>
        <v>42251.708333333328</v>
      </c>
    </row>
    <row r="137" spans="1:20" ht="48" hidden="1" x14ac:dyDescent="0.2">
      <c r="A137">
        <v>135</v>
      </c>
      <c r="B137" s="8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>
        <f>ROUND(E137/D137*100,0)</f>
        <v>13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>
        <f t="shared" si="6"/>
        <v>80.599999999999994</v>
      </c>
      <c r="Q137" s="10" t="s">
        <v>8308</v>
      </c>
      <c r="R137" t="s">
        <v>8311</v>
      </c>
      <c r="S137" s="23">
        <f t="shared" si="7"/>
        <v>41788.381909722222</v>
      </c>
      <c r="T137" s="23">
        <f t="shared" si="8"/>
        <v>41821.791666666664</v>
      </c>
    </row>
    <row r="138" spans="1:20" ht="48" hidden="1" x14ac:dyDescent="0.2">
      <c r="A138">
        <v>136</v>
      </c>
      <c r="B138" s="8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>
        <f>ROUND(E138/D138*100,0)</f>
        <v>0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>
        <f t="shared" si="6"/>
        <v>0</v>
      </c>
      <c r="Q138" s="10" t="s">
        <v>8308</v>
      </c>
      <c r="R138" t="s">
        <v>8311</v>
      </c>
      <c r="S138" s="23">
        <f t="shared" si="7"/>
        <v>42096.410115740742</v>
      </c>
      <c r="T138" s="23">
        <f t="shared" si="8"/>
        <v>42140.427777777775</v>
      </c>
    </row>
    <row r="139" spans="1:20" ht="48" hidden="1" x14ac:dyDescent="0.2">
      <c r="A139">
        <v>137</v>
      </c>
      <c r="B139" s="8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>
        <f>ROUND(E139/D139*100,0)</f>
        <v>0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>
        <f t="shared" si="6"/>
        <v>0</v>
      </c>
      <c r="Q139" s="10" t="s">
        <v>8308</v>
      </c>
      <c r="R139" t="s">
        <v>8311</v>
      </c>
      <c r="S139" s="23">
        <f t="shared" si="7"/>
        <v>42239.573993055557</v>
      </c>
      <c r="T139" s="23">
        <f t="shared" si="8"/>
        <v>42289.573993055557</v>
      </c>
    </row>
    <row r="140" spans="1:20" ht="48" hidden="1" x14ac:dyDescent="0.2">
      <c r="A140">
        <v>138</v>
      </c>
      <c r="B140" s="8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>
        <f>ROUND(E140/D140*100,0)</f>
        <v>3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>
        <f t="shared" si="6"/>
        <v>81.239999999999995</v>
      </c>
      <c r="Q140" s="10" t="s">
        <v>8308</v>
      </c>
      <c r="R140" t="s">
        <v>8311</v>
      </c>
      <c r="S140" s="23">
        <f t="shared" si="7"/>
        <v>42186.257418981477</v>
      </c>
      <c r="T140" s="23">
        <f t="shared" si="8"/>
        <v>42217.207638888889</v>
      </c>
    </row>
    <row r="141" spans="1:20" ht="32" hidden="1" x14ac:dyDescent="0.2">
      <c r="A141">
        <v>139</v>
      </c>
      <c r="B141" s="8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>
        <f>ROUND(E141/D141*100,0)</f>
        <v>100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>
        <f t="shared" si="6"/>
        <v>500</v>
      </c>
      <c r="Q141" s="10" t="s">
        <v>8308</v>
      </c>
      <c r="R141" t="s">
        <v>8311</v>
      </c>
      <c r="S141" s="23">
        <f t="shared" si="7"/>
        <v>42187.920972222222</v>
      </c>
      <c r="T141" s="23">
        <f t="shared" si="8"/>
        <v>42197.920972222222</v>
      </c>
    </row>
    <row r="142" spans="1:20" ht="48" hidden="1" x14ac:dyDescent="0.2">
      <c r="A142">
        <v>140</v>
      </c>
      <c r="B142" s="8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>
        <f>ROUND(E142/D142*100,0)</f>
        <v>0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>
        <f t="shared" si="6"/>
        <v>0</v>
      </c>
      <c r="Q142" s="10" t="s">
        <v>8308</v>
      </c>
      <c r="R142" t="s">
        <v>8311</v>
      </c>
      <c r="S142" s="23">
        <f t="shared" si="7"/>
        <v>42053.198287037041</v>
      </c>
      <c r="T142" s="23">
        <f t="shared" si="8"/>
        <v>42083.15662037037</v>
      </c>
    </row>
    <row r="143" spans="1:20" ht="48" hidden="1" x14ac:dyDescent="0.2">
      <c r="A143">
        <v>141</v>
      </c>
      <c r="B143" s="8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>
        <f>ROUND(E143/D143*100,0)</f>
        <v>11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>
        <f t="shared" si="6"/>
        <v>46.18</v>
      </c>
      <c r="Q143" s="10" t="s">
        <v>8308</v>
      </c>
      <c r="R143" t="s">
        <v>8311</v>
      </c>
      <c r="S143" s="23">
        <f t="shared" si="7"/>
        <v>42110.153043981481</v>
      </c>
      <c r="T143" s="23">
        <f t="shared" si="8"/>
        <v>42155.153043981481</v>
      </c>
    </row>
    <row r="144" spans="1:20" ht="48" hidden="1" x14ac:dyDescent="0.2">
      <c r="A144">
        <v>142</v>
      </c>
      <c r="B144" s="8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>
        <f>ROUND(E144/D144*100,0)</f>
        <v>0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>
        <f t="shared" si="6"/>
        <v>10</v>
      </c>
      <c r="Q144" s="10" t="s">
        <v>8308</v>
      </c>
      <c r="R144" t="s">
        <v>8311</v>
      </c>
      <c r="S144" s="23">
        <f t="shared" si="7"/>
        <v>41938.893263888887</v>
      </c>
      <c r="T144" s="23">
        <f t="shared" si="8"/>
        <v>41959.934930555552</v>
      </c>
    </row>
    <row r="145" spans="1:20" ht="48" hidden="1" x14ac:dyDescent="0.2">
      <c r="A145">
        <v>143</v>
      </c>
      <c r="B145" s="8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>
        <f>ROUND(E145/D145*100,0)</f>
        <v>0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>
        <f t="shared" si="6"/>
        <v>0</v>
      </c>
      <c r="Q145" s="10" t="s">
        <v>8308</v>
      </c>
      <c r="R145" t="s">
        <v>8311</v>
      </c>
      <c r="S145" s="23">
        <f t="shared" si="7"/>
        <v>42559.064143518524</v>
      </c>
      <c r="T145" s="23">
        <f t="shared" si="8"/>
        <v>42616.246527777781</v>
      </c>
    </row>
    <row r="146" spans="1:20" ht="48" hidden="1" x14ac:dyDescent="0.2">
      <c r="A146">
        <v>144</v>
      </c>
      <c r="B146" s="8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>
        <f>ROUND(E146/D146*100,0)</f>
        <v>28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>
        <f t="shared" si="6"/>
        <v>55.95</v>
      </c>
      <c r="Q146" s="10" t="s">
        <v>8308</v>
      </c>
      <c r="R146" t="s">
        <v>8311</v>
      </c>
      <c r="S146" s="23">
        <f t="shared" si="7"/>
        <v>42047.762407407412</v>
      </c>
      <c r="T146" s="23">
        <f t="shared" si="8"/>
        <v>42107.72074074074</v>
      </c>
    </row>
    <row r="147" spans="1:20" ht="48" hidden="1" x14ac:dyDescent="0.2">
      <c r="A147">
        <v>145</v>
      </c>
      <c r="B147" s="8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>
        <f>ROUND(E147/D147*100,0)</f>
        <v>8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>
        <f t="shared" si="6"/>
        <v>37.56</v>
      </c>
      <c r="Q147" s="10" t="s">
        <v>8308</v>
      </c>
      <c r="R147" t="s">
        <v>8311</v>
      </c>
      <c r="S147" s="23">
        <f t="shared" si="7"/>
        <v>42200.542268518519</v>
      </c>
      <c r="T147" s="23">
        <f t="shared" si="8"/>
        <v>42227.542268518519</v>
      </c>
    </row>
    <row r="148" spans="1:20" ht="48" hidden="1" x14ac:dyDescent="0.2">
      <c r="A148">
        <v>146</v>
      </c>
      <c r="B148" s="8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>
        <f>ROUND(E148/D148*100,0)</f>
        <v>1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>
        <f t="shared" si="6"/>
        <v>38.33</v>
      </c>
      <c r="Q148" s="10" t="s">
        <v>8308</v>
      </c>
      <c r="R148" t="s">
        <v>8311</v>
      </c>
      <c r="S148" s="23">
        <f t="shared" si="7"/>
        <v>42693.016180555554</v>
      </c>
      <c r="T148" s="23">
        <f t="shared" si="8"/>
        <v>42753.016180555554</v>
      </c>
    </row>
    <row r="149" spans="1:20" ht="32" hidden="1" x14ac:dyDescent="0.2">
      <c r="A149">
        <v>147</v>
      </c>
      <c r="B149" s="8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>
        <f>ROUND(E149/D149*100,0)</f>
        <v>0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>
        <f t="shared" si="6"/>
        <v>0</v>
      </c>
      <c r="Q149" s="10" t="s">
        <v>8308</v>
      </c>
      <c r="R149" t="s">
        <v>8311</v>
      </c>
      <c r="S149" s="23">
        <f t="shared" si="7"/>
        <v>41969.767824074079</v>
      </c>
      <c r="T149" s="23">
        <f t="shared" si="8"/>
        <v>42012.762499999997</v>
      </c>
    </row>
    <row r="150" spans="1:20" ht="48" hidden="1" x14ac:dyDescent="0.2">
      <c r="A150">
        <v>148</v>
      </c>
      <c r="B150" s="8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>
        <f>ROUND(E150/D150*100,0)</f>
        <v>0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>
        <f t="shared" si="6"/>
        <v>20</v>
      </c>
      <c r="Q150" s="10" t="s">
        <v>8308</v>
      </c>
      <c r="R150" t="s">
        <v>8311</v>
      </c>
      <c r="S150" s="23">
        <f t="shared" si="7"/>
        <v>42397.281666666662</v>
      </c>
      <c r="T150" s="23">
        <f t="shared" si="8"/>
        <v>42427.281666666662</v>
      </c>
    </row>
    <row r="151" spans="1:20" ht="48" hidden="1" x14ac:dyDescent="0.2">
      <c r="A151">
        <v>149</v>
      </c>
      <c r="B151" s="8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>
        <f>ROUND(E151/D151*100,0)</f>
        <v>1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>
        <f t="shared" si="6"/>
        <v>15.33</v>
      </c>
      <c r="Q151" s="10" t="s">
        <v>8308</v>
      </c>
      <c r="R151" t="s">
        <v>8311</v>
      </c>
      <c r="S151" s="23">
        <f t="shared" si="7"/>
        <v>41968.172106481477</v>
      </c>
      <c r="T151" s="23">
        <f t="shared" si="8"/>
        <v>41998.333333333328</v>
      </c>
    </row>
    <row r="152" spans="1:20" ht="48" hidden="1" x14ac:dyDescent="0.2">
      <c r="A152">
        <v>150</v>
      </c>
      <c r="B152" s="8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>
        <f>ROUND(E152/D152*100,0)</f>
        <v>23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>
        <f t="shared" si="6"/>
        <v>449.43</v>
      </c>
      <c r="Q152" s="10" t="s">
        <v>8308</v>
      </c>
      <c r="R152" t="s">
        <v>8311</v>
      </c>
      <c r="S152" s="23">
        <f t="shared" si="7"/>
        <v>42090.161828703705</v>
      </c>
      <c r="T152" s="23">
        <f t="shared" si="8"/>
        <v>42150.161828703705</v>
      </c>
    </row>
    <row r="153" spans="1:20" ht="48" hidden="1" x14ac:dyDescent="0.2">
      <c r="A153">
        <v>151</v>
      </c>
      <c r="B153" s="8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>
        <f>ROUND(E153/D153*100,0)</f>
        <v>0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>
        <f t="shared" si="6"/>
        <v>28</v>
      </c>
      <c r="Q153" s="10" t="s">
        <v>8308</v>
      </c>
      <c r="R153" t="s">
        <v>8311</v>
      </c>
      <c r="S153" s="23">
        <f t="shared" si="7"/>
        <v>42113.550821759258</v>
      </c>
      <c r="T153" s="23">
        <f t="shared" si="8"/>
        <v>42173.550821759258</v>
      </c>
    </row>
    <row r="154" spans="1:20" ht="32" hidden="1" x14ac:dyDescent="0.2">
      <c r="A154">
        <v>152</v>
      </c>
      <c r="B154" s="8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>
        <f>ROUND(E154/D154*100,0)</f>
        <v>0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>
        <f t="shared" si="6"/>
        <v>15</v>
      </c>
      <c r="Q154" s="10" t="s">
        <v>8308</v>
      </c>
      <c r="R154" t="s">
        <v>8311</v>
      </c>
      <c r="S154" s="23">
        <f t="shared" si="7"/>
        <v>41875.077546296299</v>
      </c>
      <c r="T154" s="23">
        <f t="shared" si="8"/>
        <v>41905.077546296299</v>
      </c>
    </row>
    <row r="155" spans="1:20" ht="48" hidden="1" x14ac:dyDescent="0.2">
      <c r="A155">
        <v>153</v>
      </c>
      <c r="B155" s="8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>
        <f>ROUND(E155/D155*100,0)</f>
        <v>1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>
        <f t="shared" si="6"/>
        <v>35.9</v>
      </c>
      <c r="Q155" s="10" t="s">
        <v>8308</v>
      </c>
      <c r="R155" t="s">
        <v>8311</v>
      </c>
      <c r="S155" s="23">
        <f t="shared" si="7"/>
        <v>41933.586157407408</v>
      </c>
      <c r="T155" s="23">
        <f t="shared" si="8"/>
        <v>41975.627824074079</v>
      </c>
    </row>
    <row r="156" spans="1:20" ht="32" hidden="1" x14ac:dyDescent="0.2">
      <c r="A156">
        <v>154</v>
      </c>
      <c r="B156" s="8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>
        <f>ROUND(E156/D156*100,0)</f>
        <v>3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>
        <f t="shared" si="6"/>
        <v>13.33</v>
      </c>
      <c r="Q156" s="10" t="s">
        <v>8308</v>
      </c>
      <c r="R156" t="s">
        <v>8311</v>
      </c>
      <c r="S156" s="23">
        <f t="shared" si="7"/>
        <v>42115.547395833331</v>
      </c>
      <c r="T156" s="23">
        <f t="shared" si="8"/>
        <v>42158.547395833331</v>
      </c>
    </row>
    <row r="157" spans="1:20" ht="64" hidden="1" x14ac:dyDescent="0.2">
      <c r="A157">
        <v>155</v>
      </c>
      <c r="B157" s="8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>
        <f>ROUND(E157/D157*100,0)</f>
        <v>0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>
        <f t="shared" si="6"/>
        <v>20.25</v>
      </c>
      <c r="Q157" s="10" t="s">
        <v>8308</v>
      </c>
      <c r="R157" t="s">
        <v>8311</v>
      </c>
      <c r="S157" s="23">
        <f t="shared" si="7"/>
        <v>42168.559432870374</v>
      </c>
      <c r="T157" s="23">
        <f t="shared" si="8"/>
        <v>42208.559432870374</v>
      </c>
    </row>
    <row r="158" spans="1:20" ht="48" hidden="1" x14ac:dyDescent="0.2">
      <c r="A158">
        <v>156</v>
      </c>
      <c r="B158" s="8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>
        <f>ROUND(E158/D158*100,0)</f>
        <v>5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>
        <f t="shared" si="6"/>
        <v>119</v>
      </c>
      <c r="Q158" s="10" t="s">
        <v>8308</v>
      </c>
      <c r="R158" t="s">
        <v>8311</v>
      </c>
      <c r="S158" s="23">
        <f t="shared" si="7"/>
        <v>41794.124953703707</v>
      </c>
      <c r="T158" s="23">
        <f t="shared" si="8"/>
        <v>41854.124953703707</v>
      </c>
    </row>
    <row r="159" spans="1:20" ht="48" hidden="1" x14ac:dyDescent="0.2">
      <c r="A159">
        <v>157</v>
      </c>
      <c r="B159" s="8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>
        <f>ROUND(E159/D159*100,0)</f>
        <v>0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>
        <f t="shared" si="6"/>
        <v>4</v>
      </c>
      <c r="Q159" s="10" t="s">
        <v>8308</v>
      </c>
      <c r="R159" t="s">
        <v>8311</v>
      </c>
      <c r="S159" s="23">
        <f t="shared" si="7"/>
        <v>42396.911712962959</v>
      </c>
      <c r="T159" s="23">
        <f t="shared" si="8"/>
        <v>42426.911712962959</v>
      </c>
    </row>
    <row r="160" spans="1:20" ht="48" hidden="1" x14ac:dyDescent="0.2">
      <c r="A160">
        <v>158</v>
      </c>
      <c r="B160" s="8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>
        <f>ROUND(E160/D160*100,0)</f>
        <v>0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>
        <f t="shared" si="6"/>
        <v>0</v>
      </c>
      <c r="Q160" s="10" t="s">
        <v>8308</v>
      </c>
      <c r="R160" t="s">
        <v>8311</v>
      </c>
      <c r="S160" s="23">
        <f t="shared" si="7"/>
        <v>41904.07671296296</v>
      </c>
      <c r="T160" s="23">
        <f t="shared" si="8"/>
        <v>41934.07671296296</v>
      </c>
    </row>
    <row r="161" spans="1:20" ht="48" hidden="1" x14ac:dyDescent="0.2">
      <c r="A161">
        <v>159</v>
      </c>
      <c r="B161" s="8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>
        <f>ROUND(E161/D161*100,0)</f>
        <v>0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>
        <f t="shared" si="6"/>
        <v>10</v>
      </c>
      <c r="Q161" s="10" t="s">
        <v>8308</v>
      </c>
      <c r="R161" t="s">
        <v>8311</v>
      </c>
      <c r="S161" s="23">
        <f t="shared" si="7"/>
        <v>42514.434548611112</v>
      </c>
      <c r="T161" s="23">
        <f t="shared" si="8"/>
        <v>42554.434548611112</v>
      </c>
    </row>
    <row r="162" spans="1:20" ht="48" hidden="1" x14ac:dyDescent="0.2">
      <c r="A162">
        <v>160</v>
      </c>
      <c r="B162" s="8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>
        <f>ROUND(E162/D162*100,0)</f>
        <v>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>
        <f t="shared" si="6"/>
        <v>0</v>
      </c>
      <c r="Q162" s="10" t="s">
        <v>8308</v>
      </c>
      <c r="R162" t="s">
        <v>8312</v>
      </c>
      <c r="S162" s="23">
        <f t="shared" si="7"/>
        <v>42171.913090277783</v>
      </c>
      <c r="T162" s="23">
        <f t="shared" si="8"/>
        <v>42231.913090277783</v>
      </c>
    </row>
    <row r="163" spans="1:20" ht="48" hidden="1" x14ac:dyDescent="0.2">
      <c r="A163">
        <v>161</v>
      </c>
      <c r="B163" s="8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>
        <f>ROUND(E163/D163*100,0)</f>
        <v>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>
        <f t="shared" si="6"/>
        <v>5</v>
      </c>
      <c r="Q163" s="10" t="s">
        <v>8308</v>
      </c>
      <c r="R163" t="s">
        <v>8312</v>
      </c>
      <c r="S163" s="23">
        <f t="shared" si="7"/>
        <v>41792.687442129631</v>
      </c>
      <c r="T163" s="23">
        <f t="shared" si="8"/>
        <v>41822.687442129631</v>
      </c>
    </row>
    <row r="164" spans="1:20" ht="48" hidden="1" x14ac:dyDescent="0.2">
      <c r="A164">
        <v>162</v>
      </c>
      <c r="B164" s="8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>
        <f>ROUND(E164/D164*100,0)</f>
        <v>16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>
        <f t="shared" si="6"/>
        <v>43.5</v>
      </c>
      <c r="Q164" s="10" t="s">
        <v>8308</v>
      </c>
      <c r="R164" t="s">
        <v>8312</v>
      </c>
      <c r="S164" s="23">
        <f t="shared" si="7"/>
        <v>41835.126805555556</v>
      </c>
      <c r="T164" s="23">
        <f t="shared" si="8"/>
        <v>41867.987500000003</v>
      </c>
    </row>
    <row r="165" spans="1:20" ht="64" hidden="1" x14ac:dyDescent="0.2">
      <c r="A165">
        <v>163</v>
      </c>
      <c r="B165" s="8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>
        <f>ROUND(E165/D165*100,0)</f>
        <v>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>
        <f t="shared" si="6"/>
        <v>0</v>
      </c>
      <c r="Q165" s="10" t="s">
        <v>8308</v>
      </c>
      <c r="R165" t="s">
        <v>8312</v>
      </c>
      <c r="S165" s="23">
        <f t="shared" si="7"/>
        <v>42243.961273148147</v>
      </c>
      <c r="T165" s="23">
        <f t="shared" si="8"/>
        <v>42278</v>
      </c>
    </row>
    <row r="166" spans="1:20" ht="48" hidden="1" x14ac:dyDescent="0.2">
      <c r="A166">
        <v>164</v>
      </c>
      <c r="B166" s="8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>
        <f>ROUND(E166/D166*100,0)</f>
        <v>1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>
        <f t="shared" si="6"/>
        <v>91.43</v>
      </c>
      <c r="Q166" s="10" t="s">
        <v>8308</v>
      </c>
      <c r="R166" t="s">
        <v>8312</v>
      </c>
      <c r="S166" s="23">
        <f t="shared" si="7"/>
        <v>41841.762743055559</v>
      </c>
      <c r="T166" s="23">
        <f t="shared" si="8"/>
        <v>41901.762743055559</v>
      </c>
    </row>
    <row r="167" spans="1:20" ht="32" hidden="1" x14ac:dyDescent="0.2">
      <c r="A167">
        <v>165</v>
      </c>
      <c r="B167" s="8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>
        <f>ROUND(E167/D167*100,0)</f>
        <v>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>
        <f t="shared" si="6"/>
        <v>0</v>
      </c>
      <c r="Q167" s="10" t="s">
        <v>8308</v>
      </c>
      <c r="R167" t="s">
        <v>8312</v>
      </c>
      <c r="S167" s="23">
        <f t="shared" si="7"/>
        <v>42351.658842592587</v>
      </c>
      <c r="T167" s="23">
        <f t="shared" si="8"/>
        <v>42381.658842592587</v>
      </c>
    </row>
    <row r="168" spans="1:20" ht="48" hidden="1" x14ac:dyDescent="0.2">
      <c r="A168">
        <v>166</v>
      </c>
      <c r="B168" s="8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>
        <f>ROUND(E168/D168*100,0)</f>
        <v>60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>
        <f t="shared" si="6"/>
        <v>3000</v>
      </c>
      <c r="Q168" s="10" t="s">
        <v>8308</v>
      </c>
      <c r="R168" t="s">
        <v>8312</v>
      </c>
      <c r="S168" s="23">
        <f t="shared" si="7"/>
        <v>42721.075949074075</v>
      </c>
      <c r="T168" s="23">
        <f t="shared" si="8"/>
        <v>42751.075949074075</v>
      </c>
    </row>
    <row r="169" spans="1:20" ht="48" hidden="1" x14ac:dyDescent="0.2">
      <c r="A169">
        <v>167</v>
      </c>
      <c r="B169" s="8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>
        <f>ROUND(E169/D169*100,0)</f>
        <v>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>
        <f t="shared" si="6"/>
        <v>5.5</v>
      </c>
      <c r="Q169" s="10" t="s">
        <v>8308</v>
      </c>
      <c r="R169" t="s">
        <v>8312</v>
      </c>
      <c r="S169" s="23">
        <f t="shared" si="7"/>
        <v>42160.927488425921</v>
      </c>
      <c r="T169" s="23">
        <f t="shared" si="8"/>
        <v>42220.927488425921</v>
      </c>
    </row>
    <row r="170" spans="1:20" ht="48" hidden="1" x14ac:dyDescent="0.2">
      <c r="A170">
        <v>168</v>
      </c>
      <c r="B170" s="8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>
        <f>ROUND(E170/D170*100,0)</f>
        <v>4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>
        <f t="shared" si="6"/>
        <v>108.33</v>
      </c>
      <c r="Q170" s="10" t="s">
        <v>8308</v>
      </c>
      <c r="R170" t="s">
        <v>8312</v>
      </c>
      <c r="S170" s="23">
        <f t="shared" si="7"/>
        <v>42052.83530092593</v>
      </c>
      <c r="T170" s="23">
        <f t="shared" si="8"/>
        <v>42082.793634259258</v>
      </c>
    </row>
    <row r="171" spans="1:20" ht="48" hidden="1" x14ac:dyDescent="0.2">
      <c r="A171">
        <v>169</v>
      </c>
      <c r="B171" s="8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>
        <f>ROUND(E171/D171*100,0)</f>
        <v>22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>
        <f t="shared" si="6"/>
        <v>56</v>
      </c>
      <c r="Q171" s="10" t="s">
        <v>8308</v>
      </c>
      <c r="R171" t="s">
        <v>8312</v>
      </c>
      <c r="S171" s="23">
        <f t="shared" si="7"/>
        <v>41900.505312499998</v>
      </c>
      <c r="T171" s="23">
        <f t="shared" si="8"/>
        <v>41930.505312499998</v>
      </c>
    </row>
    <row r="172" spans="1:20" ht="48" hidden="1" x14ac:dyDescent="0.2">
      <c r="A172">
        <v>170</v>
      </c>
      <c r="B172" s="8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>
        <f>ROUND(E172/D172*100,0)</f>
        <v>3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>
        <f t="shared" si="6"/>
        <v>32.5</v>
      </c>
      <c r="Q172" s="10" t="s">
        <v>8308</v>
      </c>
      <c r="R172" t="s">
        <v>8312</v>
      </c>
      <c r="S172" s="23">
        <f t="shared" si="7"/>
        <v>42216.977812500001</v>
      </c>
      <c r="T172" s="23">
        <f t="shared" si="8"/>
        <v>42246.227777777778</v>
      </c>
    </row>
    <row r="173" spans="1:20" ht="48" hidden="1" x14ac:dyDescent="0.2">
      <c r="A173">
        <v>171</v>
      </c>
      <c r="B173" s="8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>
        <f>ROUND(E173/D173*100,0)</f>
        <v>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>
        <f t="shared" si="6"/>
        <v>1</v>
      </c>
      <c r="Q173" s="10" t="s">
        <v>8308</v>
      </c>
      <c r="R173" t="s">
        <v>8312</v>
      </c>
      <c r="S173" s="23">
        <f t="shared" si="7"/>
        <v>42534.180717592593</v>
      </c>
      <c r="T173" s="23">
        <f t="shared" si="8"/>
        <v>42594.180717592593</v>
      </c>
    </row>
    <row r="174" spans="1:20" ht="48" hidden="1" x14ac:dyDescent="0.2">
      <c r="A174">
        <v>172</v>
      </c>
      <c r="B174" s="8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>
        <f>ROUND(E174/D174*100,0)</f>
        <v>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>
        <f t="shared" si="6"/>
        <v>0</v>
      </c>
      <c r="Q174" s="10" t="s">
        <v>8308</v>
      </c>
      <c r="R174" t="s">
        <v>8312</v>
      </c>
      <c r="S174" s="23">
        <f t="shared" si="7"/>
        <v>42047.394942129627</v>
      </c>
      <c r="T174" s="23">
        <f t="shared" si="8"/>
        <v>42082.353275462956</v>
      </c>
    </row>
    <row r="175" spans="1:20" ht="48" hidden="1" x14ac:dyDescent="0.2">
      <c r="A175">
        <v>173</v>
      </c>
      <c r="B175" s="8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>
        <f>ROUND(E175/D175*100,0)</f>
        <v>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>
        <f t="shared" si="6"/>
        <v>0</v>
      </c>
      <c r="Q175" s="10" t="s">
        <v>8308</v>
      </c>
      <c r="R175" t="s">
        <v>8312</v>
      </c>
      <c r="S175" s="23">
        <f t="shared" si="7"/>
        <v>42033.573009259257</v>
      </c>
      <c r="T175" s="23">
        <f t="shared" si="8"/>
        <v>42063.573009259257</v>
      </c>
    </row>
    <row r="176" spans="1:20" ht="48" hidden="1" x14ac:dyDescent="0.2">
      <c r="A176">
        <v>174</v>
      </c>
      <c r="B176" s="8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>
        <f>ROUND(E176/D176*100,0)</f>
        <v>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>
        <f t="shared" si="6"/>
        <v>0</v>
      </c>
      <c r="Q176" s="10" t="s">
        <v>8308</v>
      </c>
      <c r="R176" t="s">
        <v>8312</v>
      </c>
      <c r="S176" s="23">
        <f t="shared" si="7"/>
        <v>42072.758981481486</v>
      </c>
      <c r="T176" s="23">
        <f t="shared" si="8"/>
        <v>42132.758981481486</v>
      </c>
    </row>
    <row r="177" spans="1:20" ht="48" hidden="1" x14ac:dyDescent="0.2">
      <c r="A177">
        <v>175</v>
      </c>
      <c r="B177" s="8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>
        <f>ROUND(E177/D177*100,0)</f>
        <v>6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>
        <f t="shared" si="6"/>
        <v>49.88</v>
      </c>
      <c r="Q177" s="10" t="s">
        <v>8308</v>
      </c>
      <c r="R177" t="s">
        <v>8312</v>
      </c>
      <c r="S177" s="23">
        <f t="shared" si="7"/>
        <v>41855.777905092589</v>
      </c>
      <c r="T177" s="23">
        <f t="shared" si="8"/>
        <v>41880.777905092589</v>
      </c>
    </row>
    <row r="178" spans="1:20" ht="48" hidden="1" x14ac:dyDescent="0.2">
      <c r="A178">
        <v>176</v>
      </c>
      <c r="B178" s="8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>
        <f>ROUND(E178/D178*100,0)</f>
        <v>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>
        <f t="shared" si="6"/>
        <v>0</v>
      </c>
      <c r="Q178" s="10" t="s">
        <v>8308</v>
      </c>
      <c r="R178" t="s">
        <v>8312</v>
      </c>
      <c r="S178" s="23">
        <f t="shared" si="7"/>
        <v>42191.824062500003</v>
      </c>
      <c r="T178" s="23">
        <f t="shared" si="8"/>
        <v>42221.824062500003</v>
      </c>
    </row>
    <row r="179" spans="1:20" ht="32" hidden="1" x14ac:dyDescent="0.2">
      <c r="A179">
        <v>177</v>
      </c>
      <c r="B179" s="8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>
        <f>ROUND(E179/D179*100,0)</f>
        <v>40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>
        <f t="shared" si="6"/>
        <v>25.71</v>
      </c>
      <c r="Q179" s="10" t="s">
        <v>8308</v>
      </c>
      <c r="R179" t="s">
        <v>8312</v>
      </c>
      <c r="S179" s="23">
        <f t="shared" si="7"/>
        <v>42070.047754629632</v>
      </c>
      <c r="T179" s="23">
        <f t="shared" si="8"/>
        <v>42087.00608796296</v>
      </c>
    </row>
    <row r="180" spans="1:20" ht="32" hidden="1" x14ac:dyDescent="0.2">
      <c r="A180">
        <v>178</v>
      </c>
      <c r="B180" s="8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>
        <f>ROUND(E180/D180*100,0)</f>
        <v>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>
        <f t="shared" si="6"/>
        <v>0</v>
      </c>
      <c r="Q180" s="10" t="s">
        <v>8308</v>
      </c>
      <c r="R180" t="s">
        <v>8312</v>
      </c>
      <c r="S180" s="23">
        <f t="shared" si="7"/>
        <v>42304.955381944441</v>
      </c>
      <c r="T180" s="23">
        <f t="shared" si="8"/>
        <v>42334.997048611112</v>
      </c>
    </row>
    <row r="181" spans="1:20" ht="32" hidden="1" x14ac:dyDescent="0.2">
      <c r="A181">
        <v>179</v>
      </c>
      <c r="B181" s="8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>
        <f>ROUND(E181/D181*100,0)</f>
        <v>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>
        <f t="shared" si="6"/>
        <v>100</v>
      </c>
      <c r="Q181" s="10" t="s">
        <v>8308</v>
      </c>
      <c r="R181" t="s">
        <v>8312</v>
      </c>
      <c r="S181" s="23">
        <f t="shared" si="7"/>
        <v>42403.080497685187</v>
      </c>
      <c r="T181" s="23">
        <f t="shared" si="8"/>
        <v>42433.080497685187</v>
      </c>
    </row>
    <row r="182" spans="1:20" ht="48" hidden="1" x14ac:dyDescent="0.2">
      <c r="A182">
        <v>180</v>
      </c>
      <c r="B182" s="8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>
        <f>ROUND(E182/D182*100,0)</f>
        <v>33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>
        <f t="shared" si="6"/>
        <v>30.85</v>
      </c>
      <c r="Q182" s="10" t="s">
        <v>8308</v>
      </c>
      <c r="R182" t="s">
        <v>8312</v>
      </c>
      <c r="S182" s="23">
        <f t="shared" si="7"/>
        <v>42067.991238425922</v>
      </c>
      <c r="T182" s="23">
        <f t="shared" si="8"/>
        <v>42107.791666666672</v>
      </c>
    </row>
    <row r="183" spans="1:20" ht="48" hidden="1" x14ac:dyDescent="0.2">
      <c r="A183">
        <v>181</v>
      </c>
      <c r="B183" s="8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>
        <f>ROUND(E183/D183*100,0)</f>
        <v>21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>
        <f t="shared" si="6"/>
        <v>180.5</v>
      </c>
      <c r="Q183" s="10" t="s">
        <v>8308</v>
      </c>
      <c r="R183" t="s">
        <v>8312</v>
      </c>
      <c r="S183" s="23">
        <f t="shared" si="7"/>
        <v>42147.741840277777</v>
      </c>
      <c r="T183" s="23">
        <f t="shared" si="8"/>
        <v>42177.741840277777</v>
      </c>
    </row>
    <row r="184" spans="1:20" ht="48" hidden="1" x14ac:dyDescent="0.2">
      <c r="A184">
        <v>182</v>
      </c>
      <c r="B184" s="8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>
        <f>ROUND(E184/D184*100,0)</f>
        <v>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>
        <f t="shared" si="6"/>
        <v>0</v>
      </c>
      <c r="Q184" s="10" t="s">
        <v>8308</v>
      </c>
      <c r="R184" t="s">
        <v>8312</v>
      </c>
      <c r="S184" s="23">
        <f t="shared" si="7"/>
        <v>42712.011944444443</v>
      </c>
      <c r="T184" s="23">
        <f t="shared" si="8"/>
        <v>42742.011944444443</v>
      </c>
    </row>
    <row r="185" spans="1:20" ht="16" hidden="1" x14ac:dyDescent="0.2">
      <c r="A185">
        <v>183</v>
      </c>
      <c r="B185" s="8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>
        <f>ROUND(E185/D185*100,0)</f>
        <v>36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>
        <f t="shared" si="6"/>
        <v>373.5</v>
      </c>
      <c r="Q185" s="10" t="s">
        <v>8308</v>
      </c>
      <c r="R185" t="s">
        <v>8312</v>
      </c>
      <c r="S185" s="23">
        <f t="shared" si="7"/>
        <v>41939.810300925928</v>
      </c>
      <c r="T185" s="23">
        <f t="shared" si="8"/>
        <v>41969.851967592593</v>
      </c>
    </row>
    <row r="186" spans="1:20" ht="48" hidden="1" x14ac:dyDescent="0.2">
      <c r="A186">
        <v>184</v>
      </c>
      <c r="B186" s="8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>
        <f>ROUND(E186/D186*100,0)</f>
        <v>3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>
        <f t="shared" si="6"/>
        <v>25.5</v>
      </c>
      <c r="Q186" s="10" t="s">
        <v>8308</v>
      </c>
      <c r="R186" t="s">
        <v>8312</v>
      </c>
      <c r="S186" s="23">
        <f t="shared" si="7"/>
        <v>41825.791226851856</v>
      </c>
      <c r="T186" s="23">
        <f t="shared" si="8"/>
        <v>41883.165972222225</v>
      </c>
    </row>
    <row r="187" spans="1:20" ht="16" hidden="1" x14ac:dyDescent="0.2">
      <c r="A187">
        <v>185</v>
      </c>
      <c r="B187" s="8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>
        <f>ROUND(E187/D187*100,0)</f>
        <v>6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>
        <f t="shared" si="6"/>
        <v>220</v>
      </c>
      <c r="Q187" s="10" t="s">
        <v>8308</v>
      </c>
      <c r="R187" t="s">
        <v>8312</v>
      </c>
      <c r="S187" s="23">
        <f t="shared" si="7"/>
        <v>42570.91133101852</v>
      </c>
      <c r="T187" s="23">
        <f t="shared" si="8"/>
        <v>42600.91133101852</v>
      </c>
    </row>
    <row r="188" spans="1:20" ht="48" hidden="1" x14ac:dyDescent="0.2">
      <c r="A188">
        <v>186</v>
      </c>
      <c r="B188" s="8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>
        <f>ROUND(E188/D188*100,0)</f>
        <v>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>
        <f t="shared" si="6"/>
        <v>0</v>
      </c>
      <c r="Q188" s="10" t="s">
        <v>8308</v>
      </c>
      <c r="R188" t="s">
        <v>8312</v>
      </c>
      <c r="S188" s="23">
        <f t="shared" si="7"/>
        <v>42767.812893518523</v>
      </c>
      <c r="T188" s="23">
        <f t="shared" si="8"/>
        <v>42797.833333333328</v>
      </c>
    </row>
    <row r="189" spans="1:20" ht="32" hidden="1" x14ac:dyDescent="0.2">
      <c r="A189">
        <v>187</v>
      </c>
      <c r="B189" s="8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>
        <f>ROUND(E189/D189*100,0)</f>
        <v>16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>
        <f t="shared" si="6"/>
        <v>160</v>
      </c>
      <c r="Q189" s="10" t="s">
        <v>8308</v>
      </c>
      <c r="R189" t="s">
        <v>8312</v>
      </c>
      <c r="S189" s="23">
        <f t="shared" si="7"/>
        <v>42182.234456018516</v>
      </c>
      <c r="T189" s="23">
        <f t="shared" si="8"/>
        <v>42206.290972222225</v>
      </c>
    </row>
    <row r="190" spans="1:20" ht="48" hidden="1" x14ac:dyDescent="0.2">
      <c r="A190">
        <v>188</v>
      </c>
      <c r="B190" s="8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>
        <f>ROUND(E190/D190*100,0)</f>
        <v>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>
        <f t="shared" si="6"/>
        <v>0</v>
      </c>
      <c r="Q190" s="10" t="s">
        <v>8308</v>
      </c>
      <c r="R190" t="s">
        <v>8312</v>
      </c>
      <c r="S190" s="23">
        <f t="shared" si="7"/>
        <v>41857.18304398148</v>
      </c>
      <c r="T190" s="23">
        <f t="shared" si="8"/>
        <v>41887.18304398148</v>
      </c>
    </row>
    <row r="191" spans="1:20" ht="48" hidden="1" x14ac:dyDescent="0.2">
      <c r="A191">
        <v>189</v>
      </c>
      <c r="B191" s="8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>
        <f>ROUND(E191/D191*100,0)</f>
        <v>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>
        <f t="shared" si="6"/>
        <v>69</v>
      </c>
      <c r="Q191" s="10" t="s">
        <v>8308</v>
      </c>
      <c r="R191" t="s">
        <v>8312</v>
      </c>
      <c r="S191" s="23">
        <f t="shared" si="7"/>
        <v>42556.690706018519</v>
      </c>
      <c r="T191" s="23">
        <f t="shared" si="8"/>
        <v>42616.690706018519</v>
      </c>
    </row>
    <row r="192" spans="1:20" ht="16" hidden="1" x14ac:dyDescent="0.2">
      <c r="A192">
        <v>190</v>
      </c>
      <c r="B192" s="8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>
        <f>ROUND(E192/D192*100,0)</f>
        <v>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>
        <f t="shared" si="6"/>
        <v>50</v>
      </c>
      <c r="Q192" s="10" t="s">
        <v>8308</v>
      </c>
      <c r="R192" t="s">
        <v>8312</v>
      </c>
      <c r="S192" s="23">
        <f t="shared" si="7"/>
        <v>42527.650995370372</v>
      </c>
      <c r="T192" s="23">
        <f t="shared" si="8"/>
        <v>42537.650995370372</v>
      </c>
    </row>
    <row r="193" spans="1:20" ht="48" hidden="1" x14ac:dyDescent="0.2">
      <c r="A193">
        <v>191</v>
      </c>
      <c r="B193" s="8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>
        <f>ROUND(E193/D193*100,0)</f>
        <v>5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>
        <f t="shared" si="6"/>
        <v>83.33</v>
      </c>
      <c r="Q193" s="10" t="s">
        <v>8308</v>
      </c>
      <c r="R193" t="s">
        <v>8312</v>
      </c>
      <c r="S193" s="23">
        <f t="shared" si="7"/>
        <v>42239.441412037035</v>
      </c>
      <c r="T193" s="23">
        <f t="shared" si="8"/>
        <v>42279.441412037035</v>
      </c>
    </row>
    <row r="194" spans="1:20" ht="48" hidden="1" x14ac:dyDescent="0.2">
      <c r="A194">
        <v>192</v>
      </c>
      <c r="B194" s="8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>
        <f>ROUND(E194/D194*100,0)</f>
        <v>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>
        <f t="shared" si="6"/>
        <v>5.67</v>
      </c>
      <c r="Q194" s="10" t="s">
        <v>8308</v>
      </c>
      <c r="R194" t="s">
        <v>8312</v>
      </c>
      <c r="S194" s="23">
        <f t="shared" si="7"/>
        <v>41899.792037037041</v>
      </c>
      <c r="T194" s="23">
        <f t="shared" si="8"/>
        <v>41929.792037037041</v>
      </c>
    </row>
    <row r="195" spans="1:20" ht="48" hidden="1" x14ac:dyDescent="0.2">
      <c r="A195">
        <v>193</v>
      </c>
      <c r="B195" s="8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>
        <f>ROUND(E195/D195*100,0)</f>
        <v>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>
        <f t="shared" ref="P195:P258" si="9">IFERROR(ROUND(E195/M195,2),0)</f>
        <v>0</v>
      </c>
      <c r="Q195" s="10" t="s">
        <v>8308</v>
      </c>
      <c r="R195" t="s">
        <v>8312</v>
      </c>
      <c r="S195" s="23">
        <f t="shared" ref="S195:S258" si="10">(((K195/60)/60)/24)+DATE(1970,1,1)</f>
        <v>41911.934791666667</v>
      </c>
      <c r="T195" s="23">
        <f t="shared" ref="T195:T258" si="11">(((J195/60)/60)/24)+DATE(1970,1,1)</f>
        <v>41971.976458333331</v>
      </c>
    </row>
    <row r="196" spans="1:20" ht="48" hidden="1" x14ac:dyDescent="0.2">
      <c r="A196">
        <v>194</v>
      </c>
      <c r="B196" s="8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>
        <f>ROUND(E196/D196*100,0)</f>
        <v>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>
        <f t="shared" si="9"/>
        <v>1</v>
      </c>
      <c r="Q196" s="10" t="s">
        <v>8308</v>
      </c>
      <c r="R196" t="s">
        <v>8312</v>
      </c>
      <c r="S196" s="23">
        <f t="shared" si="10"/>
        <v>42375.996886574074</v>
      </c>
      <c r="T196" s="23">
        <f t="shared" si="11"/>
        <v>42435.996886574074</v>
      </c>
    </row>
    <row r="197" spans="1:20" ht="48" hidden="1" x14ac:dyDescent="0.2">
      <c r="A197">
        <v>195</v>
      </c>
      <c r="B197" s="8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>
        <f>ROUND(E197/D197*100,0)</f>
        <v>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>
        <f t="shared" si="9"/>
        <v>0</v>
      </c>
      <c r="Q197" s="10" t="s">
        <v>8308</v>
      </c>
      <c r="R197" t="s">
        <v>8312</v>
      </c>
      <c r="S197" s="23">
        <f t="shared" si="10"/>
        <v>42135.67050925926</v>
      </c>
      <c r="T197" s="23">
        <f t="shared" si="11"/>
        <v>42195.67050925926</v>
      </c>
    </row>
    <row r="198" spans="1:20" ht="48" hidden="1" x14ac:dyDescent="0.2">
      <c r="A198">
        <v>196</v>
      </c>
      <c r="B198" s="8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>
        <f>ROUND(E198/D198*100,0)</f>
        <v>42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>
        <f t="shared" si="9"/>
        <v>77.11</v>
      </c>
      <c r="Q198" s="10" t="s">
        <v>8308</v>
      </c>
      <c r="R198" t="s">
        <v>8312</v>
      </c>
      <c r="S198" s="23">
        <f t="shared" si="10"/>
        <v>42259.542800925927</v>
      </c>
      <c r="T198" s="23">
        <f t="shared" si="11"/>
        <v>42287.875</v>
      </c>
    </row>
    <row r="199" spans="1:20" ht="48" hidden="1" x14ac:dyDescent="0.2">
      <c r="A199">
        <v>197</v>
      </c>
      <c r="B199" s="8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>
        <f>ROUND(E199/D199*100,0)</f>
        <v>10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>
        <f t="shared" si="9"/>
        <v>32.75</v>
      </c>
      <c r="Q199" s="10" t="s">
        <v>8308</v>
      </c>
      <c r="R199" t="s">
        <v>8312</v>
      </c>
      <c r="S199" s="23">
        <f t="shared" si="10"/>
        <v>42741.848379629635</v>
      </c>
      <c r="T199" s="23">
        <f t="shared" si="11"/>
        <v>42783.875</v>
      </c>
    </row>
    <row r="200" spans="1:20" ht="48" hidden="1" x14ac:dyDescent="0.2">
      <c r="A200">
        <v>198</v>
      </c>
      <c r="B200" s="8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>
        <f>ROUND(E200/D200*100,0)</f>
        <v>1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>
        <f t="shared" si="9"/>
        <v>46.5</v>
      </c>
      <c r="Q200" s="10" t="s">
        <v>8308</v>
      </c>
      <c r="R200" t="s">
        <v>8312</v>
      </c>
      <c r="S200" s="23">
        <f t="shared" si="10"/>
        <v>41887.383356481485</v>
      </c>
      <c r="T200" s="23">
        <f t="shared" si="11"/>
        <v>41917.383356481485</v>
      </c>
    </row>
    <row r="201" spans="1:20" ht="48" hidden="1" x14ac:dyDescent="0.2">
      <c r="A201">
        <v>199</v>
      </c>
      <c r="B201" s="8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>
        <f>ROUND(E201/D201*100,0)</f>
        <v>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>
        <f t="shared" si="9"/>
        <v>0</v>
      </c>
      <c r="Q201" s="10" t="s">
        <v>8308</v>
      </c>
      <c r="R201" t="s">
        <v>8312</v>
      </c>
      <c r="S201" s="23">
        <f t="shared" si="10"/>
        <v>42584.123865740738</v>
      </c>
      <c r="T201" s="23">
        <f t="shared" si="11"/>
        <v>42614.123865740738</v>
      </c>
    </row>
    <row r="202" spans="1:20" ht="32" hidden="1" x14ac:dyDescent="0.2">
      <c r="A202">
        <v>200</v>
      </c>
      <c r="B202" s="8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>
        <f>ROUND(E202/D202*100,0)</f>
        <v>26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>
        <f t="shared" si="9"/>
        <v>87.31</v>
      </c>
      <c r="Q202" s="10" t="s">
        <v>8308</v>
      </c>
      <c r="R202" t="s">
        <v>8312</v>
      </c>
      <c r="S202" s="23">
        <f t="shared" si="10"/>
        <v>41867.083368055559</v>
      </c>
      <c r="T202" s="23">
        <f t="shared" si="11"/>
        <v>41897.083368055559</v>
      </c>
    </row>
    <row r="203" spans="1:20" ht="48" hidden="1" x14ac:dyDescent="0.2">
      <c r="A203">
        <v>201</v>
      </c>
      <c r="B203" s="8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>
        <f>ROUND(E203/D203*100,0)</f>
        <v>58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>
        <f t="shared" si="9"/>
        <v>54.29</v>
      </c>
      <c r="Q203" s="10" t="s">
        <v>8308</v>
      </c>
      <c r="R203" t="s">
        <v>8312</v>
      </c>
      <c r="S203" s="23">
        <f t="shared" si="10"/>
        <v>42023.818622685183</v>
      </c>
      <c r="T203" s="23">
        <f t="shared" si="11"/>
        <v>42043.818622685183</v>
      </c>
    </row>
    <row r="204" spans="1:20" ht="16" hidden="1" x14ac:dyDescent="0.2">
      <c r="A204">
        <v>202</v>
      </c>
      <c r="B204" s="8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>
        <f>ROUND(E204/D204*100,0)</f>
        <v>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>
        <f t="shared" si="9"/>
        <v>0</v>
      </c>
      <c r="Q204" s="10" t="s">
        <v>8308</v>
      </c>
      <c r="R204" t="s">
        <v>8312</v>
      </c>
      <c r="S204" s="23">
        <f t="shared" si="10"/>
        <v>42255.927824074075</v>
      </c>
      <c r="T204" s="23">
        <f t="shared" si="11"/>
        <v>42285.874305555553</v>
      </c>
    </row>
    <row r="205" spans="1:20" ht="48" hidden="1" x14ac:dyDescent="0.2">
      <c r="A205">
        <v>203</v>
      </c>
      <c r="B205" s="8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>
        <f>ROUND(E205/D205*100,0)</f>
        <v>30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>
        <f t="shared" si="9"/>
        <v>93.25</v>
      </c>
      <c r="Q205" s="10" t="s">
        <v>8308</v>
      </c>
      <c r="R205" t="s">
        <v>8312</v>
      </c>
      <c r="S205" s="23">
        <f t="shared" si="10"/>
        <v>41973.847962962958</v>
      </c>
      <c r="T205" s="23">
        <f t="shared" si="11"/>
        <v>42033.847962962958</v>
      </c>
    </row>
    <row r="206" spans="1:20" ht="48" hidden="1" x14ac:dyDescent="0.2">
      <c r="A206">
        <v>204</v>
      </c>
      <c r="B206" s="8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>
        <f>ROUND(E206/D206*100,0)</f>
        <v>51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>
        <f t="shared" si="9"/>
        <v>117.68</v>
      </c>
      <c r="Q206" s="10" t="s">
        <v>8308</v>
      </c>
      <c r="R206" t="s">
        <v>8312</v>
      </c>
      <c r="S206" s="23">
        <f t="shared" si="10"/>
        <v>42556.583368055552</v>
      </c>
      <c r="T206" s="23">
        <f t="shared" si="11"/>
        <v>42586.583368055552</v>
      </c>
    </row>
    <row r="207" spans="1:20" ht="48" hidden="1" x14ac:dyDescent="0.2">
      <c r="A207">
        <v>205</v>
      </c>
      <c r="B207" s="8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>
        <f>ROUND(E207/D207*100,0)</f>
        <v>16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>
        <f t="shared" si="9"/>
        <v>76.47</v>
      </c>
      <c r="Q207" s="10" t="s">
        <v>8308</v>
      </c>
      <c r="R207" t="s">
        <v>8312</v>
      </c>
      <c r="S207" s="23">
        <f t="shared" si="10"/>
        <v>42248.632199074069</v>
      </c>
      <c r="T207" s="23">
        <f t="shared" si="11"/>
        <v>42283.632199074069</v>
      </c>
    </row>
    <row r="208" spans="1:20" ht="48" hidden="1" x14ac:dyDescent="0.2">
      <c r="A208">
        <v>206</v>
      </c>
      <c r="B208" s="8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>
        <f>ROUND(E208/D208*100,0)</f>
        <v>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>
        <f t="shared" si="9"/>
        <v>0</v>
      </c>
      <c r="Q208" s="10" t="s">
        <v>8308</v>
      </c>
      <c r="R208" t="s">
        <v>8312</v>
      </c>
      <c r="S208" s="23">
        <f t="shared" si="10"/>
        <v>42567.004432870366</v>
      </c>
      <c r="T208" s="23">
        <f t="shared" si="11"/>
        <v>42588.004432870366</v>
      </c>
    </row>
    <row r="209" spans="1:20" ht="48" hidden="1" x14ac:dyDescent="0.2">
      <c r="A209">
        <v>207</v>
      </c>
      <c r="B209" s="8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>
        <f>ROUND(E209/D209*100,0)</f>
        <v>15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>
        <f t="shared" si="9"/>
        <v>163.85</v>
      </c>
      <c r="Q209" s="10" t="s">
        <v>8308</v>
      </c>
      <c r="R209" t="s">
        <v>8312</v>
      </c>
      <c r="S209" s="23">
        <f t="shared" si="10"/>
        <v>41978.197199074071</v>
      </c>
      <c r="T209" s="23">
        <f t="shared" si="11"/>
        <v>42008.197199074071</v>
      </c>
    </row>
    <row r="210" spans="1:20" ht="48" hidden="1" x14ac:dyDescent="0.2">
      <c r="A210">
        <v>208</v>
      </c>
      <c r="B210" s="8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>
        <f>ROUND(E210/D210*100,0)</f>
        <v>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>
        <f t="shared" si="9"/>
        <v>0</v>
      </c>
      <c r="Q210" s="10" t="s">
        <v>8308</v>
      </c>
      <c r="R210" t="s">
        <v>8312</v>
      </c>
      <c r="S210" s="23">
        <f t="shared" si="10"/>
        <v>41959.369988425926</v>
      </c>
      <c r="T210" s="23">
        <f t="shared" si="11"/>
        <v>41989.369988425926</v>
      </c>
    </row>
    <row r="211" spans="1:20" ht="48" hidden="1" x14ac:dyDescent="0.2">
      <c r="A211">
        <v>209</v>
      </c>
      <c r="B211" s="8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>
        <f>ROUND(E211/D211*100,0)</f>
        <v>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>
        <f t="shared" si="9"/>
        <v>0</v>
      </c>
      <c r="Q211" s="10" t="s">
        <v>8308</v>
      </c>
      <c r="R211" t="s">
        <v>8312</v>
      </c>
      <c r="S211" s="23">
        <f t="shared" si="10"/>
        <v>42165.922858796301</v>
      </c>
      <c r="T211" s="23">
        <f t="shared" si="11"/>
        <v>42195.922858796301</v>
      </c>
    </row>
    <row r="212" spans="1:20" ht="48" hidden="1" x14ac:dyDescent="0.2">
      <c r="A212">
        <v>210</v>
      </c>
      <c r="B212" s="8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>
        <f>ROUND(E212/D212*100,0)</f>
        <v>25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>
        <f t="shared" si="9"/>
        <v>91.82</v>
      </c>
      <c r="Q212" s="10" t="s">
        <v>8308</v>
      </c>
      <c r="R212" t="s">
        <v>8312</v>
      </c>
      <c r="S212" s="23">
        <f t="shared" si="10"/>
        <v>42249.064722222218</v>
      </c>
      <c r="T212" s="23">
        <f t="shared" si="11"/>
        <v>42278.208333333328</v>
      </c>
    </row>
    <row r="213" spans="1:20" ht="48" hidden="1" x14ac:dyDescent="0.2">
      <c r="A213">
        <v>211</v>
      </c>
      <c r="B213" s="8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>
        <f>ROUND(E213/D213*100,0)</f>
        <v>45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>
        <f t="shared" si="9"/>
        <v>185.83</v>
      </c>
      <c r="Q213" s="10" t="s">
        <v>8308</v>
      </c>
      <c r="R213" t="s">
        <v>8312</v>
      </c>
      <c r="S213" s="23">
        <f t="shared" si="10"/>
        <v>42236.159918981488</v>
      </c>
      <c r="T213" s="23">
        <f t="shared" si="11"/>
        <v>42266.159918981488</v>
      </c>
    </row>
    <row r="214" spans="1:20" ht="32" hidden="1" x14ac:dyDescent="0.2">
      <c r="A214">
        <v>212</v>
      </c>
      <c r="B214" s="8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>
        <f>ROUND(E214/D214*100,0)</f>
        <v>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>
        <f t="shared" si="9"/>
        <v>1</v>
      </c>
      <c r="Q214" s="10" t="s">
        <v>8308</v>
      </c>
      <c r="R214" t="s">
        <v>8312</v>
      </c>
      <c r="S214" s="23">
        <f t="shared" si="10"/>
        <v>42416.881018518514</v>
      </c>
      <c r="T214" s="23">
        <f t="shared" si="11"/>
        <v>42476.839351851857</v>
      </c>
    </row>
    <row r="215" spans="1:20" ht="48" hidden="1" x14ac:dyDescent="0.2">
      <c r="A215">
        <v>213</v>
      </c>
      <c r="B215" s="8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>
        <f>ROUND(E215/D215*100,0)</f>
        <v>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>
        <f t="shared" si="9"/>
        <v>20</v>
      </c>
      <c r="Q215" s="10" t="s">
        <v>8308</v>
      </c>
      <c r="R215" t="s">
        <v>8312</v>
      </c>
      <c r="S215" s="23">
        <f t="shared" si="10"/>
        <v>42202.594293981485</v>
      </c>
      <c r="T215" s="23">
        <f t="shared" si="11"/>
        <v>42232.587974537033</v>
      </c>
    </row>
    <row r="216" spans="1:20" ht="48" hidden="1" x14ac:dyDescent="0.2">
      <c r="A216">
        <v>214</v>
      </c>
      <c r="B216" s="8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>
        <f>ROUND(E216/D216*100,0)</f>
        <v>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>
        <f t="shared" si="9"/>
        <v>1</v>
      </c>
      <c r="Q216" s="10" t="s">
        <v>8308</v>
      </c>
      <c r="R216" t="s">
        <v>8312</v>
      </c>
      <c r="S216" s="23">
        <f t="shared" si="10"/>
        <v>42009.64061342593</v>
      </c>
      <c r="T216" s="23">
        <f t="shared" si="11"/>
        <v>42069.64061342593</v>
      </c>
    </row>
    <row r="217" spans="1:20" ht="48" hidden="1" x14ac:dyDescent="0.2">
      <c r="A217">
        <v>215</v>
      </c>
      <c r="B217" s="8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>
        <f>ROUND(E217/D217*100,0)</f>
        <v>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>
        <f t="shared" si="9"/>
        <v>10</v>
      </c>
      <c r="Q217" s="10" t="s">
        <v>8308</v>
      </c>
      <c r="R217" t="s">
        <v>8312</v>
      </c>
      <c r="S217" s="23">
        <f t="shared" si="10"/>
        <v>42375.230115740742</v>
      </c>
      <c r="T217" s="23">
        <f t="shared" si="11"/>
        <v>42417.999305555553</v>
      </c>
    </row>
    <row r="218" spans="1:20" ht="48" hidden="1" x14ac:dyDescent="0.2">
      <c r="A218">
        <v>216</v>
      </c>
      <c r="B218" s="8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>
        <f>ROUND(E218/D218*100,0)</f>
        <v>56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>
        <f t="shared" si="9"/>
        <v>331.54</v>
      </c>
      <c r="Q218" s="10" t="s">
        <v>8308</v>
      </c>
      <c r="R218" t="s">
        <v>8312</v>
      </c>
      <c r="S218" s="23">
        <f t="shared" si="10"/>
        <v>42066.958761574075</v>
      </c>
      <c r="T218" s="23">
        <f t="shared" si="11"/>
        <v>42116.917094907403</v>
      </c>
    </row>
    <row r="219" spans="1:20" ht="16" hidden="1" x14ac:dyDescent="0.2">
      <c r="A219">
        <v>217</v>
      </c>
      <c r="B219" s="8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>
        <f>ROUND(E219/D219*100,0)</f>
        <v>12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>
        <f t="shared" si="9"/>
        <v>314.29000000000002</v>
      </c>
      <c r="Q219" s="10" t="s">
        <v>8308</v>
      </c>
      <c r="R219" t="s">
        <v>8312</v>
      </c>
      <c r="S219" s="23">
        <f t="shared" si="10"/>
        <v>41970.64061342593</v>
      </c>
      <c r="T219" s="23">
        <f t="shared" si="11"/>
        <v>42001.64061342593</v>
      </c>
    </row>
    <row r="220" spans="1:20" ht="48" hidden="1" x14ac:dyDescent="0.2">
      <c r="A220">
        <v>218</v>
      </c>
      <c r="B220" s="8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>
        <f>ROUND(E220/D220*100,0)</f>
        <v>2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>
        <f t="shared" si="9"/>
        <v>100</v>
      </c>
      <c r="Q220" s="10" t="s">
        <v>8308</v>
      </c>
      <c r="R220" t="s">
        <v>8312</v>
      </c>
      <c r="S220" s="23">
        <f t="shared" si="10"/>
        <v>42079.628344907411</v>
      </c>
      <c r="T220" s="23">
        <f t="shared" si="11"/>
        <v>42139.628344907411</v>
      </c>
    </row>
    <row r="221" spans="1:20" ht="32" hidden="1" x14ac:dyDescent="0.2">
      <c r="A221">
        <v>219</v>
      </c>
      <c r="B221" s="8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>
        <f>ROUND(E221/D221*100,0)</f>
        <v>18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>
        <f t="shared" si="9"/>
        <v>115.99</v>
      </c>
      <c r="Q221" s="10" t="s">
        <v>8308</v>
      </c>
      <c r="R221" t="s">
        <v>8312</v>
      </c>
      <c r="S221" s="23">
        <f t="shared" si="10"/>
        <v>42429.326678240745</v>
      </c>
      <c r="T221" s="23">
        <f t="shared" si="11"/>
        <v>42461.290972222225</v>
      </c>
    </row>
    <row r="222" spans="1:20" ht="48" hidden="1" x14ac:dyDescent="0.2">
      <c r="A222">
        <v>220</v>
      </c>
      <c r="B222" s="8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>
        <f>ROUND(E222/D222*100,0)</f>
        <v>1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>
        <f t="shared" si="9"/>
        <v>120</v>
      </c>
      <c r="Q222" s="10" t="s">
        <v>8308</v>
      </c>
      <c r="R222" t="s">
        <v>8312</v>
      </c>
      <c r="S222" s="23">
        <f t="shared" si="10"/>
        <v>42195.643865740742</v>
      </c>
      <c r="T222" s="23">
        <f t="shared" si="11"/>
        <v>42236.837499999994</v>
      </c>
    </row>
    <row r="223" spans="1:20" ht="16" hidden="1" x14ac:dyDescent="0.2">
      <c r="A223">
        <v>221</v>
      </c>
      <c r="B223" s="8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>
        <f>ROUND(E223/D223*100,0)</f>
        <v>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>
        <f t="shared" si="9"/>
        <v>0</v>
      </c>
      <c r="Q223" s="10" t="s">
        <v>8308</v>
      </c>
      <c r="R223" t="s">
        <v>8312</v>
      </c>
      <c r="S223" s="23">
        <f t="shared" si="10"/>
        <v>42031.837546296301</v>
      </c>
      <c r="T223" s="23">
        <f t="shared" si="11"/>
        <v>42091.79587962963</v>
      </c>
    </row>
    <row r="224" spans="1:20" ht="48" hidden="1" x14ac:dyDescent="0.2">
      <c r="A224">
        <v>222</v>
      </c>
      <c r="B224" s="8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>
        <f>ROUND(E224/D224*100,0)</f>
        <v>13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>
        <f t="shared" si="9"/>
        <v>65</v>
      </c>
      <c r="Q224" s="10" t="s">
        <v>8308</v>
      </c>
      <c r="R224" t="s">
        <v>8312</v>
      </c>
      <c r="S224" s="23">
        <f t="shared" si="10"/>
        <v>42031.769884259258</v>
      </c>
      <c r="T224" s="23">
        <f t="shared" si="11"/>
        <v>42090.110416666663</v>
      </c>
    </row>
    <row r="225" spans="1:20" ht="48" hidden="1" x14ac:dyDescent="0.2">
      <c r="A225">
        <v>223</v>
      </c>
      <c r="B225" s="8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>
        <f>ROUND(E225/D225*100,0)</f>
        <v>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>
        <f t="shared" si="9"/>
        <v>0</v>
      </c>
      <c r="Q225" s="10" t="s">
        <v>8308</v>
      </c>
      <c r="R225" t="s">
        <v>8312</v>
      </c>
      <c r="S225" s="23">
        <f t="shared" si="10"/>
        <v>42482.048032407409</v>
      </c>
      <c r="T225" s="23">
        <f t="shared" si="11"/>
        <v>42512.045138888891</v>
      </c>
    </row>
    <row r="226" spans="1:20" ht="48" hidden="1" x14ac:dyDescent="0.2">
      <c r="A226">
        <v>224</v>
      </c>
      <c r="B226" s="8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>
        <f>ROUND(E226/D226*100,0)</f>
        <v>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>
        <f t="shared" si="9"/>
        <v>0</v>
      </c>
      <c r="Q226" s="10" t="s">
        <v>8308</v>
      </c>
      <c r="R226" t="s">
        <v>8312</v>
      </c>
      <c r="S226" s="23">
        <f t="shared" si="10"/>
        <v>42135.235254629632</v>
      </c>
      <c r="T226" s="23">
        <f t="shared" si="11"/>
        <v>42195.235254629632</v>
      </c>
    </row>
    <row r="227" spans="1:20" ht="48" hidden="1" x14ac:dyDescent="0.2">
      <c r="A227">
        <v>225</v>
      </c>
      <c r="B227" s="8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>
        <f>ROUND(E227/D227*100,0)</f>
        <v>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>
        <f t="shared" si="9"/>
        <v>0</v>
      </c>
      <c r="Q227" s="10" t="s">
        <v>8308</v>
      </c>
      <c r="R227" t="s">
        <v>8312</v>
      </c>
      <c r="S227" s="23">
        <f t="shared" si="10"/>
        <v>42438.961273148147</v>
      </c>
      <c r="T227" s="23">
        <f t="shared" si="11"/>
        <v>42468.919606481482</v>
      </c>
    </row>
    <row r="228" spans="1:20" ht="32" hidden="1" x14ac:dyDescent="0.2">
      <c r="A228">
        <v>226</v>
      </c>
      <c r="B228" s="8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>
        <f>ROUND(E228/D228*100,0)</f>
        <v>1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>
        <f t="shared" si="9"/>
        <v>125</v>
      </c>
      <c r="Q228" s="10" t="s">
        <v>8308</v>
      </c>
      <c r="R228" t="s">
        <v>8312</v>
      </c>
      <c r="S228" s="23">
        <f t="shared" si="10"/>
        <v>42106.666018518517</v>
      </c>
      <c r="T228" s="23">
        <f t="shared" si="11"/>
        <v>42155.395138888889</v>
      </c>
    </row>
    <row r="229" spans="1:20" ht="48" hidden="1" x14ac:dyDescent="0.2">
      <c r="A229">
        <v>227</v>
      </c>
      <c r="B229" s="8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>
        <f>ROUND(E229/D229*100,0)</f>
        <v>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>
        <f t="shared" si="9"/>
        <v>0</v>
      </c>
      <c r="Q229" s="10" t="s">
        <v>8308</v>
      </c>
      <c r="R229" t="s">
        <v>8312</v>
      </c>
      <c r="S229" s="23">
        <f t="shared" si="10"/>
        <v>42164.893993055557</v>
      </c>
      <c r="T229" s="23">
        <f t="shared" si="11"/>
        <v>42194.893993055557</v>
      </c>
    </row>
    <row r="230" spans="1:20" ht="32" hidden="1" x14ac:dyDescent="0.2">
      <c r="A230">
        <v>228</v>
      </c>
      <c r="B230" s="8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>
        <f>ROUND(E230/D230*100,0)</f>
        <v>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>
        <f t="shared" si="9"/>
        <v>0</v>
      </c>
      <c r="Q230" s="10" t="s">
        <v>8308</v>
      </c>
      <c r="R230" t="s">
        <v>8312</v>
      </c>
      <c r="S230" s="23">
        <f t="shared" si="10"/>
        <v>42096.686400462961</v>
      </c>
      <c r="T230" s="23">
        <f t="shared" si="11"/>
        <v>42156.686400462961</v>
      </c>
    </row>
    <row r="231" spans="1:20" ht="48" hidden="1" x14ac:dyDescent="0.2">
      <c r="A231">
        <v>229</v>
      </c>
      <c r="B231" s="8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>
        <f>ROUND(E231/D231*100,0)</f>
        <v>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>
        <f t="shared" si="9"/>
        <v>0</v>
      </c>
      <c r="Q231" s="10" t="s">
        <v>8308</v>
      </c>
      <c r="R231" t="s">
        <v>8312</v>
      </c>
      <c r="S231" s="23">
        <f t="shared" si="10"/>
        <v>42383.933993055558</v>
      </c>
      <c r="T231" s="23">
        <f t="shared" si="11"/>
        <v>42413.933993055558</v>
      </c>
    </row>
    <row r="232" spans="1:20" ht="48" hidden="1" x14ac:dyDescent="0.2">
      <c r="A232">
        <v>230</v>
      </c>
      <c r="B232" s="8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>
        <f>ROUND(E232/D232*100,0)</f>
        <v>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>
        <f t="shared" si="9"/>
        <v>30</v>
      </c>
      <c r="Q232" s="10" t="s">
        <v>8308</v>
      </c>
      <c r="R232" t="s">
        <v>8312</v>
      </c>
      <c r="S232" s="23">
        <f t="shared" si="10"/>
        <v>42129.777210648142</v>
      </c>
      <c r="T232" s="23">
        <f t="shared" si="11"/>
        <v>42159.777210648142</v>
      </c>
    </row>
    <row r="233" spans="1:20" ht="48" hidden="1" x14ac:dyDescent="0.2">
      <c r="A233">
        <v>231</v>
      </c>
      <c r="B233" s="8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>
        <f>ROUND(E233/D233*100,0)</f>
        <v>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>
        <f t="shared" si="9"/>
        <v>0</v>
      </c>
      <c r="Q233" s="10" t="s">
        <v>8308</v>
      </c>
      <c r="R233" t="s">
        <v>8312</v>
      </c>
      <c r="S233" s="23">
        <f t="shared" si="10"/>
        <v>42341.958923611113</v>
      </c>
      <c r="T233" s="23">
        <f t="shared" si="11"/>
        <v>42371.958923611113</v>
      </c>
    </row>
    <row r="234" spans="1:20" ht="48" hidden="1" x14ac:dyDescent="0.2">
      <c r="A234">
        <v>232</v>
      </c>
      <c r="B234" s="8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>
        <f>ROUND(E234/D234*100,0)</f>
        <v>3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>
        <f t="shared" si="9"/>
        <v>15.71</v>
      </c>
      <c r="Q234" s="10" t="s">
        <v>8308</v>
      </c>
      <c r="R234" t="s">
        <v>8312</v>
      </c>
      <c r="S234" s="23">
        <f t="shared" si="10"/>
        <v>42032.82576388889</v>
      </c>
      <c r="T234" s="23">
        <f t="shared" si="11"/>
        <v>42062.82576388889</v>
      </c>
    </row>
    <row r="235" spans="1:20" ht="48" hidden="1" x14ac:dyDescent="0.2">
      <c r="A235">
        <v>233</v>
      </c>
      <c r="B235" s="8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>
        <f>ROUND(E235/D235*100,0)</f>
        <v>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>
        <f t="shared" si="9"/>
        <v>0</v>
      </c>
      <c r="Q235" s="10" t="s">
        <v>8308</v>
      </c>
      <c r="R235" t="s">
        <v>8312</v>
      </c>
      <c r="S235" s="23">
        <f t="shared" si="10"/>
        <v>42612.911712962959</v>
      </c>
      <c r="T235" s="23">
        <f t="shared" si="11"/>
        <v>42642.911712962959</v>
      </c>
    </row>
    <row r="236" spans="1:20" ht="48" hidden="1" x14ac:dyDescent="0.2">
      <c r="A236">
        <v>234</v>
      </c>
      <c r="B236" s="8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>
        <f>ROUND(E236/D236*100,0)</f>
        <v>40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>
        <f t="shared" si="9"/>
        <v>80.2</v>
      </c>
      <c r="Q236" s="10" t="s">
        <v>8308</v>
      </c>
      <c r="R236" t="s">
        <v>8312</v>
      </c>
      <c r="S236" s="23">
        <f t="shared" si="10"/>
        <v>42136.035405092596</v>
      </c>
      <c r="T236" s="23">
        <f t="shared" si="11"/>
        <v>42176.035405092596</v>
      </c>
    </row>
    <row r="237" spans="1:20" ht="32" hidden="1" x14ac:dyDescent="0.2">
      <c r="A237">
        <v>235</v>
      </c>
      <c r="B237" s="8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>
        <f>ROUND(E237/D237*100,0)</f>
        <v>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>
        <f t="shared" si="9"/>
        <v>0</v>
      </c>
      <c r="Q237" s="10" t="s">
        <v>8308</v>
      </c>
      <c r="R237" t="s">
        <v>8312</v>
      </c>
      <c r="S237" s="23">
        <f t="shared" si="10"/>
        <v>42164.908530092594</v>
      </c>
      <c r="T237" s="23">
        <f t="shared" si="11"/>
        <v>42194.908530092594</v>
      </c>
    </row>
    <row r="238" spans="1:20" ht="48" hidden="1" x14ac:dyDescent="0.2">
      <c r="A238">
        <v>236</v>
      </c>
      <c r="B238" s="8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>
        <f>ROUND(E238/D238*100,0)</f>
        <v>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>
        <f t="shared" si="9"/>
        <v>0</v>
      </c>
      <c r="Q238" s="10" t="s">
        <v>8308</v>
      </c>
      <c r="R238" t="s">
        <v>8312</v>
      </c>
      <c r="S238" s="23">
        <f t="shared" si="10"/>
        <v>42321.08447916666</v>
      </c>
      <c r="T238" s="23">
        <f t="shared" si="11"/>
        <v>42374</v>
      </c>
    </row>
    <row r="239" spans="1:20" ht="16" hidden="1" x14ac:dyDescent="0.2">
      <c r="A239">
        <v>237</v>
      </c>
      <c r="B239" s="8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>
        <f>ROUND(E239/D239*100,0)</f>
        <v>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>
        <f t="shared" si="9"/>
        <v>50</v>
      </c>
      <c r="Q239" s="10" t="s">
        <v>8308</v>
      </c>
      <c r="R239" t="s">
        <v>8312</v>
      </c>
      <c r="S239" s="23">
        <f t="shared" si="10"/>
        <v>42377.577187499999</v>
      </c>
      <c r="T239" s="23">
        <f t="shared" si="11"/>
        <v>42437.577187499999</v>
      </c>
    </row>
    <row r="240" spans="1:20" ht="48" hidden="1" x14ac:dyDescent="0.2">
      <c r="A240">
        <v>238</v>
      </c>
      <c r="B240" s="8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>
        <f>ROUND(E240/D240*100,0)</f>
        <v>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>
        <f t="shared" si="9"/>
        <v>0</v>
      </c>
      <c r="Q240" s="10" t="s">
        <v>8308</v>
      </c>
      <c r="R240" t="s">
        <v>8312</v>
      </c>
      <c r="S240" s="23">
        <f t="shared" si="10"/>
        <v>42713.962499999994</v>
      </c>
      <c r="T240" s="23">
        <f t="shared" si="11"/>
        <v>42734.375</v>
      </c>
    </row>
    <row r="241" spans="1:20" ht="48" hidden="1" x14ac:dyDescent="0.2">
      <c r="A241">
        <v>239</v>
      </c>
      <c r="B241" s="8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>
        <f>ROUND(E241/D241*100,0)</f>
        <v>25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>
        <f t="shared" si="9"/>
        <v>50</v>
      </c>
      <c r="Q241" s="10" t="s">
        <v>8308</v>
      </c>
      <c r="R241" t="s">
        <v>8312</v>
      </c>
      <c r="S241" s="23">
        <f t="shared" si="10"/>
        <v>42297.110300925924</v>
      </c>
      <c r="T241" s="23">
        <f t="shared" si="11"/>
        <v>42316.5</v>
      </c>
    </row>
    <row r="242" spans="1:20" ht="48" hidden="1" x14ac:dyDescent="0.2">
      <c r="A242">
        <v>240</v>
      </c>
      <c r="B242" s="8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>
        <f>ROUND(E242/D242*100,0)</f>
        <v>108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>
        <f t="shared" si="9"/>
        <v>117.85</v>
      </c>
      <c r="Q242" s="10" t="s">
        <v>8308</v>
      </c>
      <c r="R242" t="s">
        <v>8313</v>
      </c>
      <c r="S242" s="23">
        <f t="shared" si="10"/>
        <v>41354.708460648151</v>
      </c>
      <c r="T242" s="23">
        <f t="shared" si="11"/>
        <v>41399.708460648151</v>
      </c>
    </row>
    <row r="243" spans="1:20" ht="48" hidden="1" x14ac:dyDescent="0.2">
      <c r="A243">
        <v>241</v>
      </c>
      <c r="B243" s="8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>
        <f>ROUND(E243/D243*100,0)</f>
        <v>113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>
        <f t="shared" si="9"/>
        <v>109.04</v>
      </c>
      <c r="Q243" s="10" t="s">
        <v>8308</v>
      </c>
      <c r="R243" t="s">
        <v>8313</v>
      </c>
      <c r="S243" s="23">
        <f t="shared" si="10"/>
        <v>41949.697962962964</v>
      </c>
      <c r="T243" s="23">
        <f t="shared" si="11"/>
        <v>41994.697962962964</v>
      </c>
    </row>
    <row r="244" spans="1:20" ht="48" hidden="1" x14ac:dyDescent="0.2">
      <c r="A244">
        <v>242</v>
      </c>
      <c r="B244" s="8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>
        <f>ROUND(E244/D244*100,0)</f>
        <v>113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>
        <f t="shared" si="9"/>
        <v>73.02</v>
      </c>
      <c r="Q244" s="10" t="s">
        <v>8308</v>
      </c>
      <c r="R244" t="s">
        <v>8313</v>
      </c>
      <c r="S244" s="23">
        <f t="shared" si="10"/>
        <v>40862.492939814816</v>
      </c>
      <c r="T244" s="23">
        <f t="shared" si="11"/>
        <v>40897.492939814816</v>
      </c>
    </row>
    <row r="245" spans="1:20" ht="48" hidden="1" x14ac:dyDescent="0.2">
      <c r="A245">
        <v>243</v>
      </c>
      <c r="B245" s="8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>
        <f>ROUND(E245/D245*100,0)</f>
        <v>103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>
        <f t="shared" si="9"/>
        <v>78.2</v>
      </c>
      <c r="Q245" s="10" t="s">
        <v>8308</v>
      </c>
      <c r="R245" t="s">
        <v>8313</v>
      </c>
      <c r="S245" s="23">
        <f t="shared" si="10"/>
        <v>41662.047500000001</v>
      </c>
      <c r="T245" s="23">
        <f t="shared" si="11"/>
        <v>41692.047500000001</v>
      </c>
    </row>
    <row r="246" spans="1:20" ht="48" hidden="1" x14ac:dyDescent="0.2">
      <c r="A246">
        <v>244</v>
      </c>
      <c r="B246" s="8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>
        <f>ROUND(E246/D246*100,0)</f>
        <v>114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>
        <f t="shared" si="9"/>
        <v>47.4</v>
      </c>
      <c r="Q246" s="10" t="s">
        <v>8308</v>
      </c>
      <c r="R246" t="s">
        <v>8313</v>
      </c>
      <c r="S246" s="23">
        <f t="shared" si="10"/>
        <v>40213.323599537034</v>
      </c>
      <c r="T246" s="23">
        <f t="shared" si="11"/>
        <v>40253.29583333333</v>
      </c>
    </row>
    <row r="247" spans="1:20" ht="48" hidden="1" x14ac:dyDescent="0.2">
      <c r="A247">
        <v>245</v>
      </c>
      <c r="B247" s="8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>
        <f>ROUND(E247/D247*100,0)</f>
        <v>104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>
        <f t="shared" si="9"/>
        <v>54.02</v>
      </c>
      <c r="Q247" s="10" t="s">
        <v>8308</v>
      </c>
      <c r="R247" t="s">
        <v>8313</v>
      </c>
      <c r="S247" s="23">
        <f t="shared" si="10"/>
        <v>41107.053067129629</v>
      </c>
      <c r="T247" s="23">
        <f t="shared" si="11"/>
        <v>41137.053067129629</v>
      </c>
    </row>
    <row r="248" spans="1:20" ht="48" hidden="1" x14ac:dyDescent="0.2">
      <c r="A248">
        <v>246</v>
      </c>
      <c r="B248" s="8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>
        <f>ROUND(E248/D248*100,0)</f>
        <v>305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>
        <f t="shared" si="9"/>
        <v>68.489999999999995</v>
      </c>
      <c r="Q248" s="10" t="s">
        <v>8308</v>
      </c>
      <c r="R248" t="s">
        <v>8313</v>
      </c>
      <c r="S248" s="23">
        <f t="shared" si="10"/>
        <v>40480.363483796296</v>
      </c>
      <c r="T248" s="23">
        <f t="shared" si="11"/>
        <v>40530.405150462961</v>
      </c>
    </row>
    <row r="249" spans="1:20" ht="64" hidden="1" x14ac:dyDescent="0.2">
      <c r="A249">
        <v>247</v>
      </c>
      <c r="B249" s="8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>
        <f>ROUND(E249/D249*100,0)</f>
        <v>134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>
        <f t="shared" si="9"/>
        <v>108.15</v>
      </c>
      <c r="Q249" s="10" t="s">
        <v>8308</v>
      </c>
      <c r="R249" t="s">
        <v>8313</v>
      </c>
      <c r="S249" s="23">
        <f t="shared" si="10"/>
        <v>40430.604328703703</v>
      </c>
      <c r="T249" s="23">
        <f t="shared" si="11"/>
        <v>40467.152083333334</v>
      </c>
    </row>
    <row r="250" spans="1:20" ht="48" hidden="1" x14ac:dyDescent="0.2">
      <c r="A250">
        <v>248</v>
      </c>
      <c r="B250" s="8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>
        <f>ROUND(E250/D250*100,0)</f>
        <v>101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>
        <f t="shared" si="9"/>
        <v>589.95000000000005</v>
      </c>
      <c r="Q250" s="10" t="s">
        <v>8308</v>
      </c>
      <c r="R250" t="s">
        <v>8313</v>
      </c>
      <c r="S250" s="23">
        <f t="shared" si="10"/>
        <v>40870.774409722224</v>
      </c>
      <c r="T250" s="23">
        <f t="shared" si="11"/>
        <v>40915.774409722224</v>
      </c>
    </row>
    <row r="251" spans="1:20" ht="48" hidden="1" x14ac:dyDescent="0.2">
      <c r="A251">
        <v>249</v>
      </c>
      <c r="B251" s="8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>
        <f>ROUND(E251/D251*100,0)</f>
        <v>113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>
        <f t="shared" si="9"/>
        <v>48.05</v>
      </c>
      <c r="Q251" s="10" t="s">
        <v>8308</v>
      </c>
      <c r="R251" t="s">
        <v>8313</v>
      </c>
      <c r="S251" s="23">
        <f t="shared" si="10"/>
        <v>40332.923842592594</v>
      </c>
      <c r="T251" s="23">
        <f t="shared" si="11"/>
        <v>40412.736111111109</v>
      </c>
    </row>
    <row r="252" spans="1:20" ht="48" hidden="1" x14ac:dyDescent="0.2">
      <c r="A252">
        <v>250</v>
      </c>
      <c r="B252" s="8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>
        <f>ROUND(E252/D252*100,0)</f>
        <v>106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>
        <f t="shared" si="9"/>
        <v>72.48</v>
      </c>
      <c r="Q252" s="10" t="s">
        <v>8308</v>
      </c>
      <c r="R252" t="s">
        <v>8313</v>
      </c>
      <c r="S252" s="23">
        <f t="shared" si="10"/>
        <v>41401.565868055557</v>
      </c>
      <c r="T252" s="23">
        <f t="shared" si="11"/>
        <v>41431.565868055557</v>
      </c>
    </row>
    <row r="253" spans="1:20" ht="48" hidden="1" x14ac:dyDescent="0.2">
      <c r="A253">
        <v>251</v>
      </c>
      <c r="B253" s="8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>
        <f>ROUND(E253/D253*100,0)</f>
        <v>126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>
        <f t="shared" si="9"/>
        <v>57.08</v>
      </c>
      <c r="Q253" s="10" t="s">
        <v>8308</v>
      </c>
      <c r="R253" t="s">
        <v>8313</v>
      </c>
      <c r="S253" s="23">
        <f t="shared" si="10"/>
        <v>41013.787569444445</v>
      </c>
      <c r="T253" s="23">
        <f t="shared" si="11"/>
        <v>41045.791666666664</v>
      </c>
    </row>
    <row r="254" spans="1:20" ht="48" hidden="1" x14ac:dyDescent="0.2">
      <c r="A254">
        <v>252</v>
      </c>
      <c r="B254" s="8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>
        <f>ROUND(E254/D254*100,0)</f>
        <v>185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>
        <f t="shared" si="9"/>
        <v>85.44</v>
      </c>
      <c r="Q254" s="10" t="s">
        <v>8308</v>
      </c>
      <c r="R254" t="s">
        <v>8313</v>
      </c>
      <c r="S254" s="23">
        <f t="shared" si="10"/>
        <v>40266.662708333337</v>
      </c>
      <c r="T254" s="23">
        <f t="shared" si="11"/>
        <v>40330.165972222225</v>
      </c>
    </row>
    <row r="255" spans="1:20" ht="48" hidden="1" x14ac:dyDescent="0.2">
      <c r="A255">
        <v>253</v>
      </c>
      <c r="B255" s="8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>
        <f>ROUND(E255/D255*100,0)</f>
        <v>101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>
        <f t="shared" si="9"/>
        <v>215.86</v>
      </c>
      <c r="Q255" s="10" t="s">
        <v>8308</v>
      </c>
      <c r="R255" t="s">
        <v>8313</v>
      </c>
      <c r="S255" s="23">
        <f t="shared" si="10"/>
        <v>40924.650868055556</v>
      </c>
      <c r="T255" s="23">
        <f t="shared" si="11"/>
        <v>40954.650868055556</v>
      </c>
    </row>
    <row r="256" spans="1:20" ht="48" hidden="1" x14ac:dyDescent="0.2">
      <c r="A256">
        <v>254</v>
      </c>
      <c r="B256" s="8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>
        <f>ROUND(E256/D256*100,0)</f>
        <v>117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>
        <f t="shared" si="9"/>
        <v>89.39</v>
      </c>
      <c r="Q256" s="10" t="s">
        <v>8308</v>
      </c>
      <c r="R256" t="s">
        <v>8313</v>
      </c>
      <c r="S256" s="23">
        <f t="shared" si="10"/>
        <v>42263.952662037031</v>
      </c>
      <c r="T256" s="23">
        <f t="shared" si="11"/>
        <v>42294.083333333328</v>
      </c>
    </row>
    <row r="257" spans="1:20" ht="32" hidden="1" x14ac:dyDescent="0.2">
      <c r="A257">
        <v>255</v>
      </c>
      <c r="B257" s="8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>
        <f>ROUND(E257/D257*100,0)</f>
        <v>107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>
        <f t="shared" si="9"/>
        <v>45.42</v>
      </c>
      <c r="Q257" s="10" t="s">
        <v>8308</v>
      </c>
      <c r="R257" t="s">
        <v>8313</v>
      </c>
      <c r="S257" s="23">
        <f t="shared" si="10"/>
        <v>40588.526412037041</v>
      </c>
      <c r="T257" s="23">
        <f t="shared" si="11"/>
        <v>40618.48474537037</v>
      </c>
    </row>
    <row r="258" spans="1:20" ht="48" hidden="1" x14ac:dyDescent="0.2">
      <c r="A258">
        <v>256</v>
      </c>
      <c r="B258" s="8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>
        <f>ROUND(E258/D258*100,0)</f>
        <v>139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>
        <f t="shared" si="9"/>
        <v>65.760000000000005</v>
      </c>
      <c r="Q258" s="10" t="s">
        <v>8308</v>
      </c>
      <c r="R258" t="s">
        <v>8313</v>
      </c>
      <c r="S258" s="23">
        <f t="shared" si="10"/>
        <v>41319.769293981481</v>
      </c>
      <c r="T258" s="23">
        <f t="shared" si="11"/>
        <v>41349.769293981481</v>
      </c>
    </row>
    <row r="259" spans="1:20" ht="48" hidden="1" x14ac:dyDescent="0.2">
      <c r="A259">
        <v>257</v>
      </c>
      <c r="B259" s="8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>
        <f>ROUND(E259/D259*100,0)</f>
        <v>107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>
        <f t="shared" ref="P259:P322" si="12">IFERROR(ROUND(E259/M259,2),0)</f>
        <v>66.7</v>
      </c>
      <c r="Q259" s="10" t="s">
        <v>8308</v>
      </c>
      <c r="R259" t="s">
        <v>8313</v>
      </c>
      <c r="S259" s="23">
        <f t="shared" ref="S259:S322" si="13">(((K259/60)/60)/24)+DATE(1970,1,1)</f>
        <v>42479.626875000002</v>
      </c>
      <c r="T259" s="23">
        <f t="shared" ref="T259:T322" si="14">(((J259/60)/60)/24)+DATE(1970,1,1)</f>
        <v>42509.626875000002</v>
      </c>
    </row>
    <row r="260" spans="1:20" ht="48" hidden="1" x14ac:dyDescent="0.2">
      <c r="A260">
        <v>258</v>
      </c>
      <c r="B260" s="8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>
        <f>ROUND(E260/D260*100,0)</f>
        <v>191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>
        <f t="shared" si="12"/>
        <v>83.35</v>
      </c>
      <c r="Q260" s="10" t="s">
        <v>8308</v>
      </c>
      <c r="R260" t="s">
        <v>8313</v>
      </c>
      <c r="S260" s="23">
        <f t="shared" si="13"/>
        <v>40682.051689814813</v>
      </c>
      <c r="T260" s="23">
        <f t="shared" si="14"/>
        <v>40712.051689814813</v>
      </c>
    </row>
    <row r="261" spans="1:20" ht="48" hidden="1" x14ac:dyDescent="0.2">
      <c r="A261">
        <v>259</v>
      </c>
      <c r="B261" s="8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>
        <f>ROUND(E261/D261*100,0)</f>
        <v>132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>
        <f t="shared" si="12"/>
        <v>105.05</v>
      </c>
      <c r="Q261" s="10" t="s">
        <v>8308</v>
      </c>
      <c r="R261" t="s">
        <v>8313</v>
      </c>
      <c r="S261" s="23">
        <f t="shared" si="13"/>
        <v>42072.738067129627</v>
      </c>
      <c r="T261" s="23">
        <f t="shared" si="14"/>
        <v>42102.738067129627</v>
      </c>
    </row>
    <row r="262" spans="1:20" ht="32" hidden="1" x14ac:dyDescent="0.2">
      <c r="A262">
        <v>260</v>
      </c>
      <c r="B262" s="8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>
        <f>ROUND(E262/D262*100,0)</f>
        <v>106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>
        <f t="shared" si="12"/>
        <v>120.91</v>
      </c>
      <c r="Q262" s="10" t="s">
        <v>8308</v>
      </c>
      <c r="R262" t="s">
        <v>8313</v>
      </c>
      <c r="S262" s="23">
        <f t="shared" si="13"/>
        <v>40330.755543981482</v>
      </c>
      <c r="T262" s="23">
        <f t="shared" si="14"/>
        <v>40376.415972222225</v>
      </c>
    </row>
    <row r="263" spans="1:20" ht="32" hidden="1" x14ac:dyDescent="0.2">
      <c r="A263">
        <v>261</v>
      </c>
      <c r="B263" s="8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>
        <f>ROUND(E263/D263*100,0)</f>
        <v>107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>
        <f t="shared" si="12"/>
        <v>97.64</v>
      </c>
      <c r="Q263" s="10" t="s">
        <v>8308</v>
      </c>
      <c r="R263" t="s">
        <v>8313</v>
      </c>
      <c r="S263" s="23">
        <f t="shared" si="13"/>
        <v>41017.885462962964</v>
      </c>
      <c r="T263" s="23">
        <f t="shared" si="14"/>
        <v>41067.621527777781</v>
      </c>
    </row>
    <row r="264" spans="1:20" ht="32" hidden="1" x14ac:dyDescent="0.2">
      <c r="A264">
        <v>262</v>
      </c>
      <c r="B264" s="8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>
        <f>ROUND(E264/D264*100,0)</f>
        <v>240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>
        <f t="shared" si="12"/>
        <v>41.38</v>
      </c>
      <c r="Q264" s="10" t="s">
        <v>8308</v>
      </c>
      <c r="R264" t="s">
        <v>8313</v>
      </c>
      <c r="S264" s="23">
        <f t="shared" si="13"/>
        <v>40555.24800925926</v>
      </c>
      <c r="T264" s="23">
        <f t="shared" si="14"/>
        <v>40600.24800925926</v>
      </c>
    </row>
    <row r="265" spans="1:20" ht="64" hidden="1" x14ac:dyDescent="0.2">
      <c r="A265">
        <v>263</v>
      </c>
      <c r="B265" s="8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>
        <f>ROUND(E265/D265*100,0)</f>
        <v>118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>
        <f t="shared" si="12"/>
        <v>30.65</v>
      </c>
      <c r="Q265" s="10" t="s">
        <v>8308</v>
      </c>
      <c r="R265" t="s">
        <v>8313</v>
      </c>
      <c r="S265" s="23">
        <f t="shared" si="13"/>
        <v>41149.954791666663</v>
      </c>
      <c r="T265" s="23">
        <f t="shared" si="14"/>
        <v>41179.954791666663</v>
      </c>
    </row>
    <row r="266" spans="1:20" ht="64" hidden="1" x14ac:dyDescent="0.2">
      <c r="A266">
        <v>264</v>
      </c>
      <c r="B266" s="8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>
        <f>ROUND(E266/D266*100,0)</f>
        <v>118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>
        <f t="shared" si="12"/>
        <v>64.95</v>
      </c>
      <c r="Q266" s="10" t="s">
        <v>8308</v>
      </c>
      <c r="R266" t="s">
        <v>8313</v>
      </c>
      <c r="S266" s="23">
        <f t="shared" si="13"/>
        <v>41010.620312500003</v>
      </c>
      <c r="T266" s="23">
        <f t="shared" si="14"/>
        <v>41040.620312500003</v>
      </c>
    </row>
    <row r="267" spans="1:20" ht="64" hidden="1" x14ac:dyDescent="0.2">
      <c r="A267">
        <v>265</v>
      </c>
      <c r="B267" s="8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>
        <f>ROUND(E267/D267*100,0)</f>
        <v>111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>
        <f t="shared" si="12"/>
        <v>95.78</v>
      </c>
      <c r="Q267" s="10" t="s">
        <v>8308</v>
      </c>
      <c r="R267" t="s">
        <v>8313</v>
      </c>
      <c r="S267" s="23">
        <f t="shared" si="13"/>
        <v>40267.245717592588</v>
      </c>
      <c r="T267" s="23">
        <f t="shared" si="14"/>
        <v>40308.844444444447</v>
      </c>
    </row>
    <row r="268" spans="1:20" ht="48" hidden="1" x14ac:dyDescent="0.2">
      <c r="A268">
        <v>266</v>
      </c>
      <c r="B268" s="8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>
        <f>ROUND(E268/D268*100,0)</f>
        <v>146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>
        <f t="shared" si="12"/>
        <v>40.42</v>
      </c>
      <c r="Q268" s="10" t="s">
        <v>8308</v>
      </c>
      <c r="R268" t="s">
        <v>8313</v>
      </c>
      <c r="S268" s="23">
        <f t="shared" si="13"/>
        <v>40205.174849537041</v>
      </c>
      <c r="T268" s="23">
        <f t="shared" si="14"/>
        <v>40291.160416666666</v>
      </c>
    </row>
    <row r="269" spans="1:20" ht="48" hidden="1" x14ac:dyDescent="0.2">
      <c r="A269">
        <v>267</v>
      </c>
      <c r="B269" s="8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>
        <f>ROUND(E269/D269*100,0)</f>
        <v>132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>
        <f t="shared" si="12"/>
        <v>78.58</v>
      </c>
      <c r="Q269" s="10" t="s">
        <v>8308</v>
      </c>
      <c r="R269" t="s">
        <v>8313</v>
      </c>
      <c r="S269" s="23">
        <f t="shared" si="13"/>
        <v>41785.452534722222</v>
      </c>
      <c r="T269" s="23">
        <f t="shared" si="14"/>
        <v>41815.452534722222</v>
      </c>
    </row>
    <row r="270" spans="1:20" ht="48" hidden="1" x14ac:dyDescent="0.2">
      <c r="A270">
        <v>268</v>
      </c>
      <c r="B270" s="8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>
        <f>ROUND(E270/D270*100,0)</f>
        <v>111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>
        <f t="shared" si="12"/>
        <v>50.18</v>
      </c>
      <c r="Q270" s="10" t="s">
        <v>8308</v>
      </c>
      <c r="R270" t="s">
        <v>8313</v>
      </c>
      <c r="S270" s="23">
        <f t="shared" si="13"/>
        <v>40809.15252314815</v>
      </c>
      <c r="T270" s="23">
        <f t="shared" si="14"/>
        <v>40854.194189814814</v>
      </c>
    </row>
    <row r="271" spans="1:20" ht="48" hidden="1" x14ac:dyDescent="0.2">
      <c r="A271">
        <v>269</v>
      </c>
      <c r="B271" s="8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>
        <f>ROUND(E271/D271*100,0)</f>
        <v>147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>
        <f t="shared" si="12"/>
        <v>92.25</v>
      </c>
      <c r="Q271" s="10" t="s">
        <v>8308</v>
      </c>
      <c r="R271" t="s">
        <v>8313</v>
      </c>
      <c r="S271" s="23">
        <f t="shared" si="13"/>
        <v>42758.197013888886</v>
      </c>
      <c r="T271" s="23">
        <f t="shared" si="14"/>
        <v>42788.197013888886</v>
      </c>
    </row>
    <row r="272" spans="1:20" ht="48" hidden="1" x14ac:dyDescent="0.2">
      <c r="A272">
        <v>270</v>
      </c>
      <c r="B272" s="8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>
        <f>ROUND(E272/D272*100,0)</f>
        <v>153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>
        <f t="shared" si="12"/>
        <v>57.54</v>
      </c>
      <c r="Q272" s="10" t="s">
        <v>8308</v>
      </c>
      <c r="R272" t="s">
        <v>8313</v>
      </c>
      <c r="S272" s="23">
        <f t="shared" si="13"/>
        <v>40637.866550925923</v>
      </c>
      <c r="T272" s="23">
        <f t="shared" si="14"/>
        <v>40688.166666666664</v>
      </c>
    </row>
    <row r="273" spans="1:20" ht="48" hidden="1" x14ac:dyDescent="0.2">
      <c r="A273">
        <v>271</v>
      </c>
      <c r="B273" s="8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>
        <f>ROUND(E273/D273*100,0)</f>
        <v>105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>
        <f t="shared" si="12"/>
        <v>109.42</v>
      </c>
      <c r="Q273" s="10" t="s">
        <v>8308</v>
      </c>
      <c r="R273" t="s">
        <v>8313</v>
      </c>
      <c r="S273" s="23">
        <f t="shared" si="13"/>
        <v>41612.10024305556</v>
      </c>
      <c r="T273" s="23">
        <f t="shared" si="14"/>
        <v>41641.333333333336</v>
      </c>
    </row>
    <row r="274" spans="1:20" ht="48" hidden="1" x14ac:dyDescent="0.2">
      <c r="A274">
        <v>272</v>
      </c>
      <c r="B274" s="8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>
        <f>ROUND(E274/D274*100,0)</f>
        <v>177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>
        <f t="shared" si="12"/>
        <v>81.89</v>
      </c>
      <c r="Q274" s="10" t="s">
        <v>8308</v>
      </c>
      <c r="R274" t="s">
        <v>8313</v>
      </c>
      <c r="S274" s="23">
        <f t="shared" si="13"/>
        <v>40235.900358796294</v>
      </c>
      <c r="T274" s="23">
        <f t="shared" si="14"/>
        <v>40296.78402777778</v>
      </c>
    </row>
    <row r="275" spans="1:20" ht="48" hidden="1" x14ac:dyDescent="0.2">
      <c r="A275">
        <v>273</v>
      </c>
      <c r="B275" s="8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>
        <f>ROUND(E275/D275*100,0)</f>
        <v>108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>
        <f t="shared" si="12"/>
        <v>45.67</v>
      </c>
      <c r="Q275" s="10" t="s">
        <v>8308</v>
      </c>
      <c r="R275" t="s">
        <v>8313</v>
      </c>
      <c r="S275" s="23">
        <f t="shared" si="13"/>
        <v>40697.498449074075</v>
      </c>
      <c r="T275" s="23">
        <f t="shared" si="14"/>
        <v>40727.498449074075</v>
      </c>
    </row>
    <row r="276" spans="1:20" ht="48" hidden="1" x14ac:dyDescent="0.2">
      <c r="A276">
        <v>274</v>
      </c>
      <c r="B276" s="8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>
        <f>ROUND(E276/D276*100,0)</f>
        <v>156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>
        <f t="shared" si="12"/>
        <v>55.22</v>
      </c>
      <c r="Q276" s="10" t="s">
        <v>8308</v>
      </c>
      <c r="R276" t="s">
        <v>8313</v>
      </c>
      <c r="S276" s="23">
        <f t="shared" si="13"/>
        <v>40969.912372685183</v>
      </c>
      <c r="T276" s="23">
        <f t="shared" si="14"/>
        <v>41004.290972222225</v>
      </c>
    </row>
    <row r="277" spans="1:20" ht="48" hidden="1" x14ac:dyDescent="0.2">
      <c r="A277">
        <v>275</v>
      </c>
      <c r="B277" s="8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>
        <f>ROUND(E277/D277*100,0)</f>
        <v>108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>
        <f t="shared" si="12"/>
        <v>65.3</v>
      </c>
      <c r="Q277" s="10" t="s">
        <v>8308</v>
      </c>
      <c r="R277" t="s">
        <v>8313</v>
      </c>
      <c r="S277" s="23">
        <f t="shared" si="13"/>
        <v>41193.032013888893</v>
      </c>
      <c r="T277" s="23">
        <f t="shared" si="14"/>
        <v>41223.073680555557</v>
      </c>
    </row>
    <row r="278" spans="1:20" ht="48" hidden="1" x14ac:dyDescent="0.2">
      <c r="A278">
        <v>276</v>
      </c>
      <c r="B278" s="8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>
        <f>ROUND(E278/D278*100,0)</f>
        <v>148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>
        <f t="shared" si="12"/>
        <v>95.23</v>
      </c>
      <c r="Q278" s="10" t="s">
        <v>8308</v>
      </c>
      <c r="R278" t="s">
        <v>8313</v>
      </c>
      <c r="S278" s="23">
        <f t="shared" si="13"/>
        <v>40967.081874999996</v>
      </c>
      <c r="T278" s="23">
        <f t="shared" si="14"/>
        <v>41027.040208333332</v>
      </c>
    </row>
    <row r="279" spans="1:20" ht="48" hidden="1" x14ac:dyDescent="0.2">
      <c r="A279">
        <v>277</v>
      </c>
      <c r="B279" s="8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>
        <f>ROUND(E279/D279*100,0)</f>
        <v>110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>
        <f t="shared" si="12"/>
        <v>75.44</v>
      </c>
      <c r="Q279" s="10" t="s">
        <v>8308</v>
      </c>
      <c r="R279" t="s">
        <v>8313</v>
      </c>
      <c r="S279" s="23">
        <f t="shared" si="13"/>
        <v>42117.891423611116</v>
      </c>
      <c r="T279" s="23">
        <f t="shared" si="14"/>
        <v>42147.891423611116</v>
      </c>
    </row>
    <row r="280" spans="1:20" ht="32" hidden="1" x14ac:dyDescent="0.2">
      <c r="A280">
        <v>278</v>
      </c>
      <c r="B280" s="8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>
        <f>ROUND(E280/D280*100,0)</f>
        <v>150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>
        <f t="shared" si="12"/>
        <v>97.82</v>
      </c>
      <c r="Q280" s="10" t="s">
        <v>8308</v>
      </c>
      <c r="R280" t="s">
        <v>8313</v>
      </c>
      <c r="S280" s="23">
        <f t="shared" si="13"/>
        <v>41164.040960648148</v>
      </c>
      <c r="T280" s="23">
        <f t="shared" si="14"/>
        <v>41194.040960648148</v>
      </c>
    </row>
    <row r="281" spans="1:20" ht="48" hidden="1" x14ac:dyDescent="0.2">
      <c r="A281">
        <v>279</v>
      </c>
      <c r="B281" s="8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>
        <f>ROUND(E281/D281*100,0)</f>
        <v>157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>
        <f t="shared" si="12"/>
        <v>87.69</v>
      </c>
      <c r="Q281" s="10" t="s">
        <v>8308</v>
      </c>
      <c r="R281" t="s">
        <v>8313</v>
      </c>
      <c r="S281" s="23">
        <f t="shared" si="13"/>
        <v>42759.244166666671</v>
      </c>
      <c r="T281" s="23">
        <f t="shared" si="14"/>
        <v>42793.084027777775</v>
      </c>
    </row>
    <row r="282" spans="1:20" ht="48" hidden="1" x14ac:dyDescent="0.2">
      <c r="A282">
        <v>280</v>
      </c>
      <c r="B282" s="8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>
        <f>ROUND(E282/D282*100,0)</f>
        <v>156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>
        <f t="shared" si="12"/>
        <v>54.75</v>
      </c>
      <c r="Q282" s="10" t="s">
        <v>8308</v>
      </c>
      <c r="R282" t="s">
        <v>8313</v>
      </c>
      <c r="S282" s="23">
        <f t="shared" si="13"/>
        <v>41744.590682870366</v>
      </c>
      <c r="T282" s="23">
        <f t="shared" si="14"/>
        <v>41789.590682870366</v>
      </c>
    </row>
    <row r="283" spans="1:20" ht="48" hidden="1" x14ac:dyDescent="0.2">
      <c r="A283">
        <v>281</v>
      </c>
      <c r="B283" s="8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>
        <f>ROUND(E283/D283*100,0)</f>
        <v>121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>
        <f t="shared" si="12"/>
        <v>83.95</v>
      </c>
      <c r="Q283" s="10" t="s">
        <v>8308</v>
      </c>
      <c r="R283" t="s">
        <v>8313</v>
      </c>
      <c r="S283" s="23">
        <f t="shared" si="13"/>
        <v>39950.163344907407</v>
      </c>
      <c r="T283" s="23">
        <f t="shared" si="14"/>
        <v>40035.80972222222</v>
      </c>
    </row>
    <row r="284" spans="1:20" ht="48" hidden="1" x14ac:dyDescent="0.2">
      <c r="A284">
        <v>282</v>
      </c>
      <c r="B284" s="8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>
        <f>ROUND(E284/D284*100,0)</f>
        <v>101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>
        <f t="shared" si="12"/>
        <v>254.39</v>
      </c>
      <c r="Q284" s="10" t="s">
        <v>8308</v>
      </c>
      <c r="R284" t="s">
        <v>8313</v>
      </c>
      <c r="S284" s="23">
        <f t="shared" si="13"/>
        <v>40194.920046296298</v>
      </c>
      <c r="T284" s="23">
        <f t="shared" si="14"/>
        <v>40231.916666666664</v>
      </c>
    </row>
    <row r="285" spans="1:20" ht="32" hidden="1" x14ac:dyDescent="0.2">
      <c r="A285">
        <v>283</v>
      </c>
      <c r="B285" s="8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>
        <f>ROUND(E285/D285*100,0)</f>
        <v>114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>
        <f t="shared" si="12"/>
        <v>101.83</v>
      </c>
      <c r="Q285" s="10" t="s">
        <v>8308</v>
      </c>
      <c r="R285" t="s">
        <v>8313</v>
      </c>
      <c r="S285" s="23">
        <f t="shared" si="13"/>
        <v>40675.71</v>
      </c>
      <c r="T285" s="23">
        <f t="shared" si="14"/>
        <v>40695.207638888889</v>
      </c>
    </row>
    <row r="286" spans="1:20" ht="48" hidden="1" x14ac:dyDescent="0.2">
      <c r="A286">
        <v>284</v>
      </c>
      <c r="B286" s="8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>
        <f>ROUND(E286/D286*100,0)</f>
        <v>105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>
        <f t="shared" si="12"/>
        <v>55.07</v>
      </c>
      <c r="Q286" s="10" t="s">
        <v>8308</v>
      </c>
      <c r="R286" t="s">
        <v>8313</v>
      </c>
      <c r="S286" s="23">
        <f t="shared" si="13"/>
        <v>40904.738194444442</v>
      </c>
      <c r="T286" s="23">
        <f t="shared" si="14"/>
        <v>40929.738194444442</v>
      </c>
    </row>
    <row r="287" spans="1:20" ht="48" hidden="1" x14ac:dyDescent="0.2">
      <c r="A287">
        <v>285</v>
      </c>
      <c r="B287" s="8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>
        <f>ROUND(E287/D287*100,0)</f>
        <v>229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>
        <f t="shared" si="12"/>
        <v>56.9</v>
      </c>
      <c r="Q287" s="10" t="s">
        <v>8308</v>
      </c>
      <c r="R287" t="s">
        <v>8313</v>
      </c>
      <c r="S287" s="23">
        <f t="shared" si="13"/>
        <v>41506.756111111114</v>
      </c>
      <c r="T287" s="23">
        <f t="shared" si="14"/>
        <v>41536.756111111114</v>
      </c>
    </row>
    <row r="288" spans="1:20" ht="48" hidden="1" x14ac:dyDescent="0.2">
      <c r="A288">
        <v>286</v>
      </c>
      <c r="B288" s="8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>
        <f>ROUND(E288/D288*100,0)</f>
        <v>109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>
        <f t="shared" si="12"/>
        <v>121.28</v>
      </c>
      <c r="Q288" s="10" t="s">
        <v>8308</v>
      </c>
      <c r="R288" t="s">
        <v>8313</v>
      </c>
      <c r="S288" s="23">
        <f t="shared" si="13"/>
        <v>41313.816249999996</v>
      </c>
      <c r="T288" s="23">
        <f t="shared" si="14"/>
        <v>41358.774583333332</v>
      </c>
    </row>
    <row r="289" spans="1:20" ht="32" hidden="1" x14ac:dyDescent="0.2">
      <c r="A289">
        <v>287</v>
      </c>
      <c r="B289" s="8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>
        <f>ROUND(E289/D289*100,0)</f>
        <v>176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>
        <f t="shared" si="12"/>
        <v>91.19</v>
      </c>
      <c r="Q289" s="10" t="s">
        <v>8308</v>
      </c>
      <c r="R289" t="s">
        <v>8313</v>
      </c>
      <c r="S289" s="23">
        <f t="shared" si="13"/>
        <v>41184.277986111112</v>
      </c>
      <c r="T289" s="23">
        <f t="shared" si="14"/>
        <v>41215.166666666664</v>
      </c>
    </row>
    <row r="290" spans="1:20" ht="48" hidden="1" x14ac:dyDescent="0.2">
      <c r="A290">
        <v>288</v>
      </c>
      <c r="B290" s="8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>
        <f>ROUND(E290/D290*100,0)</f>
        <v>103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>
        <f t="shared" si="12"/>
        <v>115.45</v>
      </c>
      <c r="Q290" s="10" t="s">
        <v>8308</v>
      </c>
      <c r="R290" t="s">
        <v>8313</v>
      </c>
      <c r="S290" s="23">
        <f t="shared" si="13"/>
        <v>41051.168900462959</v>
      </c>
      <c r="T290" s="23">
        <f t="shared" si="14"/>
        <v>41086.168900462959</v>
      </c>
    </row>
    <row r="291" spans="1:20" ht="48" hidden="1" x14ac:dyDescent="0.2">
      <c r="A291">
        <v>289</v>
      </c>
      <c r="B291" s="8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>
        <f>ROUND(E291/D291*100,0)</f>
        <v>105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>
        <f t="shared" si="12"/>
        <v>67.77</v>
      </c>
      <c r="Q291" s="10" t="s">
        <v>8308</v>
      </c>
      <c r="R291" t="s">
        <v>8313</v>
      </c>
      <c r="S291" s="23">
        <f t="shared" si="13"/>
        <v>41550.456412037034</v>
      </c>
      <c r="T291" s="23">
        <f t="shared" si="14"/>
        <v>41580.456412037034</v>
      </c>
    </row>
    <row r="292" spans="1:20" ht="32" hidden="1" x14ac:dyDescent="0.2">
      <c r="A292">
        <v>290</v>
      </c>
      <c r="B292" s="8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>
        <f>ROUND(E292/D292*100,0)</f>
        <v>107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>
        <f t="shared" si="12"/>
        <v>28.58</v>
      </c>
      <c r="Q292" s="10" t="s">
        <v>8308</v>
      </c>
      <c r="R292" t="s">
        <v>8313</v>
      </c>
      <c r="S292" s="23">
        <f t="shared" si="13"/>
        <v>40526.36917824074</v>
      </c>
      <c r="T292" s="23">
        <f t="shared" si="14"/>
        <v>40576.332638888889</v>
      </c>
    </row>
    <row r="293" spans="1:20" ht="48" hidden="1" x14ac:dyDescent="0.2">
      <c r="A293">
        <v>291</v>
      </c>
      <c r="B293" s="8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>
        <f>ROUND(E293/D293*100,0)</f>
        <v>120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>
        <f t="shared" si="12"/>
        <v>46.88</v>
      </c>
      <c r="Q293" s="10" t="s">
        <v>8308</v>
      </c>
      <c r="R293" t="s">
        <v>8313</v>
      </c>
      <c r="S293" s="23">
        <f t="shared" si="13"/>
        <v>41376.769050925926</v>
      </c>
      <c r="T293" s="23">
        <f t="shared" si="14"/>
        <v>41395.000694444447</v>
      </c>
    </row>
    <row r="294" spans="1:20" ht="48" hidden="1" x14ac:dyDescent="0.2">
      <c r="A294">
        <v>292</v>
      </c>
      <c r="B294" s="8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>
        <f>ROUND(E294/D294*100,0)</f>
        <v>102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>
        <f t="shared" si="12"/>
        <v>154.41999999999999</v>
      </c>
      <c r="Q294" s="10" t="s">
        <v>8308</v>
      </c>
      <c r="R294" t="s">
        <v>8313</v>
      </c>
      <c r="S294" s="23">
        <f t="shared" si="13"/>
        <v>40812.803229166668</v>
      </c>
      <c r="T294" s="23">
        <f t="shared" si="14"/>
        <v>40845.165972222225</v>
      </c>
    </row>
    <row r="295" spans="1:20" ht="48" hidden="1" x14ac:dyDescent="0.2">
      <c r="A295">
        <v>293</v>
      </c>
      <c r="B295" s="8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>
        <f>ROUND(E295/D295*100,0)</f>
        <v>101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>
        <f t="shared" si="12"/>
        <v>201.22</v>
      </c>
      <c r="Q295" s="10" t="s">
        <v>8308</v>
      </c>
      <c r="R295" t="s">
        <v>8313</v>
      </c>
      <c r="S295" s="23">
        <f t="shared" si="13"/>
        <v>41719.667986111112</v>
      </c>
      <c r="T295" s="23">
        <f t="shared" si="14"/>
        <v>41749.667986111112</v>
      </c>
    </row>
    <row r="296" spans="1:20" ht="48" hidden="1" x14ac:dyDescent="0.2">
      <c r="A296">
        <v>294</v>
      </c>
      <c r="B296" s="8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>
        <f>ROUND(E296/D296*100,0)</f>
        <v>100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>
        <f t="shared" si="12"/>
        <v>100</v>
      </c>
      <c r="Q296" s="10" t="s">
        <v>8308</v>
      </c>
      <c r="R296" t="s">
        <v>8313</v>
      </c>
      <c r="S296" s="23">
        <f t="shared" si="13"/>
        <v>40343.084421296298</v>
      </c>
      <c r="T296" s="23">
        <f t="shared" si="14"/>
        <v>40378.666666666664</v>
      </c>
    </row>
    <row r="297" spans="1:20" ht="48" hidden="1" x14ac:dyDescent="0.2">
      <c r="A297">
        <v>295</v>
      </c>
      <c r="B297" s="8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>
        <f>ROUND(E297/D297*100,0)</f>
        <v>133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>
        <f t="shared" si="12"/>
        <v>100.08</v>
      </c>
      <c r="Q297" s="10" t="s">
        <v>8308</v>
      </c>
      <c r="R297" t="s">
        <v>8313</v>
      </c>
      <c r="S297" s="23">
        <f t="shared" si="13"/>
        <v>41519.004733796297</v>
      </c>
      <c r="T297" s="23">
        <f t="shared" si="14"/>
        <v>41579</v>
      </c>
    </row>
    <row r="298" spans="1:20" ht="48" hidden="1" x14ac:dyDescent="0.2">
      <c r="A298">
        <v>296</v>
      </c>
      <c r="B298" s="8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>
        <f>ROUND(E298/D298*100,0)</f>
        <v>119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>
        <f t="shared" si="12"/>
        <v>230.09</v>
      </c>
      <c r="Q298" s="10" t="s">
        <v>8308</v>
      </c>
      <c r="R298" t="s">
        <v>8313</v>
      </c>
      <c r="S298" s="23">
        <f t="shared" si="13"/>
        <v>41134.475497685184</v>
      </c>
      <c r="T298" s="23">
        <f t="shared" si="14"/>
        <v>41159.475497685184</v>
      </c>
    </row>
    <row r="299" spans="1:20" ht="48" hidden="1" x14ac:dyDescent="0.2">
      <c r="A299">
        <v>297</v>
      </c>
      <c r="B299" s="8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>
        <f>ROUND(E299/D299*100,0)</f>
        <v>101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>
        <f t="shared" si="12"/>
        <v>141.75</v>
      </c>
      <c r="Q299" s="10" t="s">
        <v>8308</v>
      </c>
      <c r="R299" t="s">
        <v>8313</v>
      </c>
      <c r="S299" s="23">
        <f t="shared" si="13"/>
        <v>42089.72802083334</v>
      </c>
      <c r="T299" s="23">
        <f t="shared" si="14"/>
        <v>42125.165972222225</v>
      </c>
    </row>
    <row r="300" spans="1:20" ht="32" hidden="1" x14ac:dyDescent="0.2">
      <c r="A300">
        <v>298</v>
      </c>
      <c r="B300" s="8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>
        <f>ROUND(E300/D300*100,0)</f>
        <v>109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>
        <f t="shared" si="12"/>
        <v>56.34</v>
      </c>
      <c r="Q300" s="10" t="s">
        <v>8308</v>
      </c>
      <c r="R300" t="s">
        <v>8313</v>
      </c>
      <c r="S300" s="23">
        <f t="shared" si="13"/>
        <v>41709.463518518518</v>
      </c>
      <c r="T300" s="23">
        <f t="shared" si="14"/>
        <v>41768.875</v>
      </c>
    </row>
    <row r="301" spans="1:20" ht="48" hidden="1" x14ac:dyDescent="0.2">
      <c r="A301">
        <v>299</v>
      </c>
      <c r="B301" s="8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>
        <f>ROUND(E301/D301*100,0)</f>
        <v>179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>
        <f t="shared" si="12"/>
        <v>73.34</v>
      </c>
      <c r="Q301" s="10" t="s">
        <v>8308</v>
      </c>
      <c r="R301" t="s">
        <v>8313</v>
      </c>
      <c r="S301" s="23">
        <f t="shared" si="13"/>
        <v>40469.225231481483</v>
      </c>
      <c r="T301" s="23">
        <f t="shared" si="14"/>
        <v>40499.266898148147</v>
      </c>
    </row>
    <row r="302" spans="1:20" ht="48" hidden="1" x14ac:dyDescent="0.2">
      <c r="A302">
        <v>300</v>
      </c>
      <c r="B302" s="8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>
        <f>ROUND(E302/D302*100,0)</f>
        <v>102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>
        <f t="shared" si="12"/>
        <v>85.34</v>
      </c>
      <c r="Q302" s="10" t="s">
        <v>8308</v>
      </c>
      <c r="R302" t="s">
        <v>8313</v>
      </c>
      <c r="S302" s="23">
        <f t="shared" si="13"/>
        <v>40626.959930555553</v>
      </c>
      <c r="T302" s="23">
        <f t="shared" si="14"/>
        <v>40657.959930555553</v>
      </c>
    </row>
    <row r="303" spans="1:20" ht="48" hidden="1" x14ac:dyDescent="0.2">
      <c r="A303">
        <v>301</v>
      </c>
      <c r="B303" s="8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>
        <f>ROUND(E303/D303*100,0)</f>
        <v>119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>
        <f t="shared" si="12"/>
        <v>61.5</v>
      </c>
      <c r="Q303" s="10" t="s">
        <v>8308</v>
      </c>
      <c r="R303" t="s">
        <v>8313</v>
      </c>
      <c r="S303" s="23">
        <f t="shared" si="13"/>
        <v>41312.737673611111</v>
      </c>
      <c r="T303" s="23">
        <f t="shared" si="14"/>
        <v>41352.696006944447</v>
      </c>
    </row>
    <row r="304" spans="1:20" ht="64" hidden="1" x14ac:dyDescent="0.2">
      <c r="A304">
        <v>302</v>
      </c>
      <c r="B304" s="8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>
        <f>ROUND(E304/D304*100,0)</f>
        <v>100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>
        <f t="shared" si="12"/>
        <v>93.02</v>
      </c>
      <c r="Q304" s="10" t="s">
        <v>8308</v>
      </c>
      <c r="R304" t="s">
        <v>8313</v>
      </c>
      <c r="S304" s="23">
        <f t="shared" si="13"/>
        <v>40933.856921296298</v>
      </c>
      <c r="T304" s="23">
        <f t="shared" si="14"/>
        <v>40963.856921296298</v>
      </c>
    </row>
    <row r="305" spans="1:20" ht="48" hidden="1" x14ac:dyDescent="0.2">
      <c r="A305">
        <v>303</v>
      </c>
      <c r="B305" s="8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>
        <f>ROUND(E305/D305*100,0)</f>
        <v>137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>
        <f t="shared" si="12"/>
        <v>50.29</v>
      </c>
      <c r="Q305" s="10" t="s">
        <v>8308</v>
      </c>
      <c r="R305" t="s">
        <v>8313</v>
      </c>
      <c r="S305" s="23">
        <f t="shared" si="13"/>
        <v>41032.071134259262</v>
      </c>
      <c r="T305" s="23">
        <f t="shared" si="14"/>
        <v>41062.071134259262</v>
      </c>
    </row>
    <row r="306" spans="1:20" ht="32" hidden="1" x14ac:dyDescent="0.2">
      <c r="A306">
        <v>304</v>
      </c>
      <c r="B306" s="8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>
        <f>ROUND(E306/D306*100,0)</f>
        <v>232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>
        <f t="shared" si="12"/>
        <v>106.43</v>
      </c>
      <c r="Q306" s="10" t="s">
        <v>8308</v>
      </c>
      <c r="R306" t="s">
        <v>8313</v>
      </c>
      <c r="S306" s="23">
        <f t="shared" si="13"/>
        <v>41114.094872685186</v>
      </c>
      <c r="T306" s="23">
        <f t="shared" si="14"/>
        <v>41153.083333333336</v>
      </c>
    </row>
    <row r="307" spans="1:20" ht="32" hidden="1" x14ac:dyDescent="0.2">
      <c r="A307">
        <v>305</v>
      </c>
      <c r="B307" s="8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>
        <f>ROUND(E307/D307*100,0)</f>
        <v>130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>
        <f t="shared" si="12"/>
        <v>51.72</v>
      </c>
      <c r="Q307" s="10" t="s">
        <v>8308</v>
      </c>
      <c r="R307" t="s">
        <v>8313</v>
      </c>
      <c r="S307" s="23">
        <f t="shared" si="13"/>
        <v>40948.630196759259</v>
      </c>
      <c r="T307" s="23">
        <f t="shared" si="14"/>
        <v>40978.630196759259</v>
      </c>
    </row>
    <row r="308" spans="1:20" ht="32" hidden="1" x14ac:dyDescent="0.2">
      <c r="A308">
        <v>306</v>
      </c>
      <c r="B308" s="8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>
        <f>ROUND(E308/D308*100,0)</f>
        <v>293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>
        <f t="shared" si="12"/>
        <v>36.61</v>
      </c>
      <c r="Q308" s="10" t="s">
        <v>8308</v>
      </c>
      <c r="R308" t="s">
        <v>8313</v>
      </c>
      <c r="S308" s="23">
        <f t="shared" si="13"/>
        <v>41333.837187500001</v>
      </c>
      <c r="T308" s="23">
        <f t="shared" si="14"/>
        <v>41353.795520833337</v>
      </c>
    </row>
    <row r="309" spans="1:20" ht="16" hidden="1" x14ac:dyDescent="0.2">
      <c r="A309">
        <v>307</v>
      </c>
      <c r="B309" s="8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>
        <f>ROUND(E309/D309*100,0)</f>
        <v>111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>
        <f t="shared" si="12"/>
        <v>42.52</v>
      </c>
      <c r="Q309" s="10" t="s">
        <v>8308</v>
      </c>
      <c r="R309" t="s">
        <v>8313</v>
      </c>
      <c r="S309" s="23">
        <f t="shared" si="13"/>
        <v>41282.944456018515</v>
      </c>
      <c r="T309" s="23">
        <f t="shared" si="14"/>
        <v>41312.944456018515</v>
      </c>
    </row>
    <row r="310" spans="1:20" ht="48" hidden="1" x14ac:dyDescent="0.2">
      <c r="A310">
        <v>308</v>
      </c>
      <c r="B310" s="8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>
        <f>ROUND(E310/D310*100,0)</f>
        <v>106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>
        <f t="shared" si="12"/>
        <v>62.71</v>
      </c>
      <c r="Q310" s="10" t="s">
        <v>8308</v>
      </c>
      <c r="R310" t="s">
        <v>8313</v>
      </c>
      <c r="S310" s="23">
        <f t="shared" si="13"/>
        <v>40567.694560185184</v>
      </c>
      <c r="T310" s="23">
        <f t="shared" si="14"/>
        <v>40612.694560185184</v>
      </c>
    </row>
    <row r="311" spans="1:20" ht="48" hidden="1" x14ac:dyDescent="0.2">
      <c r="A311">
        <v>309</v>
      </c>
      <c r="B311" s="8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>
        <f>ROUND(E311/D311*100,0)</f>
        <v>119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>
        <f t="shared" si="12"/>
        <v>89.96</v>
      </c>
      <c r="Q311" s="10" t="s">
        <v>8308</v>
      </c>
      <c r="R311" t="s">
        <v>8313</v>
      </c>
      <c r="S311" s="23">
        <f t="shared" si="13"/>
        <v>41134.751550925925</v>
      </c>
      <c r="T311" s="23">
        <f t="shared" si="14"/>
        <v>41155.751550925925</v>
      </c>
    </row>
    <row r="312" spans="1:20" ht="48" hidden="1" x14ac:dyDescent="0.2">
      <c r="A312">
        <v>310</v>
      </c>
      <c r="B312" s="8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>
        <f>ROUND(E312/D312*100,0)</f>
        <v>104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>
        <f t="shared" si="12"/>
        <v>28.92</v>
      </c>
      <c r="Q312" s="10" t="s">
        <v>8308</v>
      </c>
      <c r="R312" t="s">
        <v>8313</v>
      </c>
      <c r="S312" s="23">
        <f t="shared" si="13"/>
        <v>40821.183136574073</v>
      </c>
      <c r="T312" s="23">
        <f t="shared" si="14"/>
        <v>40836.083333333336</v>
      </c>
    </row>
    <row r="313" spans="1:20" ht="48" hidden="1" x14ac:dyDescent="0.2">
      <c r="A313">
        <v>311</v>
      </c>
      <c r="B313" s="8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>
        <f>ROUND(E313/D313*100,0)</f>
        <v>104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>
        <f t="shared" si="12"/>
        <v>138.80000000000001</v>
      </c>
      <c r="Q313" s="10" t="s">
        <v>8308</v>
      </c>
      <c r="R313" t="s">
        <v>8313</v>
      </c>
      <c r="S313" s="23">
        <f t="shared" si="13"/>
        <v>40868.219814814816</v>
      </c>
      <c r="T313" s="23">
        <f t="shared" si="14"/>
        <v>40909.332638888889</v>
      </c>
    </row>
    <row r="314" spans="1:20" ht="48" hidden="1" x14ac:dyDescent="0.2">
      <c r="A314">
        <v>312</v>
      </c>
      <c r="B314" s="8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>
        <f>ROUND(E314/D314*100,0)</f>
        <v>112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>
        <f t="shared" si="12"/>
        <v>61.3</v>
      </c>
      <c r="Q314" s="10" t="s">
        <v>8308</v>
      </c>
      <c r="R314" t="s">
        <v>8313</v>
      </c>
      <c r="S314" s="23">
        <f t="shared" si="13"/>
        <v>41348.877685185187</v>
      </c>
      <c r="T314" s="23">
        <f t="shared" si="14"/>
        <v>41378.877685185187</v>
      </c>
    </row>
    <row r="315" spans="1:20" ht="48" hidden="1" x14ac:dyDescent="0.2">
      <c r="A315">
        <v>313</v>
      </c>
      <c r="B315" s="8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>
        <f>ROUND(E315/D315*100,0)</f>
        <v>105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>
        <f t="shared" si="12"/>
        <v>80.2</v>
      </c>
      <c r="Q315" s="10" t="s">
        <v>8308</v>
      </c>
      <c r="R315" t="s">
        <v>8313</v>
      </c>
      <c r="S315" s="23">
        <f t="shared" si="13"/>
        <v>40357.227939814817</v>
      </c>
      <c r="T315" s="23">
        <f t="shared" si="14"/>
        <v>40401.665972222225</v>
      </c>
    </row>
    <row r="316" spans="1:20" ht="48" hidden="1" x14ac:dyDescent="0.2">
      <c r="A316">
        <v>314</v>
      </c>
      <c r="B316" s="8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>
        <f>ROUND(E316/D316*100,0)</f>
        <v>385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>
        <f t="shared" si="12"/>
        <v>32.1</v>
      </c>
      <c r="Q316" s="10" t="s">
        <v>8308</v>
      </c>
      <c r="R316" t="s">
        <v>8313</v>
      </c>
      <c r="S316" s="23">
        <f t="shared" si="13"/>
        <v>41304.833194444444</v>
      </c>
      <c r="T316" s="23">
        <f t="shared" si="14"/>
        <v>41334.833194444444</v>
      </c>
    </row>
    <row r="317" spans="1:20" ht="48" hidden="1" x14ac:dyDescent="0.2">
      <c r="A317">
        <v>315</v>
      </c>
      <c r="B317" s="8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>
        <f>ROUND(E317/D317*100,0)</f>
        <v>101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>
        <f t="shared" si="12"/>
        <v>200.89</v>
      </c>
      <c r="Q317" s="10" t="s">
        <v>8308</v>
      </c>
      <c r="R317" t="s">
        <v>8313</v>
      </c>
      <c r="S317" s="23">
        <f t="shared" si="13"/>
        <v>41113.77238425926</v>
      </c>
      <c r="T317" s="23">
        <f t="shared" si="14"/>
        <v>41143.77238425926</v>
      </c>
    </row>
    <row r="318" spans="1:20" ht="32" hidden="1" x14ac:dyDescent="0.2">
      <c r="A318">
        <v>316</v>
      </c>
      <c r="B318" s="8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>
        <f>ROUND(E318/D318*100,0)</f>
        <v>114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>
        <f t="shared" si="12"/>
        <v>108.01</v>
      </c>
      <c r="Q318" s="10" t="s">
        <v>8308</v>
      </c>
      <c r="R318" t="s">
        <v>8313</v>
      </c>
      <c r="S318" s="23">
        <f t="shared" si="13"/>
        <v>41950.923576388886</v>
      </c>
      <c r="T318" s="23">
        <f t="shared" si="14"/>
        <v>41984.207638888889</v>
      </c>
    </row>
    <row r="319" spans="1:20" ht="32" hidden="1" x14ac:dyDescent="0.2">
      <c r="A319">
        <v>317</v>
      </c>
      <c r="B319" s="8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>
        <f>ROUND(E319/D319*100,0)</f>
        <v>101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>
        <f t="shared" si="12"/>
        <v>95.7</v>
      </c>
      <c r="Q319" s="10" t="s">
        <v>8308</v>
      </c>
      <c r="R319" t="s">
        <v>8313</v>
      </c>
      <c r="S319" s="23">
        <f t="shared" si="13"/>
        <v>41589.676886574074</v>
      </c>
      <c r="T319" s="23">
        <f t="shared" si="14"/>
        <v>41619.676886574074</v>
      </c>
    </row>
    <row r="320" spans="1:20" ht="48" hidden="1" x14ac:dyDescent="0.2">
      <c r="A320">
        <v>318</v>
      </c>
      <c r="B320" s="8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>
        <f>ROUND(E320/D320*100,0)</f>
        <v>283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>
        <f t="shared" si="12"/>
        <v>49.88</v>
      </c>
      <c r="Q320" s="10" t="s">
        <v>8308</v>
      </c>
      <c r="R320" t="s">
        <v>8313</v>
      </c>
      <c r="S320" s="23">
        <f t="shared" si="13"/>
        <v>41330.038784722223</v>
      </c>
      <c r="T320" s="23">
        <f t="shared" si="14"/>
        <v>41359.997118055559</v>
      </c>
    </row>
    <row r="321" spans="1:20" ht="64" hidden="1" x14ac:dyDescent="0.2">
      <c r="A321">
        <v>319</v>
      </c>
      <c r="B321" s="8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>
        <f>ROUND(E321/D321*100,0)</f>
        <v>113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>
        <f t="shared" si="12"/>
        <v>110.47</v>
      </c>
      <c r="Q321" s="10" t="s">
        <v>8308</v>
      </c>
      <c r="R321" t="s">
        <v>8313</v>
      </c>
      <c r="S321" s="23">
        <f t="shared" si="13"/>
        <v>40123.83829861111</v>
      </c>
      <c r="T321" s="23">
        <f t="shared" si="14"/>
        <v>40211.332638888889</v>
      </c>
    </row>
    <row r="322" spans="1:20" ht="48" hidden="1" x14ac:dyDescent="0.2">
      <c r="A322">
        <v>320</v>
      </c>
      <c r="B322" s="8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>
        <f>ROUND(E322/D322*100,0)</f>
        <v>107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>
        <f t="shared" si="12"/>
        <v>134.91</v>
      </c>
      <c r="Q322" s="10" t="s">
        <v>8308</v>
      </c>
      <c r="R322" t="s">
        <v>8313</v>
      </c>
      <c r="S322" s="23">
        <f t="shared" si="13"/>
        <v>42331.551307870366</v>
      </c>
      <c r="T322" s="23">
        <f t="shared" si="14"/>
        <v>42360.958333333328</v>
      </c>
    </row>
    <row r="323" spans="1:20" ht="48" hidden="1" x14ac:dyDescent="0.2">
      <c r="A323">
        <v>321</v>
      </c>
      <c r="B323" s="8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>
        <f>ROUND(E323/D323*100,0)</f>
        <v>103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>
        <f t="shared" ref="P323:P386" si="15">IFERROR(ROUND(E323/M323,2),0)</f>
        <v>106.62</v>
      </c>
      <c r="Q323" s="10" t="s">
        <v>8308</v>
      </c>
      <c r="R323" t="s">
        <v>8313</v>
      </c>
      <c r="S323" s="23">
        <f t="shared" ref="S323:S386" si="16">(((K323/60)/60)/24)+DATE(1970,1,1)</f>
        <v>42647.446597222224</v>
      </c>
      <c r="T323" s="23">
        <f t="shared" ref="T323:T386" si="17">(((J323/60)/60)/24)+DATE(1970,1,1)</f>
        <v>42682.488263888896</v>
      </c>
    </row>
    <row r="324" spans="1:20" ht="48" hidden="1" x14ac:dyDescent="0.2">
      <c r="A324">
        <v>322</v>
      </c>
      <c r="B324" s="8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>
        <f>ROUND(E324/D324*100,0)</f>
        <v>108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>
        <f t="shared" si="15"/>
        <v>145.04</v>
      </c>
      <c r="Q324" s="10" t="s">
        <v>8308</v>
      </c>
      <c r="R324" t="s">
        <v>8313</v>
      </c>
      <c r="S324" s="23">
        <f t="shared" si="16"/>
        <v>42473.57</v>
      </c>
      <c r="T324" s="23">
        <f t="shared" si="17"/>
        <v>42503.57</v>
      </c>
    </row>
    <row r="325" spans="1:20" ht="48" hidden="1" x14ac:dyDescent="0.2">
      <c r="A325">
        <v>323</v>
      </c>
      <c r="B325" s="8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>
        <f>ROUND(E325/D325*100,0)</f>
        <v>123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>
        <f t="shared" si="15"/>
        <v>114.59</v>
      </c>
      <c r="Q325" s="10" t="s">
        <v>8308</v>
      </c>
      <c r="R325" t="s">
        <v>8313</v>
      </c>
      <c r="S325" s="23">
        <f t="shared" si="16"/>
        <v>42697.32136574074</v>
      </c>
      <c r="T325" s="23">
        <f t="shared" si="17"/>
        <v>42725.332638888889</v>
      </c>
    </row>
    <row r="326" spans="1:20" ht="48" hidden="1" x14ac:dyDescent="0.2">
      <c r="A326">
        <v>324</v>
      </c>
      <c r="B326" s="8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>
        <f>ROUND(E326/D326*100,0)</f>
        <v>102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>
        <f t="shared" si="15"/>
        <v>105.32</v>
      </c>
      <c r="Q326" s="10" t="s">
        <v>8308</v>
      </c>
      <c r="R326" t="s">
        <v>8313</v>
      </c>
      <c r="S326" s="23">
        <f t="shared" si="16"/>
        <v>42184.626250000001</v>
      </c>
      <c r="T326" s="23">
        <f t="shared" si="17"/>
        <v>42217.626250000001</v>
      </c>
    </row>
    <row r="327" spans="1:20" ht="48" hidden="1" x14ac:dyDescent="0.2">
      <c r="A327">
        <v>325</v>
      </c>
      <c r="B327" s="8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>
        <f>ROUND(E327/D327*100,0)</f>
        <v>104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>
        <f t="shared" si="15"/>
        <v>70.92</v>
      </c>
      <c r="Q327" s="10" t="s">
        <v>8308</v>
      </c>
      <c r="R327" t="s">
        <v>8313</v>
      </c>
      <c r="S327" s="23">
        <f t="shared" si="16"/>
        <v>42689.187881944439</v>
      </c>
      <c r="T327" s="23">
        <f t="shared" si="17"/>
        <v>42724.187881944439</v>
      </c>
    </row>
    <row r="328" spans="1:20" ht="48" hidden="1" x14ac:dyDescent="0.2">
      <c r="A328">
        <v>326</v>
      </c>
      <c r="B328" s="8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>
        <f>ROUND(E328/D328*100,0)</f>
        <v>113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>
        <f t="shared" si="15"/>
        <v>147.16999999999999</v>
      </c>
      <c r="Q328" s="10" t="s">
        <v>8308</v>
      </c>
      <c r="R328" t="s">
        <v>8313</v>
      </c>
      <c r="S328" s="23">
        <f t="shared" si="16"/>
        <v>42775.314884259264</v>
      </c>
      <c r="T328" s="23">
        <f t="shared" si="17"/>
        <v>42808.956250000003</v>
      </c>
    </row>
    <row r="329" spans="1:20" ht="48" hidden="1" x14ac:dyDescent="0.2">
      <c r="A329">
        <v>327</v>
      </c>
      <c r="B329" s="8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>
        <f>ROUND(E329/D329*100,0)</f>
        <v>136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>
        <f t="shared" si="15"/>
        <v>160.47</v>
      </c>
      <c r="Q329" s="10" t="s">
        <v>8308</v>
      </c>
      <c r="R329" t="s">
        <v>8313</v>
      </c>
      <c r="S329" s="23">
        <f t="shared" si="16"/>
        <v>42058.235289351855</v>
      </c>
      <c r="T329" s="23">
        <f t="shared" si="17"/>
        <v>42085.333333333328</v>
      </c>
    </row>
    <row r="330" spans="1:20" ht="48" hidden="1" x14ac:dyDescent="0.2">
      <c r="A330">
        <v>328</v>
      </c>
      <c r="B330" s="8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>
        <f>ROUND(E330/D330*100,0)</f>
        <v>104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>
        <f t="shared" si="15"/>
        <v>156.05000000000001</v>
      </c>
      <c r="Q330" s="10" t="s">
        <v>8308</v>
      </c>
      <c r="R330" t="s">
        <v>8313</v>
      </c>
      <c r="S330" s="23">
        <f t="shared" si="16"/>
        <v>42278.946620370371</v>
      </c>
      <c r="T330" s="23">
        <f t="shared" si="17"/>
        <v>42309.166666666672</v>
      </c>
    </row>
    <row r="331" spans="1:20" ht="48" hidden="1" x14ac:dyDescent="0.2">
      <c r="A331">
        <v>329</v>
      </c>
      <c r="B331" s="8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>
        <f>ROUND(E331/D331*100,0)</f>
        <v>106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>
        <f t="shared" si="15"/>
        <v>63.17</v>
      </c>
      <c r="Q331" s="10" t="s">
        <v>8308</v>
      </c>
      <c r="R331" t="s">
        <v>8313</v>
      </c>
      <c r="S331" s="23">
        <f t="shared" si="16"/>
        <v>42291.46674768519</v>
      </c>
      <c r="T331" s="23">
        <f t="shared" si="17"/>
        <v>42315.166666666672</v>
      </c>
    </row>
    <row r="332" spans="1:20" ht="48" hidden="1" x14ac:dyDescent="0.2">
      <c r="A332">
        <v>330</v>
      </c>
      <c r="B332" s="8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>
        <f>ROUND(E332/D332*100,0)</f>
        <v>102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>
        <f t="shared" si="15"/>
        <v>104.82</v>
      </c>
      <c r="Q332" s="10" t="s">
        <v>8308</v>
      </c>
      <c r="R332" t="s">
        <v>8313</v>
      </c>
      <c r="S332" s="23">
        <f t="shared" si="16"/>
        <v>41379.515775462962</v>
      </c>
      <c r="T332" s="23">
        <f t="shared" si="17"/>
        <v>41411.165972222225</v>
      </c>
    </row>
    <row r="333" spans="1:20" ht="48" hidden="1" x14ac:dyDescent="0.2">
      <c r="A333">
        <v>331</v>
      </c>
      <c r="B333" s="8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>
        <f>ROUND(E333/D333*100,0)</f>
        <v>107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>
        <f t="shared" si="15"/>
        <v>97.36</v>
      </c>
      <c r="Q333" s="10" t="s">
        <v>8308</v>
      </c>
      <c r="R333" t="s">
        <v>8313</v>
      </c>
      <c r="S333" s="23">
        <f t="shared" si="16"/>
        <v>42507.581412037034</v>
      </c>
      <c r="T333" s="23">
        <f t="shared" si="17"/>
        <v>42538.581412037034</v>
      </c>
    </row>
    <row r="334" spans="1:20" ht="48" hidden="1" x14ac:dyDescent="0.2">
      <c r="A334">
        <v>332</v>
      </c>
      <c r="B334" s="8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>
        <f>ROUND(E334/D334*100,0)</f>
        <v>113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>
        <f t="shared" si="15"/>
        <v>203.63</v>
      </c>
      <c r="Q334" s="10" t="s">
        <v>8308</v>
      </c>
      <c r="R334" t="s">
        <v>8313</v>
      </c>
      <c r="S334" s="23">
        <f t="shared" si="16"/>
        <v>42263.680289351847</v>
      </c>
      <c r="T334" s="23">
        <f t="shared" si="17"/>
        <v>42305.333333333328</v>
      </c>
    </row>
    <row r="335" spans="1:20" ht="48" hidden="1" x14ac:dyDescent="0.2">
      <c r="A335">
        <v>333</v>
      </c>
      <c r="B335" s="8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>
        <f>ROUND(E335/D335*100,0)</f>
        <v>125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>
        <f t="shared" si="15"/>
        <v>188.31</v>
      </c>
      <c r="Q335" s="10" t="s">
        <v>8308</v>
      </c>
      <c r="R335" t="s">
        <v>8313</v>
      </c>
      <c r="S335" s="23">
        <f t="shared" si="16"/>
        <v>42437.636469907404</v>
      </c>
      <c r="T335" s="23">
        <f t="shared" si="17"/>
        <v>42467.59480324074</v>
      </c>
    </row>
    <row r="336" spans="1:20" ht="48" hidden="1" x14ac:dyDescent="0.2">
      <c r="A336">
        <v>334</v>
      </c>
      <c r="B336" s="8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>
        <f>ROUND(E336/D336*100,0)</f>
        <v>101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>
        <f t="shared" si="15"/>
        <v>146.65</v>
      </c>
      <c r="Q336" s="10" t="s">
        <v>8308</v>
      </c>
      <c r="R336" t="s">
        <v>8313</v>
      </c>
      <c r="S336" s="23">
        <f t="shared" si="16"/>
        <v>42101.682372685187</v>
      </c>
      <c r="T336" s="23">
        <f t="shared" si="17"/>
        <v>42139.791666666672</v>
      </c>
    </row>
    <row r="337" spans="1:20" ht="48" hidden="1" x14ac:dyDescent="0.2">
      <c r="A337">
        <v>335</v>
      </c>
      <c r="B337" s="8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>
        <f>ROUND(E337/D337*100,0)</f>
        <v>103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>
        <f t="shared" si="15"/>
        <v>109.19</v>
      </c>
      <c r="Q337" s="10" t="s">
        <v>8308</v>
      </c>
      <c r="R337" t="s">
        <v>8313</v>
      </c>
      <c r="S337" s="23">
        <f t="shared" si="16"/>
        <v>42101.737442129626</v>
      </c>
      <c r="T337" s="23">
        <f t="shared" si="17"/>
        <v>42132.916666666672</v>
      </c>
    </row>
    <row r="338" spans="1:20" ht="48" hidden="1" x14ac:dyDescent="0.2">
      <c r="A338">
        <v>336</v>
      </c>
      <c r="B338" s="8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>
        <f>ROUND(E338/D338*100,0)</f>
        <v>117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>
        <f t="shared" si="15"/>
        <v>59.25</v>
      </c>
      <c r="Q338" s="10" t="s">
        <v>8308</v>
      </c>
      <c r="R338" t="s">
        <v>8313</v>
      </c>
      <c r="S338" s="23">
        <f t="shared" si="16"/>
        <v>42291.596273148149</v>
      </c>
      <c r="T338" s="23">
        <f t="shared" si="17"/>
        <v>42321.637939814813</v>
      </c>
    </row>
    <row r="339" spans="1:20" ht="48" hidden="1" x14ac:dyDescent="0.2">
      <c r="A339">
        <v>337</v>
      </c>
      <c r="B339" s="8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>
        <f>ROUND(E339/D339*100,0)</f>
        <v>101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>
        <f t="shared" si="15"/>
        <v>97.9</v>
      </c>
      <c r="Q339" s="10" t="s">
        <v>8308</v>
      </c>
      <c r="R339" t="s">
        <v>8313</v>
      </c>
      <c r="S339" s="23">
        <f t="shared" si="16"/>
        <v>42047.128564814819</v>
      </c>
      <c r="T339" s="23">
        <f t="shared" si="17"/>
        <v>42077.086898148147</v>
      </c>
    </row>
    <row r="340" spans="1:20" ht="48" hidden="1" x14ac:dyDescent="0.2">
      <c r="A340">
        <v>338</v>
      </c>
      <c r="B340" s="8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>
        <f>ROUND(E340/D340*100,0)</f>
        <v>110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>
        <f t="shared" si="15"/>
        <v>70</v>
      </c>
      <c r="Q340" s="10" t="s">
        <v>8308</v>
      </c>
      <c r="R340" t="s">
        <v>8313</v>
      </c>
      <c r="S340" s="23">
        <f t="shared" si="16"/>
        <v>42559.755671296298</v>
      </c>
      <c r="T340" s="23">
        <f t="shared" si="17"/>
        <v>42616.041666666672</v>
      </c>
    </row>
    <row r="341" spans="1:20" ht="48" hidden="1" x14ac:dyDescent="0.2">
      <c r="A341">
        <v>339</v>
      </c>
      <c r="B341" s="8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>
        <f>ROUND(E341/D341*100,0)</f>
        <v>108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>
        <f t="shared" si="15"/>
        <v>72.87</v>
      </c>
      <c r="Q341" s="10" t="s">
        <v>8308</v>
      </c>
      <c r="R341" t="s">
        <v>8313</v>
      </c>
      <c r="S341" s="23">
        <f t="shared" si="16"/>
        <v>42093.760046296295</v>
      </c>
      <c r="T341" s="23">
        <f t="shared" si="17"/>
        <v>42123.760046296295</v>
      </c>
    </row>
    <row r="342" spans="1:20" ht="48" hidden="1" x14ac:dyDescent="0.2">
      <c r="A342">
        <v>340</v>
      </c>
      <c r="B342" s="8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>
        <f>ROUND(E342/D342*100,0)</f>
        <v>125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>
        <f t="shared" si="15"/>
        <v>146.35</v>
      </c>
      <c r="Q342" s="10" t="s">
        <v>8308</v>
      </c>
      <c r="R342" t="s">
        <v>8313</v>
      </c>
      <c r="S342" s="23">
        <f t="shared" si="16"/>
        <v>42772.669062500005</v>
      </c>
      <c r="T342" s="23">
        <f t="shared" si="17"/>
        <v>42802.875</v>
      </c>
    </row>
    <row r="343" spans="1:20" ht="48" hidden="1" x14ac:dyDescent="0.2">
      <c r="A343">
        <v>341</v>
      </c>
      <c r="B343" s="8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>
        <f>ROUND(E343/D343*100,0)</f>
        <v>107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>
        <f t="shared" si="15"/>
        <v>67.91</v>
      </c>
      <c r="Q343" s="10" t="s">
        <v>8308</v>
      </c>
      <c r="R343" t="s">
        <v>8313</v>
      </c>
      <c r="S343" s="23">
        <f t="shared" si="16"/>
        <v>41894.879606481481</v>
      </c>
      <c r="T343" s="23">
        <f t="shared" si="17"/>
        <v>41913.165972222225</v>
      </c>
    </row>
    <row r="344" spans="1:20" ht="32" hidden="1" x14ac:dyDescent="0.2">
      <c r="A344">
        <v>342</v>
      </c>
      <c r="B344" s="8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>
        <f>ROUND(E344/D344*100,0)</f>
        <v>100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>
        <f t="shared" si="15"/>
        <v>169.85</v>
      </c>
      <c r="Q344" s="10" t="s">
        <v>8308</v>
      </c>
      <c r="R344" t="s">
        <v>8313</v>
      </c>
      <c r="S344" s="23">
        <f t="shared" si="16"/>
        <v>42459.780844907407</v>
      </c>
      <c r="T344" s="23">
        <f t="shared" si="17"/>
        <v>42489.780844907407</v>
      </c>
    </row>
    <row r="345" spans="1:20" ht="48" hidden="1" x14ac:dyDescent="0.2">
      <c r="A345">
        <v>343</v>
      </c>
      <c r="B345" s="8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>
        <f>ROUND(E345/D345*100,0)</f>
        <v>102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>
        <f t="shared" si="15"/>
        <v>58.41</v>
      </c>
      <c r="Q345" s="10" t="s">
        <v>8308</v>
      </c>
      <c r="R345" t="s">
        <v>8313</v>
      </c>
      <c r="S345" s="23">
        <f t="shared" si="16"/>
        <v>41926.73778935185</v>
      </c>
      <c r="T345" s="23">
        <f t="shared" si="17"/>
        <v>41957.125</v>
      </c>
    </row>
    <row r="346" spans="1:20" ht="48" hidden="1" x14ac:dyDescent="0.2">
      <c r="A346">
        <v>344</v>
      </c>
      <c r="B346" s="8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>
        <f>ROUND(E346/D346*100,0)</f>
        <v>102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>
        <f t="shared" si="15"/>
        <v>119.99</v>
      </c>
      <c r="Q346" s="10" t="s">
        <v>8308</v>
      </c>
      <c r="R346" t="s">
        <v>8313</v>
      </c>
      <c r="S346" s="23">
        <f t="shared" si="16"/>
        <v>42111.970995370371</v>
      </c>
      <c r="T346" s="23">
        <f t="shared" si="17"/>
        <v>42156.097222222219</v>
      </c>
    </row>
    <row r="347" spans="1:20" ht="48" hidden="1" x14ac:dyDescent="0.2">
      <c r="A347">
        <v>345</v>
      </c>
      <c r="B347" s="8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>
        <f>ROUND(E347/D347*100,0)</f>
        <v>123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>
        <f t="shared" si="15"/>
        <v>99.86</v>
      </c>
      <c r="Q347" s="10" t="s">
        <v>8308</v>
      </c>
      <c r="R347" t="s">
        <v>8313</v>
      </c>
      <c r="S347" s="23">
        <f t="shared" si="16"/>
        <v>42114.944328703699</v>
      </c>
      <c r="T347" s="23">
        <f t="shared" si="17"/>
        <v>42144.944328703699</v>
      </c>
    </row>
    <row r="348" spans="1:20" ht="48" hidden="1" x14ac:dyDescent="0.2">
      <c r="A348">
        <v>346</v>
      </c>
      <c r="B348" s="8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>
        <f>ROUND(E348/D348*100,0)</f>
        <v>170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>
        <f t="shared" si="15"/>
        <v>90.58</v>
      </c>
      <c r="Q348" s="10" t="s">
        <v>8308</v>
      </c>
      <c r="R348" t="s">
        <v>8313</v>
      </c>
      <c r="S348" s="23">
        <f t="shared" si="16"/>
        <v>42261.500243055561</v>
      </c>
      <c r="T348" s="23">
        <f t="shared" si="17"/>
        <v>42291.500243055561</v>
      </c>
    </row>
    <row r="349" spans="1:20" ht="48" hidden="1" x14ac:dyDescent="0.2">
      <c r="A349">
        <v>347</v>
      </c>
      <c r="B349" s="8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>
        <f>ROUND(E349/D349*100,0)</f>
        <v>112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>
        <f t="shared" si="15"/>
        <v>117.77</v>
      </c>
      <c r="Q349" s="10" t="s">
        <v>8308</v>
      </c>
      <c r="R349" t="s">
        <v>8313</v>
      </c>
      <c r="S349" s="23">
        <f t="shared" si="16"/>
        <v>42292.495474537034</v>
      </c>
      <c r="T349" s="23">
        <f t="shared" si="17"/>
        <v>42322.537141203706</v>
      </c>
    </row>
    <row r="350" spans="1:20" ht="48" hidden="1" x14ac:dyDescent="0.2">
      <c r="A350">
        <v>348</v>
      </c>
      <c r="B350" s="8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>
        <f>ROUND(E350/D350*100,0)</f>
        <v>103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>
        <f t="shared" si="15"/>
        <v>86.55</v>
      </c>
      <c r="Q350" s="10" t="s">
        <v>8308</v>
      </c>
      <c r="R350" t="s">
        <v>8313</v>
      </c>
      <c r="S350" s="23">
        <f t="shared" si="16"/>
        <v>42207.58699074074</v>
      </c>
      <c r="T350" s="23">
        <f t="shared" si="17"/>
        <v>42237.58699074074</v>
      </c>
    </row>
    <row r="351" spans="1:20" ht="32" hidden="1" x14ac:dyDescent="0.2">
      <c r="A351">
        <v>349</v>
      </c>
      <c r="B351" s="8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>
        <f>ROUND(E351/D351*100,0)</f>
        <v>107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>
        <f t="shared" si="15"/>
        <v>71.900000000000006</v>
      </c>
      <c r="Q351" s="10" t="s">
        <v>8308</v>
      </c>
      <c r="R351" t="s">
        <v>8313</v>
      </c>
      <c r="S351" s="23">
        <f t="shared" si="16"/>
        <v>42760.498935185184</v>
      </c>
      <c r="T351" s="23">
        <f t="shared" si="17"/>
        <v>42790.498935185184</v>
      </c>
    </row>
    <row r="352" spans="1:20" ht="48" hidden="1" x14ac:dyDescent="0.2">
      <c r="A352">
        <v>350</v>
      </c>
      <c r="B352" s="8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>
        <f>ROUND(E352/D352*100,0)</f>
        <v>115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>
        <f t="shared" si="15"/>
        <v>129.82</v>
      </c>
      <c r="Q352" s="10" t="s">
        <v>8308</v>
      </c>
      <c r="R352" t="s">
        <v>8313</v>
      </c>
      <c r="S352" s="23">
        <f t="shared" si="16"/>
        <v>42586.066076388888</v>
      </c>
      <c r="T352" s="23">
        <f t="shared" si="17"/>
        <v>42624.165972222225</v>
      </c>
    </row>
    <row r="353" spans="1:20" ht="48" hidden="1" x14ac:dyDescent="0.2">
      <c r="A353">
        <v>351</v>
      </c>
      <c r="B353" s="8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>
        <f>ROUND(E353/D353*100,0)</f>
        <v>127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>
        <f t="shared" si="15"/>
        <v>44.91</v>
      </c>
      <c r="Q353" s="10" t="s">
        <v>8308</v>
      </c>
      <c r="R353" t="s">
        <v>8313</v>
      </c>
      <c r="S353" s="23">
        <f t="shared" si="16"/>
        <v>42427.964745370366</v>
      </c>
      <c r="T353" s="23">
        <f t="shared" si="17"/>
        <v>42467.923078703709</v>
      </c>
    </row>
    <row r="354" spans="1:20" ht="48" hidden="1" x14ac:dyDescent="0.2">
      <c r="A354">
        <v>352</v>
      </c>
      <c r="B354" s="8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>
        <f>ROUND(E354/D354*100,0)</f>
        <v>117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>
        <f t="shared" si="15"/>
        <v>40.76</v>
      </c>
      <c r="Q354" s="10" t="s">
        <v>8308</v>
      </c>
      <c r="R354" t="s">
        <v>8313</v>
      </c>
      <c r="S354" s="23">
        <f t="shared" si="16"/>
        <v>41890.167453703703</v>
      </c>
      <c r="T354" s="23">
        <f t="shared" si="17"/>
        <v>41920.167453703703</v>
      </c>
    </row>
    <row r="355" spans="1:20" ht="48" hidden="1" x14ac:dyDescent="0.2">
      <c r="A355">
        <v>353</v>
      </c>
      <c r="B355" s="8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>
        <f>ROUND(E355/D355*100,0)</f>
        <v>109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>
        <f t="shared" si="15"/>
        <v>103.52</v>
      </c>
      <c r="Q355" s="10" t="s">
        <v>8308</v>
      </c>
      <c r="R355" t="s">
        <v>8313</v>
      </c>
      <c r="S355" s="23">
        <f t="shared" si="16"/>
        <v>42297.791886574079</v>
      </c>
      <c r="T355" s="23">
        <f t="shared" si="17"/>
        <v>42327.833553240736</v>
      </c>
    </row>
    <row r="356" spans="1:20" ht="48" hidden="1" x14ac:dyDescent="0.2">
      <c r="A356">
        <v>354</v>
      </c>
      <c r="B356" s="8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>
        <f>ROUND(E356/D356*100,0)</f>
        <v>104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>
        <f t="shared" si="15"/>
        <v>125.45</v>
      </c>
      <c r="Q356" s="10" t="s">
        <v>8308</v>
      </c>
      <c r="R356" t="s">
        <v>8313</v>
      </c>
      <c r="S356" s="23">
        <f t="shared" si="16"/>
        <v>42438.827789351853</v>
      </c>
      <c r="T356" s="23">
        <f t="shared" si="17"/>
        <v>42468.786122685182</v>
      </c>
    </row>
    <row r="357" spans="1:20" ht="32" hidden="1" x14ac:dyDescent="0.2">
      <c r="A357">
        <v>355</v>
      </c>
      <c r="B357" s="8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>
        <f>ROUND(E357/D357*100,0)</f>
        <v>116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>
        <f t="shared" si="15"/>
        <v>246.61</v>
      </c>
      <c r="Q357" s="10" t="s">
        <v>8308</v>
      </c>
      <c r="R357" t="s">
        <v>8313</v>
      </c>
      <c r="S357" s="23">
        <f t="shared" si="16"/>
        <v>41943.293912037036</v>
      </c>
      <c r="T357" s="23">
        <f t="shared" si="17"/>
        <v>41974.3355787037</v>
      </c>
    </row>
    <row r="358" spans="1:20" ht="32" hidden="1" x14ac:dyDescent="0.2">
      <c r="A358">
        <v>356</v>
      </c>
      <c r="B358" s="8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>
        <f>ROUND(E358/D358*100,0)</f>
        <v>103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>
        <f t="shared" si="15"/>
        <v>79.400000000000006</v>
      </c>
      <c r="Q358" s="10" t="s">
        <v>8308</v>
      </c>
      <c r="R358" t="s">
        <v>8313</v>
      </c>
      <c r="S358" s="23">
        <f t="shared" si="16"/>
        <v>42415.803159722222</v>
      </c>
      <c r="T358" s="23">
        <f t="shared" si="17"/>
        <v>42445.761493055557</v>
      </c>
    </row>
    <row r="359" spans="1:20" ht="48" hidden="1" x14ac:dyDescent="0.2">
      <c r="A359">
        <v>357</v>
      </c>
      <c r="B359" s="8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>
        <f>ROUND(E359/D359*100,0)</f>
        <v>174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>
        <f t="shared" si="15"/>
        <v>86.14</v>
      </c>
      <c r="Q359" s="10" t="s">
        <v>8308</v>
      </c>
      <c r="R359" t="s">
        <v>8313</v>
      </c>
      <c r="S359" s="23">
        <f t="shared" si="16"/>
        <v>42078.222187499996</v>
      </c>
      <c r="T359" s="23">
        <f t="shared" si="17"/>
        <v>42118.222187499996</v>
      </c>
    </row>
    <row r="360" spans="1:20" ht="48" hidden="1" x14ac:dyDescent="0.2">
      <c r="A360">
        <v>358</v>
      </c>
      <c r="B360" s="8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>
        <f>ROUND(E360/D360*100,0)</f>
        <v>103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>
        <f t="shared" si="15"/>
        <v>193.05</v>
      </c>
      <c r="Q360" s="10" t="s">
        <v>8308</v>
      </c>
      <c r="R360" t="s">
        <v>8313</v>
      </c>
      <c r="S360" s="23">
        <f t="shared" si="16"/>
        <v>42507.860196759255</v>
      </c>
      <c r="T360" s="23">
        <f t="shared" si="17"/>
        <v>42536.625</v>
      </c>
    </row>
    <row r="361" spans="1:20" ht="48" hidden="1" x14ac:dyDescent="0.2">
      <c r="A361">
        <v>359</v>
      </c>
      <c r="B361" s="8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>
        <f>ROUND(E361/D361*100,0)</f>
        <v>105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>
        <f t="shared" si="15"/>
        <v>84.02</v>
      </c>
      <c r="Q361" s="10" t="s">
        <v>8308</v>
      </c>
      <c r="R361" t="s">
        <v>8313</v>
      </c>
      <c r="S361" s="23">
        <f t="shared" si="16"/>
        <v>41935.070486111108</v>
      </c>
      <c r="T361" s="23">
        <f t="shared" si="17"/>
        <v>41957.216666666667</v>
      </c>
    </row>
    <row r="362" spans="1:20" ht="48" hidden="1" x14ac:dyDescent="0.2">
      <c r="A362">
        <v>360</v>
      </c>
      <c r="B362" s="8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>
        <f>ROUND(E362/D362*100,0)</f>
        <v>101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>
        <f t="shared" si="15"/>
        <v>139.83000000000001</v>
      </c>
      <c r="Q362" s="10" t="s">
        <v>8308</v>
      </c>
      <c r="R362" t="s">
        <v>8313</v>
      </c>
      <c r="S362" s="23">
        <f t="shared" si="16"/>
        <v>42163.897916666669</v>
      </c>
      <c r="T362" s="23">
        <f t="shared" si="17"/>
        <v>42208.132638888885</v>
      </c>
    </row>
    <row r="363" spans="1:20" ht="48" hidden="1" x14ac:dyDescent="0.2">
      <c r="A363">
        <v>361</v>
      </c>
      <c r="B363" s="8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>
        <f>ROUND(E363/D363*100,0)</f>
        <v>111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>
        <f t="shared" si="15"/>
        <v>109.82</v>
      </c>
      <c r="Q363" s="10" t="s">
        <v>8308</v>
      </c>
      <c r="R363" t="s">
        <v>8313</v>
      </c>
      <c r="S363" s="23">
        <f t="shared" si="16"/>
        <v>41936.001226851848</v>
      </c>
      <c r="T363" s="23">
        <f t="shared" si="17"/>
        <v>41966.042893518519</v>
      </c>
    </row>
    <row r="364" spans="1:20" ht="48" hidden="1" x14ac:dyDescent="0.2">
      <c r="A364">
        <v>362</v>
      </c>
      <c r="B364" s="8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>
        <f>ROUND(E364/D364*100,0)</f>
        <v>124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>
        <f t="shared" si="15"/>
        <v>139.53</v>
      </c>
      <c r="Q364" s="10" t="s">
        <v>8308</v>
      </c>
      <c r="R364" t="s">
        <v>8313</v>
      </c>
      <c r="S364" s="23">
        <f t="shared" si="16"/>
        <v>41837.210543981484</v>
      </c>
      <c r="T364" s="23">
        <f t="shared" si="17"/>
        <v>41859</v>
      </c>
    </row>
    <row r="365" spans="1:20" ht="48" hidden="1" x14ac:dyDescent="0.2">
      <c r="A365">
        <v>363</v>
      </c>
      <c r="B365" s="8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>
        <f>ROUND(E365/D365*100,0)</f>
        <v>101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>
        <f t="shared" si="15"/>
        <v>347.85</v>
      </c>
      <c r="Q365" s="10" t="s">
        <v>8308</v>
      </c>
      <c r="R365" t="s">
        <v>8313</v>
      </c>
      <c r="S365" s="23">
        <f t="shared" si="16"/>
        <v>40255.744629629626</v>
      </c>
      <c r="T365" s="23">
        <f t="shared" si="17"/>
        <v>40300.806944444441</v>
      </c>
    </row>
    <row r="366" spans="1:20" ht="48" hidden="1" x14ac:dyDescent="0.2">
      <c r="A366">
        <v>364</v>
      </c>
      <c r="B366" s="8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>
        <f>ROUND(E366/D366*100,0)</f>
        <v>110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>
        <f t="shared" si="15"/>
        <v>68.239999999999995</v>
      </c>
      <c r="Q366" s="10" t="s">
        <v>8308</v>
      </c>
      <c r="R366" t="s">
        <v>8313</v>
      </c>
      <c r="S366" s="23">
        <f t="shared" si="16"/>
        <v>41780.859629629631</v>
      </c>
      <c r="T366" s="23">
        <f t="shared" si="17"/>
        <v>41811.165972222225</v>
      </c>
    </row>
    <row r="367" spans="1:20" ht="48" hidden="1" x14ac:dyDescent="0.2">
      <c r="A367">
        <v>365</v>
      </c>
      <c r="B367" s="8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>
        <f>ROUND(E367/D367*100,0)</f>
        <v>104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>
        <f t="shared" si="15"/>
        <v>239.94</v>
      </c>
      <c r="Q367" s="10" t="s">
        <v>8308</v>
      </c>
      <c r="R367" t="s">
        <v>8313</v>
      </c>
      <c r="S367" s="23">
        <f t="shared" si="16"/>
        <v>41668.606469907405</v>
      </c>
      <c r="T367" s="23">
        <f t="shared" si="17"/>
        <v>41698.606469907405</v>
      </c>
    </row>
    <row r="368" spans="1:20" ht="48" hidden="1" x14ac:dyDescent="0.2">
      <c r="A368">
        <v>366</v>
      </c>
      <c r="B368" s="8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>
        <f>ROUND(E368/D368*100,0)</f>
        <v>101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>
        <f t="shared" si="15"/>
        <v>287.31</v>
      </c>
      <c r="Q368" s="10" t="s">
        <v>8308</v>
      </c>
      <c r="R368" t="s">
        <v>8313</v>
      </c>
      <c r="S368" s="23">
        <f t="shared" si="16"/>
        <v>41019.793032407404</v>
      </c>
      <c r="T368" s="23">
        <f t="shared" si="17"/>
        <v>41049.793032407404</v>
      </c>
    </row>
    <row r="369" spans="1:20" ht="48" hidden="1" x14ac:dyDescent="0.2">
      <c r="A369">
        <v>367</v>
      </c>
      <c r="B369" s="8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>
        <f>ROUND(E369/D369*100,0)</f>
        <v>103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>
        <f t="shared" si="15"/>
        <v>86.85</v>
      </c>
      <c r="Q369" s="10" t="s">
        <v>8308</v>
      </c>
      <c r="R369" t="s">
        <v>8313</v>
      </c>
      <c r="S369" s="23">
        <f t="shared" si="16"/>
        <v>41355.577291666668</v>
      </c>
      <c r="T369" s="23">
        <f t="shared" si="17"/>
        <v>41395.207638888889</v>
      </c>
    </row>
    <row r="370" spans="1:20" ht="48" hidden="1" x14ac:dyDescent="0.2">
      <c r="A370">
        <v>368</v>
      </c>
      <c r="B370" s="8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>
        <f>ROUND(E370/D370*100,0)</f>
        <v>104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>
        <f t="shared" si="15"/>
        <v>81.849999999999994</v>
      </c>
      <c r="Q370" s="10" t="s">
        <v>8308</v>
      </c>
      <c r="R370" t="s">
        <v>8313</v>
      </c>
      <c r="S370" s="23">
        <f t="shared" si="16"/>
        <v>42043.605578703704</v>
      </c>
      <c r="T370" s="23">
        <f t="shared" si="17"/>
        <v>42078.563912037032</v>
      </c>
    </row>
    <row r="371" spans="1:20" ht="48" hidden="1" x14ac:dyDescent="0.2">
      <c r="A371">
        <v>369</v>
      </c>
      <c r="B371" s="8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>
        <f>ROUND(E371/D371*100,0)</f>
        <v>110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>
        <f t="shared" si="15"/>
        <v>42.87</v>
      </c>
      <c r="Q371" s="10" t="s">
        <v>8308</v>
      </c>
      <c r="R371" t="s">
        <v>8313</v>
      </c>
      <c r="S371" s="23">
        <f t="shared" si="16"/>
        <v>40893.551724537036</v>
      </c>
      <c r="T371" s="23">
        <f t="shared" si="17"/>
        <v>40923.551724537036</v>
      </c>
    </row>
    <row r="372" spans="1:20" ht="48" hidden="1" x14ac:dyDescent="0.2">
      <c r="A372">
        <v>370</v>
      </c>
      <c r="B372" s="8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>
        <f>ROUND(E372/D372*100,0)</f>
        <v>122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>
        <f t="shared" si="15"/>
        <v>709.42</v>
      </c>
      <c r="Q372" s="10" t="s">
        <v>8308</v>
      </c>
      <c r="R372" t="s">
        <v>8313</v>
      </c>
      <c r="S372" s="23">
        <f t="shared" si="16"/>
        <v>42711.795138888891</v>
      </c>
      <c r="T372" s="23">
        <f t="shared" si="17"/>
        <v>42741.795138888891</v>
      </c>
    </row>
    <row r="373" spans="1:20" ht="48" hidden="1" x14ac:dyDescent="0.2">
      <c r="A373">
        <v>371</v>
      </c>
      <c r="B373" s="8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>
        <f>ROUND(E373/D373*100,0)</f>
        <v>114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>
        <f t="shared" si="15"/>
        <v>161.26</v>
      </c>
      <c r="Q373" s="10" t="s">
        <v>8308</v>
      </c>
      <c r="R373" t="s">
        <v>8313</v>
      </c>
      <c r="S373" s="23">
        <f t="shared" si="16"/>
        <v>41261.767812500002</v>
      </c>
      <c r="T373" s="23">
        <f t="shared" si="17"/>
        <v>41306.767812500002</v>
      </c>
    </row>
    <row r="374" spans="1:20" ht="32" hidden="1" x14ac:dyDescent="0.2">
      <c r="A374">
        <v>372</v>
      </c>
      <c r="B374" s="8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>
        <f>ROUND(E374/D374*100,0)</f>
        <v>125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>
        <f t="shared" si="15"/>
        <v>41.78</v>
      </c>
      <c r="Q374" s="10" t="s">
        <v>8308</v>
      </c>
      <c r="R374" t="s">
        <v>8313</v>
      </c>
      <c r="S374" s="23">
        <f t="shared" si="16"/>
        <v>42425.576898148152</v>
      </c>
      <c r="T374" s="23">
        <f t="shared" si="17"/>
        <v>42465.666666666672</v>
      </c>
    </row>
    <row r="375" spans="1:20" ht="48" hidden="1" x14ac:dyDescent="0.2">
      <c r="A375">
        <v>373</v>
      </c>
      <c r="B375" s="8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>
        <f>ROUND(E375/D375*100,0)</f>
        <v>107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>
        <f t="shared" si="15"/>
        <v>89.89</v>
      </c>
      <c r="Q375" s="10" t="s">
        <v>8308</v>
      </c>
      <c r="R375" t="s">
        <v>8313</v>
      </c>
      <c r="S375" s="23">
        <f t="shared" si="16"/>
        <v>41078.91201388889</v>
      </c>
      <c r="T375" s="23">
        <f t="shared" si="17"/>
        <v>41108.91201388889</v>
      </c>
    </row>
    <row r="376" spans="1:20" ht="48" hidden="1" x14ac:dyDescent="0.2">
      <c r="A376">
        <v>374</v>
      </c>
      <c r="B376" s="8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>
        <f>ROUND(E376/D376*100,0)</f>
        <v>131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>
        <f t="shared" si="15"/>
        <v>45.05</v>
      </c>
      <c r="Q376" s="10" t="s">
        <v>8308</v>
      </c>
      <c r="R376" t="s">
        <v>8313</v>
      </c>
      <c r="S376" s="23">
        <f t="shared" si="16"/>
        <v>40757.889247685183</v>
      </c>
      <c r="T376" s="23">
        <f t="shared" si="17"/>
        <v>40802.889247685183</v>
      </c>
    </row>
    <row r="377" spans="1:20" ht="48" hidden="1" x14ac:dyDescent="0.2">
      <c r="A377">
        <v>375</v>
      </c>
      <c r="B377" s="8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>
        <f>ROUND(E377/D377*100,0)</f>
        <v>120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>
        <f t="shared" si="15"/>
        <v>42.86</v>
      </c>
      <c r="Q377" s="10" t="s">
        <v>8308</v>
      </c>
      <c r="R377" t="s">
        <v>8313</v>
      </c>
      <c r="S377" s="23">
        <f t="shared" si="16"/>
        <v>41657.985081018516</v>
      </c>
      <c r="T377" s="23">
        <f t="shared" si="17"/>
        <v>41699.720833333333</v>
      </c>
    </row>
    <row r="378" spans="1:20" ht="48" hidden="1" x14ac:dyDescent="0.2">
      <c r="A378">
        <v>376</v>
      </c>
      <c r="B378" s="8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>
        <f>ROUND(E378/D378*100,0)</f>
        <v>106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>
        <f t="shared" si="15"/>
        <v>54.08</v>
      </c>
      <c r="Q378" s="10" t="s">
        <v>8308</v>
      </c>
      <c r="R378" t="s">
        <v>8313</v>
      </c>
      <c r="S378" s="23">
        <f t="shared" si="16"/>
        <v>42576.452731481477</v>
      </c>
      <c r="T378" s="23">
        <f t="shared" si="17"/>
        <v>42607.452731481477</v>
      </c>
    </row>
    <row r="379" spans="1:20" ht="48" hidden="1" x14ac:dyDescent="0.2">
      <c r="A379">
        <v>377</v>
      </c>
      <c r="B379" s="8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>
        <f>ROUND(E379/D379*100,0)</f>
        <v>114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>
        <f t="shared" si="15"/>
        <v>103.22</v>
      </c>
      <c r="Q379" s="10" t="s">
        <v>8308</v>
      </c>
      <c r="R379" t="s">
        <v>8313</v>
      </c>
      <c r="S379" s="23">
        <f t="shared" si="16"/>
        <v>42292.250787037032</v>
      </c>
      <c r="T379" s="23">
        <f t="shared" si="17"/>
        <v>42322.292361111111</v>
      </c>
    </row>
    <row r="380" spans="1:20" ht="48" hidden="1" x14ac:dyDescent="0.2">
      <c r="A380">
        <v>378</v>
      </c>
      <c r="B380" s="8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>
        <f>ROUND(E380/D380*100,0)</f>
        <v>112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>
        <f t="shared" si="15"/>
        <v>40.4</v>
      </c>
      <c r="Q380" s="10" t="s">
        <v>8308</v>
      </c>
      <c r="R380" t="s">
        <v>8313</v>
      </c>
      <c r="S380" s="23">
        <f t="shared" si="16"/>
        <v>42370.571851851855</v>
      </c>
      <c r="T380" s="23">
        <f t="shared" si="17"/>
        <v>42394.994444444441</v>
      </c>
    </row>
    <row r="381" spans="1:20" ht="48" hidden="1" x14ac:dyDescent="0.2">
      <c r="A381">
        <v>379</v>
      </c>
      <c r="B381" s="8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>
        <f>ROUND(E381/D381*100,0)</f>
        <v>116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>
        <f t="shared" si="15"/>
        <v>116.86</v>
      </c>
      <c r="Q381" s="10" t="s">
        <v>8308</v>
      </c>
      <c r="R381" t="s">
        <v>8313</v>
      </c>
      <c r="S381" s="23">
        <f t="shared" si="16"/>
        <v>40987.688333333332</v>
      </c>
      <c r="T381" s="23">
        <f t="shared" si="17"/>
        <v>41032.688333333332</v>
      </c>
    </row>
    <row r="382" spans="1:20" ht="48" hidden="1" x14ac:dyDescent="0.2">
      <c r="A382">
        <v>380</v>
      </c>
      <c r="B382" s="8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>
        <f>ROUND(E382/D382*100,0)</f>
        <v>142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>
        <f t="shared" si="15"/>
        <v>115.51</v>
      </c>
      <c r="Q382" s="10" t="s">
        <v>8308</v>
      </c>
      <c r="R382" t="s">
        <v>8313</v>
      </c>
      <c r="S382" s="23">
        <f t="shared" si="16"/>
        <v>42367.719814814816</v>
      </c>
      <c r="T382" s="23">
        <f t="shared" si="17"/>
        <v>42392.719814814816</v>
      </c>
    </row>
    <row r="383" spans="1:20" ht="48" hidden="1" x14ac:dyDescent="0.2">
      <c r="A383">
        <v>381</v>
      </c>
      <c r="B383" s="8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>
        <f>ROUND(E383/D383*100,0)</f>
        <v>105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>
        <f t="shared" si="15"/>
        <v>104.31</v>
      </c>
      <c r="Q383" s="10" t="s">
        <v>8308</v>
      </c>
      <c r="R383" t="s">
        <v>8313</v>
      </c>
      <c r="S383" s="23">
        <f t="shared" si="16"/>
        <v>41085.698113425926</v>
      </c>
      <c r="T383" s="23">
        <f t="shared" si="17"/>
        <v>41120.208333333336</v>
      </c>
    </row>
    <row r="384" spans="1:20" ht="48" hidden="1" x14ac:dyDescent="0.2">
      <c r="A384">
        <v>382</v>
      </c>
      <c r="B384" s="8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>
        <f>ROUND(E384/D384*100,0)</f>
        <v>256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>
        <f t="shared" si="15"/>
        <v>69.77</v>
      </c>
      <c r="Q384" s="10" t="s">
        <v>8308</v>
      </c>
      <c r="R384" t="s">
        <v>8313</v>
      </c>
      <c r="S384" s="23">
        <f t="shared" si="16"/>
        <v>41144.709490740745</v>
      </c>
      <c r="T384" s="23">
        <f t="shared" si="17"/>
        <v>41158.709490740745</v>
      </c>
    </row>
    <row r="385" spans="1:20" ht="48" hidden="1" x14ac:dyDescent="0.2">
      <c r="A385">
        <v>383</v>
      </c>
      <c r="B385" s="8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>
        <f>ROUND(E385/D385*100,0)</f>
        <v>207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>
        <f t="shared" si="15"/>
        <v>43.02</v>
      </c>
      <c r="Q385" s="10" t="s">
        <v>8308</v>
      </c>
      <c r="R385" t="s">
        <v>8313</v>
      </c>
      <c r="S385" s="23">
        <f t="shared" si="16"/>
        <v>41755.117581018516</v>
      </c>
      <c r="T385" s="23">
        <f t="shared" si="17"/>
        <v>41778.117581018516</v>
      </c>
    </row>
    <row r="386" spans="1:20" ht="48" hidden="1" x14ac:dyDescent="0.2">
      <c r="A386">
        <v>384</v>
      </c>
      <c r="B386" s="8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>
        <f>ROUND(E386/D386*100,0)</f>
        <v>112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>
        <f t="shared" si="15"/>
        <v>58.54</v>
      </c>
      <c r="Q386" s="10" t="s">
        <v>8308</v>
      </c>
      <c r="R386" t="s">
        <v>8313</v>
      </c>
      <c r="S386" s="23">
        <f t="shared" si="16"/>
        <v>41980.781793981485</v>
      </c>
      <c r="T386" s="23">
        <f t="shared" si="17"/>
        <v>42010.781793981485</v>
      </c>
    </row>
    <row r="387" spans="1:20" ht="48" hidden="1" x14ac:dyDescent="0.2">
      <c r="A387">
        <v>385</v>
      </c>
      <c r="B387" s="8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>
        <f>ROUND(E387/D387*100,0)</f>
        <v>106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>
        <f t="shared" ref="P387:P450" si="18">IFERROR(ROUND(E387/M387,2),0)</f>
        <v>111.8</v>
      </c>
      <c r="Q387" s="10" t="s">
        <v>8308</v>
      </c>
      <c r="R387" t="s">
        <v>8313</v>
      </c>
      <c r="S387" s="23">
        <f t="shared" ref="S387:S450" si="19">(((K387/60)/60)/24)+DATE(1970,1,1)</f>
        <v>41934.584502314814</v>
      </c>
      <c r="T387" s="23">
        <f t="shared" ref="T387:T450" si="20">(((J387/60)/60)/24)+DATE(1970,1,1)</f>
        <v>41964.626168981486</v>
      </c>
    </row>
    <row r="388" spans="1:20" ht="48" hidden="1" x14ac:dyDescent="0.2">
      <c r="A388">
        <v>386</v>
      </c>
      <c r="B388" s="8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>
        <f>ROUND(E388/D388*100,0)</f>
        <v>100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>
        <f t="shared" si="18"/>
        <v>46.23</v>
      </c>
      <c r="Q388" s="10" t="s">
        <v>8308</v>
      </c>
      <c r="R388" t="s">
        <v>8313</v>
      </c>
      <c r="S388" s="23">
        <f t="shared" si="19"/>
        <v>42211.951284722221</v>
      </c>
      <c r="T388" s="23">
        <f t="shared" si="20"/>
        <v>42226.951284722221</v>
      </c>
    </row>
    <row r="389" spans="1:20" ht="48" hidden="1" x14ac:dyDescent="0.2">
      <c r="A389">
        <v>387</v>
      </c>
      <c r="B389" s="8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>
        <f>ROUND(E389/D389*100,0)</f>
        <v>214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>
        <f t="shared" si="18"/>
        <v>144.69</v>
      </c>
      <c r="Q389" s="10" t="s">
        <v>8308</v>
      </c>
      <c r="R389" t="s">
        <v>8313</v>
      </c>
      <c r="S389" s="23">
        <f t="shared" si="19"/>
        <v>42200.67659722222</v>
      </c>
      <c r="T389" s="23">
        <f t="shared" si="20"/>
        <v>42231.25</v>
      </c>
    </row>
    <row r="390" spans="1:20" ht="48" hidden="1" x14ac:dyDescent="0.2">
      <c r="A390">
        <v>388</v>
      </c>
      <c r="B390" s="8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>
        <f>ROUND(E390/D390*100,0)</f>
        <v>126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>
        <f t="shared" si="18"/>
        <v>88.85</v>
      </c>
      <c r="Q390" s="10" t="s">
        <v>8308</v>
      </c>
      <c r="R390" t="s">
        <v>8313</v>
      </c>
      <c r="S390" s="23">
        <f t="shared" si="19"/>
        <v>42549.076157407413</v>
      </c>
      <c r="T390" s="23">
        <f t="shared" si="20"/>
        <v>42579.076157407413</v>
      </c>
    </row>
    <row r="391" spans="1:20" ht="48" hidden="1" x14ac:dyDescent="0.2">
      <c r="A391">
        <v>389</v>
      </c>
      <c r="B391" s="8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>
        <f>ROUND(E391/D391*100,0)</f>
        <v>182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>
        <f t="shared" si="18"/>
        <v>81.75</v>
      </c>
      <c r="Q391" s="10" t="s">
        <v>8308</v>
      </c>
      <c r="R391" t="s">
        <v>8313</v>
      </c>
      <c r="S391" s="23">
        <f t="shared" si="19"/>
        <v>41674.063078703701</v>
      </c>
      <c r="T391" s="23">
        <f t="shared" si="20"/>
        <v>41705.957638888889</v>
      </c>
    </row>
    <row r="392" spans="1:20" ht="48" hidden="1" x14ac:dyDescent="0.2">
      <c r="A392">
        <v>390</v>
      </c>
      <c r="B392" s="8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>
        <f>ROUND(E392/D392*100,0)</f>
        <v>100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>
        <f t="shared" si="18"/>
        <v>71.430000000000007</v>
      </c>
      <c r="Q392" s="10" t="s">
        <v>8308</v>
      </c>
      <c r="R392" t="s">
        <v>8313</v>
      </c>
      <c r="S392" s="23">
        <f t="shared" si="19"/>
        <v>42112.036712962959</v>
      </c>
      <c r="T392" s="23">
        <f t="shared" si="20"/>
        <v>42132.036712962959</v>
      </c>
    </row>
    <row r="393" spans="1:20" ht="48" hidden="1" x14ac:dyDescent="0.2">
      <c r="A393">
        <v>391</v>
      </c>
      <c r="B393" s="8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>
        <f>ROUND(E393/D393*100,0)</f>
        <v>101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>
        <f t="shared" si="18"/>
        <v>104.26</v>
      </c>
      <c r="Q393" s="10" t="s">
        <v>8308</v>
      </c>
      <c r="R393" t="s">
        <v>8313</v>
      </c>
      <c r="S393" s="23">
        <f t="shared" si="19"/>
        <v>40865.042256944449</v>
      </c>
      <c r="T393" s="23">
        <f t="shared" si="20"/>
        <v>40895.040972222225</v>
      </c>
    </row>
    <row r="394" spans="1:20" ht="48" hidden="1" x14ac:dyDescent="0.2">
      <c r="A394">
        <v>392</v>
      </c>
      <c r="B394" s="8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>
        <f>ROUND(E394/D394*100,0)</f>
        <v>101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>
        <f t="shared" si="18"/>
        <v>90.62</v>
      </c>
      <c r="Q394" s="10" t="s">
        <v>8308</v>
      </c>
      <c r="R394" t="s">
        <v>8313</v>
      </c>
      <c r="S394" s="23">
        <f t="shared" si="19"/>
        <v>40763.717256944445</v>
      </c>
      <c r="T394" s="23">
        <f t="shared" si="20"/>
        <v>40794.125</v>
      </c>
    </row>
    <row r="395" spans="1:20" ht="32" hidden="1" x14ac:dyDescent="0.2">
      <c r="A395">
        <v>393</v>
      </c>
      <c r="B395" s="8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>
        <f>ROUND(E395/D395*100,0)</f>
        <v>110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>
        <f t="shared" si="18"/>
        <v>157.33000000000001</v>
      </c>
      <c r="Q395" s="10" t="s">
        <v>8308</v>
      </c>
      <c r="R395" t="s">
        <v>8313</v>
      </c>
      <c r="S395" s="23">
        <f t="shared" si="19"/>
        <v>41526.708935185183</v>
      </c>
      <c r="T395" s="23">
        <f t="shared" si="20"/>
        <v>41557.708935185183</v>
      </c>
    </row>
    <row r="396" spans="1:20" ht="48" hidden="1" x14ac:dyDescent="0.2">
      <c r="A396">
        <v>394</v>
      </c>
      <c r="B396" s="8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>
        <f>ROUND(E396/D396*100,0)</f>
        <v>112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>
        <f t="shared" si="18"/>
        <v>105.18</v>
      </c>
      <c r="Q396" s="10" t="s">
        <v>8308</v>
      </c>
      <c r="R396" t="s">
        <v>8313</v>
      </c>
      <c r="S396" s="23">
        <f t="shared" si="19"/>
        <v>42417.818078703705</v>
      </c>
      <c r="T396" s="23">
        <f t="shared" si="20"/>
        <v>42477.776412037041</v>
      </c>
    </row>
    <row r="397" spans="1:20" ht="48" hidden="1" x14ac:dyDescent="0.2">
      <c r="A397">
        <v>395</v>
      </c>
      <c r="B397" s="8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>
        <f>ROUND(E397/D397*100,0)</f>
        <v>108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>
        <f t="shared" si="18"/>
        <v>58.72</v>
      </c>
      <c r="Q397" s="10" t="s">
        <v>8308</v>
      </c>
      <c r="R397" t="s">
        <v>8313</v>
      </c>
      <c r="S397" s="23">
        <f t="shared" si="19"/>
        <v>40990.909259259257</v>
      </c>
      <c r="T397" s="23">
        <f t="shared" si="20"/>
        <v>41026.897222222222</v>
      </c>
    </row>
    <row r="398" spans="1:20" ht="48" hidden="1" x14ac:dyDescent="0.2">
      <c r="A398">
        <v>396</v>
      </c>
      <c r="B398" s="8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>
        <f>ROUND(E398/D398*100,0)</f>
        <v>107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>
        <f t="shared" si="18"/>
        <v>81.63</v>
      </c>
      <c r="Q398" s="10" t="s">
        <v>8308</v>
      </c>
      <c r="R398" t="s">
        <v>8313</v>
      </c>
      <c r="S398" s="23">
        <f t="shared" si="19"/>
        <v>41082.564884259256</v>
      </c>
      <c r="T398" s="23">
        <f t="shared" si="20"/>
        <v>41097.564884259256</v>
      </c>
    </row>
    <row r="399" spans="1:20" ht="64" hidden="1" x14ac:dyDescent="0.2">
      <c r="A399">
        <v>397</v>
      </c>
      <c r="B399" s="8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>
        <f>ROUND(E399/D399*100,0)</f>
        <v>104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>
        <f t="shared" si="18"/>
        <v>56.46</v>
      </c>
      <c r="Q399" s="10" t="s">
        <v>8308</v>
      </c>
      <c r="R399" t="s">
        <v>8313</v>
      </c>
      <c r="S399" s="23">
        <f t="shared" si="19"/>
        <v>40379.776435185187</v>
      </c>
      <c r="T399" s="23">
        <f t="shared" si="20"/>
        <v>40422.155555555553</v>
      </c>
    </row>
    <row r="400" spans="1:20" ht="48" hidden="1" x14ac:dyDescent="0.2">
      <c r="A400">
        <v>398</v>
      </c>
      <c r="B400" s="8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>
        <f>ROUND(E400/D400*100,0)</f>
        <v>125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>
        <f t="shared" si="18"/>
        <v>140.1</v>
      </c>
      <c r="Q400" s="10" t="s">
        <v>8308</v>
      </c>
      <c r="R400" t="s">
        <v>8313</v>
      </c>
      <c r="S400" s="23">
        <f t="shared" si="19"/>
        <v>42078.793124999997</v>
      </c>
      <c r="T400" s="23">
        <f t="shared" si="20"/>
        <v>42123.793124999997</v>
      </c>
    </row>
    <row r="401" spans="1:20" ht="48" hidden="1" x14ac:dyDescent="0.2">
      <c r="A401">
        <v>399</v>
      </c>
      <c r="B401" s="8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>
        <f>ROUND(E401/D401*100,0)</f>
        <v>107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>
        <f t="shared" si="18"/>
        <v>224.85</v>
      </c>
      <c r="Q401" s="10" t="s">
        <v>8308</v>
      </c>
      <c r="R401" t="s">
        <v>8313</v>
      </c>
      <c r="S401" s="23">
        <f t="shared" si="19"/>
        <v>42687.875775462962</v>
      </c>
      <c r="T401" s="23">
        <f t="shared" si="20"/>
        <v>42718.5</v>
      </c>
    </row>
    <row r="402" spans="1:20" ht="48" hidden="1" x14ac:dyDescent="0.2">
      <c r="A402">
        <v>400</v>
      </c>
      <c r="B402" s="8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>
        <f>ROUND(E402/D402*100,0)</f>
        <v>112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>
        <f t="shared" si="18"/>
        <v>181.13</v>
      </c>
      <c r="Q402" s="10" t="s">
        <v>8308</v>
      </c>
      <c r="R402" t="s">
        <v>8313</v>
      </c>
      <c r="S402" s="23">
        <f t="shared" si="19"/>
        <v>41745.635960648149</v>
      </c>
      <c r="T402" s="23">
        <f t="shared" si="20"/>
        <v>41776.145833333336</v>
      </c>
    </row>
    <row r="403" spans="1:20" ht="48" hidden="1" x14ac:dyDescent="0.2">
      <c r="A403">
        <v>401</v>
      </c>
      <c r="B403" s="8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>
        <f>ROUND(E403/D403*100,0)</f>
        <v>104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>
        <f t="shared" si="18"/>
        <v>711.04</v>
      </c>
      <c r="Q403" s="10" t="s">
        <v>8308</v>
      </c>
      <c r="R403" t="s">
        <v>8313</v>
      </c>
      <c r="S403" s="23">
        <f t="shared" si="19"/>
        <v>40732.842245370368</v>
      </c>
      <c r="T403" s="23">
        <f t="shared" si="20"/>
        <v>40762.842245370368</v>
      </c>
    </row>
    <row r="404" spans="1:20" ht="48" hidden="1" x14ac:dyDescent="0.2">
      <c r="A404">
        <v>402</v>
      </c>
      <c r="B404" s="8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>
        <f>ROUND(E404/D404*100,0)</f>
        <v>142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>
        <f t="shared" si="18"/>
        <v>65.88</v>
      </c>
      <c r="Q404" s="10" t="s">
        <v>8308</v>
      </c>
      <c r="R404" t="s">
        <v>8313</v>
      </c>
      <c r="S404" s="23">
        <f t="shared" si="19"/>
        <v>42292.539548611108</v>
      </c>
      <c r="T404" s="23">
        <f t="shared" si="20"/>
        <v>42313.58121527778</v>
      </c>
    </row>
    <row r="405" spans="1:20" ht="48" hidden="1" x14ac:dyDescent="0.2">
      <c r="A405">
        <v>403</v>
      </c>
      <c r="B405" s="8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>
        <f>ROUND(E405/D405*100,0)</f>
        <v>105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>
        <f t="shared" si="18"/>
        <v>75.19</v>
      </c>
      <c r="Q405" s="10" t="s">
        <v>8308</v>
      </c>
      <c r="R405" t="s">
        <v>8313</v>
      </c>
      <c r="S405" s="23">
        <f t="shared" si="19"/>
        <v>40718.310659722221</v>
      </c>
      <c r="T405" s="23">
        <f t="shared" si="20"/>
        <v>40765.297222222223</v>
      </c>
    </row>
    <row r="406" spans="1:20" ht="48" hidden="1" x14ac:dyDescent="0.2">
      <c r="A406">
        <v>404</v>
      </c>
      <c r="B406" s="8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>
        <f>ROUND(E406/D406*100,0)</f>
        <v>103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>
        <f t="shared" si="18"/>
        <v>133.13999999999999</v>
      </c>
      <c r="Q406" s="10" t="s">
        <v>8308</v>
      </c>
      <c r="R406" t="s">
        <v>8313</v>
      </c>
      <c r="S406" s="23">
        <f t="shared" si="19"/>
        <v>41646.628032407411</v>
      </c>
      <c r="T406" s="23">
        <f t="shared" si="20"/>
        <v>41675.961111111108</v>
      </c>
    </row>
    <row r="407" spans="1:20" ht="32" hidden="1" x14ac:dyDescent="0.2">
      <c r="A407">
        <v>405</v>
      </c>
      <c r="B407" s="8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>
        <f>ROUND(E407/D407*100,0)</f>
        <v>108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>
        <f t="shared" si="18"/>
        <v>55.2</v>
      </c>
      <c r="Q407" s="10" t="s">
        <v>8308</v>
      </c>
      <c r="R407" t="s">
        <v>8313</v>
      </c>
      <c r="S407" s="23">
        <f t="shared" si="19"/>
        <v>41674.08494212963</v>
      </c>
      <c r="T407" s="23">
        <f t="shared" si="20"/>
        <v>41704.08494212963</v>
      </c>
    </row>
    <row r="408" spans="1:20" ht="48" hidden="1" x14ac:dyDescent="0.2">
      <c r="A408">
        <v>406</v>
      </c>
      <c r="B408" s="8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>
        <f>ROUND(E408/D408*100,0)</f>
        <v>108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>
        <f t="shared" si="18"/>
        <v>86.16</v>
      </c>
      <c r="Q408" s="10" t="s">
        <v>8308</v>
      </c>
      <c r="R408" t="s">
        <v>8313</v>
      </c>
      <c r="S408" s="23">
        <f t="shared" si="19"/>
        <v>40638.162465277775</v>
      </c>
      <c r="T408" s="23">
        <f t="shared" si="20"/>
        <v>40672.249305555553</v>
      </c>
    </row>
    <row r="409" spans="1:20" ht="48" hidden="1" x14ac:dyDescent="0.2">
      <c r="A409">
        <v>407</v>
      </c>
      <c r="B409" s="8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>
        <f>ROUND(E409/D409*100,0)</f>
        <v>102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>
        <f t="shared" si="18"/>
        <v>92.32</v>
      </c>
      <c r="Q409" s="10" t="s">
        <v>8308</v>
      </c>
      <c r="R409" t="s">
        <v>8313</v>
      </c>
      <c r="S409" s="23">
        <f t="shared" si="19"/>
        <v>40806.870949074073</v>
      </c>
      <c r="T409" s="23">
        <f t="shared" si="20"/>
        <v>40866.912615740745</v>
      </c>
    </row>
    <row r="410" spans="1:20" ht="48" hidden="1" x14ac:dyDescent="0.2">
      <c r="A410">
        <v>408</v>
      </c>
      <c r="B410" s="8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>
        <f>ROUND(E410/D410*100,0)</f>
        <v>101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>
        <f t="shared" si="18"/>
        <v>160.16</v>
      </c>
      <c r="Q410" s="10" t="s">
        <v>8308</v>
      </c>
      <c r="R410" t="s">
        <v>8313</v>
      </c>
      <c r="S410" s="23">
        <f t="shared" si="19"/>
        <v>41543.735995370371</v>
      </c>
      <c r="T410" s="23">
        <f t="shared" si="20"/>
        <v>41583.777662037035</v>
      </c>
    </row>
    <row r="411" spans="1:20" ht="48" hidden="1" x14ac:dyDescent="0.2">
      <c r="A411">
        <v>409</v>
      </c>
      <c r="B411" s="8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>
        <f>ROUND(E411/D411*100,0)</f>
        <v>137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>
        <f t="shared" si="18"/>
        <v>45.6</v>
      </c>
      <c r="Q411" s="10" t="s">
        <v>8308</v>
      </c>
      <c r="R411" t="s">
        <v>8313</v>
      </c>
      <c r="S411" s="23">
        <f t="shared" si="19"/>
        <v>42543.862777777773</v>
      </c>
      <c r="T411" s="23">
        <f t="shared" si="20"/>
        <v>42573.862777777773</v>
      </c>
    </row>
    <row r="412" spans="1:20" ht="48" hidden="1" x14ac:dyDescent="0.2">
      <c r="A412">
        <v>410</v>
      </c>
      <c r="B412" s="8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>
        <f>ROUND(E412/D412*100,0)</f>
        <v>128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>
        <f t="shared" si="18"/>
        <v>183.29</v>
      </c>
      <c r="Q412" s="10" t="s">
        <v>8308</v>
      </c>
      <c r="R412" t="s">
        <v>8313</v>
      </c>
      <c r="S412" s="23">
        <f t="shared" si="19"/>
        <v>42113.981446759266</v>
      </c>
      <c r="T412" s="23">
        <f t="shared" si="20"/>
        <v>42173.981446759266</v>
      </c>
    </row>
    <row r="413" spans="1:20" ht="48" hidden="1" x14ac:dyDescent="0.2">
      <c r="A413">
        <v>411</v>
      </c>
      <c r="B413" s="8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>
        <f>ROUND(E413/D413*100,0)</f>
        <v>101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>
        <f t="shared" si="18"/>
        <v>125.79</v>
      </c>
      <c r="Q413" s="10" t="s">
        <v>8308</v>
      </c>
      <c r="R413" t="s">
        <v>8313</v>
      </c>
      <c r="S413" s="23">
        <f t="shared" si="19"/>
        <v>41598.17597222222</v>
      </c>
      <c r="T413" s="23">
        <f t="shared" si="20"/>
        <v>41630.208333333336</v>
      </c>
    </row>
    <row r="414" spans="1:20" ht="48" hidden="1" x14ac:dyDescent="0.2">
      <c r="A414">
        <v>412</v>
      </c>
      <c r="B414" s="8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>
        <f>ROUND(E414/D414*100,0)</f>
        <v>127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>
        <f t="shared" si="18"/>
        <v>57.65</v>
      </c>
      <c r="Q414" s="10" t="s">
        <v>8308</v>
      </c>
      <c r="R414" t="s">
        <v>8313</v>
      </c>
      <c r="S414" s="23">
        <f t="shared" si="19"/>
        <v>41099.742800925924</v>
      </c>
      <c r="T414" s="23">
        <f t="shared" si="20"/>
        <v>41115.742800925924</v>
      </c>
    </row>
    <row r="415" spans="1:20" ht="48" hidden="1" x14ac:dyDescent="0.2">
      <c r="A415">
        <v>413</v>
      </c>
      <c r="B415" s="8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>
        <f>ROUND(E415/D415*100,0)</f>
        <v>105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>
        <f t="shared" si="18"/>
        <v>78.66</v>
      </c>
      <c r="Q415" s="10" t="s">
        <v>8308</v>
      </c>
      <c r="R415" t="s">
        <v>8313</v>
      </c>
      <c r="S415" s="23">
        <f t="shared" si="19"/>
        <v>41079.877442129626</v>
      </c>
      <c r="T415" s="23">
        <f t="shared" si="20"/>
        <v>41109.877442129626</v>
      </c>
    </row>
    <row r="416" spans="1:20" ht="48" hidden="1" x14ac:dyDescent="0.2">
      <c r="A416">
        <v>414</v>
      </c>
      <c r="B416" s="8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>
        <f>ROUND(E416/D416*100,0)</f>
        <v>103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>
        <f t="shared" si="18"/>
        <v>91.48</v>
      </c>
      <c r="Q416" s="10" t="s">
        <v>8308</v>
      </c>
      <c r="R416" t="s">
        <v>8313</v>
      </c>
      <c r="S416" s="23">
        <f t="shared" si="19"/>
        <v>41529.063252314816</v>
      </c>
      <c r="T416" s="23">
        <f t="shared" si="20"/>
        <v>41559.063252314816</v>
      </c>
    </row>
    <row r="417" spans="1:20" ht="64" hidden="1" x14ac:dyDescent="0.2">
      <c r="A417">
        <v>415</v>
      </c>
      <c r="B417" s="8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>
        <f>ROUND(E417/D417*100,0)</f>
        <v>102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>
        <f t="shared" si="18"/>
        <v>68.099999999999994</v>
      </c>
      <c r="Q417" s="10" t="s">
        <v>8308</v>
      </c>
      <c r="R417" t="s">
        <v>8313</v>
      </c>
      <c r="S417" s="23">
        <f t="shared" si="19"/>
        <v>41904.851875</v>
      </c>
      <c r="T417" s="23">
        <f t="shared" si="20"/>
        <v>41929.5</v>
      </c>
    </row>
    <row r="418" spans="1:20" ht="32" hidden="1" x14ac:dyDescent="0.2">
      <c r="A418">
        <v>416</v>
      </c>
      <c r="B418" s="8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>
        <f>ROUND(E418/D418*100,0)</f>
        <v>120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>
        <f t="shared" si="18"/>
        <v>48.09</v>
      </c>
      <c r="Q418" s="10" t="s">
        <v>8308</v>
      </c>
      <c r="R418" t="s">
        <v>8313</v>
      </c>
      <c r="S418" s="23">
        <f t="shared" si="19"/>
        <v>41648.396192129629</v>
      </c>
      <c r="T418" s="23">
        <f t="shared" si="20"/>
        <v>41678.396192129629</v>
      </c>
    </row>
    <row r="419" spans="1:20" ht="48" hidden="1" x14ac:dyDescent="0.2">
      <c r="A419">
        <v>417</v>
      </c>
      <c r="B419" s="8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>
        <f>ROUND(E419/D419*100,0)</f>
        <v>100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>
        <f t="shared" si="18"/>
        <v>202.42</v>
      </c>
      <c r="Q419" s="10" t="s">
        <v>8308</v>
      </c>
      <c r="R419" t="s">
        <v>8313</v>
      </c>
      <c r="S419" s="23">
        <f t="shared" si="19"/>
        <v>41360.970601851855</v>
      </c>
      <c r="T419" s="23">
        <f t="shared" si="20"/>
        <v>41372.189583333333</v>
      </c>
    </row>
    <row r="420" spans="1:20" ht="48" hidden="1" x14ac:dyDescent="0.2">
      <c r="A420">
        <v>418</v>
      </c>
      <c r="B420" s="8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>
        <f>ROUND(E420/D420*100,0)</f>
        <v>101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>
        <f t="shared" si="18"/>
        <v>216.75</v>
      </c>
      <c r="Q420" s="10" t="s">
        <v>8308</v>
      </c>
      <c r="R420" t="s">
        <v>8313</v>
      </c>
      <c r="S420" s="23">
        <f t="shared" si="19"/>
        <v>42178.282372685186</v>
      </c>
      <c r="T420" s="23">
        <f t="shared" si="20"/>
        <v>42208.282372685186</v>
      </c>
    </row>
    <row r="421" spans="1:20" ht="48" hidden="1" x14ac:dyDescent="0.2">
      <c r="A421">
        <v>419</v>
      </c>
      <c r="B421" s="8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>
        <f>ROUND(E421/D421*100,0)</f>
        <v>100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>
        <f t="shared" si="18"/>
        <v>110.07</v>
      </c>
      <c r="Q421" s="10" t="s">
        <v>8308</v>
      </c>
      <c r="R421" t="s">
        <v>8313</v>
      </c>
      <c r="S421" s="23">
        <f t="shared" si="19"/>
        <v>41394.842442129629</v>
      </c>
      <c r="T421" s="23">
        <f t="shared" si="20"/>
        <v>41454.842442129629</v>
      </c>
    </row>
    <row r="422" spans="1:20" ht="48" hidden="1" x14ac:dyDescent="0.2">
      <c r="A422">
        <v>420</v>
      </c>
      <c r="B422" s="8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>
        <f>ROUND(E422/D422*100,0)</f>
        <v>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>
        <f t="shared" si="18"/>
        <v>4.83</v>
      </c>
      <c r="Q422" s="10" t="s">
        <v>8308</v>
      </c>
      <c r="R422" t="s">
        <v>8314</v>
      </c>
      <c r="S422" s="23">
        <f t="shared" si="19"/>
        <v>41682.23646990741</v>
      </c>
      <c r="T422" s="23">
        <f t="shared" si="20"/>
        <v>41712.194803240738</v>
      </c>
    </row>
    <row r="423" spans="1:20" ht="48" hidden="1" x14ac:dyDescent="0.2">
      <c r="A423">
        <v>421</v>
      </c>
      <c r="B423" s="8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>
        <f>ROUND(E423/D423*100,0)</f>
        <v>2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>
        <f t="shared" si="18"/>
        <v>50.17</v>
      </c>
      <c r="Q423" s="10" t="s">
        <v>8308</v>
      </c>
      <c r="R423" t="s">
        <v>8314</v>
      </c>
      <c r="S423" s="23">
        <f t="shared" si="19"/>
        <v>42177.491388888884</v>
      </c>
      <c r="T423" s="23">
        <f t="shared" si="20"/>
        <v>42237.491388888884</v>
      </c>
    </row>
    <row r="424" spans="1:20" ht="48" hidden="1" x14ac:dyDescent="0.2">
      <c r="A424">
        <v>422</v>
      </c>
      <c r="B424" s="8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>
        <f>ROUND(E424/D424*100,0)</f>
        <v>1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>
        <f t="shared" si="18"/>
        <v>35.83</v>
      </c>
      <c r="Q424" s="10" t="s">
        <v>8308</v>
      </c>
      <c r="R424" t="s">
        <v>8314</v>
      </c>
      <c r="S424" s="23">
        <f t="shared" si="19"/>
        <v>41863.260381944441</v>
      </c>
      <c r="T424" s="23">
        <f t="shared" si="20"/>
        <v>41893.260381944441</v>
      </c>
    </row>
    <row r="425" spans="1:20" ht="48" hidden="1" x14ac:dyDescent="0.2">
      <c r="A425">
        <v>423</v>
      </c>
      <c r="B425" s="8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>
        <f>ROUND(E425/D425*100,0)</f>
        <v>1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>
        <f t="shared" si="18"/>
        <v>11.77</v>
      </c>
      <c r="Q425" s="10" t="s">
        <v>8308</v>
      </c>
      <c r="R425" t="s">
        <v>8314</v>
      </c>
      <c r="S425" s="23">
        <f t="shared" si="19"/>
        <v>41400.92627314815</v>
      </c>
      <c r="T425" s="23">
        <f t="shared" si="20"/>
        <v>41430.92627314815</v>
      </c>
    </row>
    <row r="426" spans="1:20" ht="48" hidden="1" x14ac:dyDescent="0.2">
      <c r="A426">
        <v>424</v>
      </c>
      <c r="B426" s="8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>
        <f>ROUND(E426/D426*100,0)</f>
        <v>7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>
        <f t="shared" si="18"/>
        <v>40.78</v>
      </c>
      <c r="Q426" s="10" t="s">
        <v>8308</v>
      </c>
      <c r="R426" t="s">
        <v>8314</v>
      </c>
      <c r="S426" s="23">
        <f t="shared" si="19"/>
        <v>40934.376145833332</v>
      </c>
      <c r="T426" s="23">
        <f t="shared" si="20"/>
        <v>40994.334479166668</v>
      </c>
    </row>
    <row r="427" spans="1:20" ht="48" hidden="1" x14ac:dyDescent="0.2">
      <c r="A427">
        <v>425</v>
      </c>
      <c r="B427" s="8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>
        <f>ROUND(E427/D427*100,0)</f>
        <v>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>
        <f t="shared" si="18"/>
        <v>3</v>
      </c>
      <c r="Q427" s="10" t="s">
        <v>8308</v>
      </c>
      <c r="R427" t="s">
        <v>8314</v>
      </c>
      <c r="S427" s="23">
        <f t="shared" si="19"/>
        <v>42275.861157407402</v>
      </c>
      <c r="T427" s="23">
        <f t="shared" si="20"/>
        <v>42335.902824074074</v>
      </c>
    </row>
    <row r="428" spans="1:20" ht="48" hidden="1" x14ac:dyDescent="0.2">
      <c r="A428">
        <v>426</v>
      </c>
      <c r="B428" s="8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>
        <f>ROUND(E428/D428*100,0)</f>
        <v>1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>
        <f t="shared" si="18"/>
        <v>16.63</v>
      </c>
      <c r="Q428" s="10" t="s">
        <v>8308</v>
      </c>
      <c r="R428" t="s">
        <v>8314</v>
      </c>
      <c r="S428" s="23">
        <f t="shared" si="19"/>
        <v>42400.711967592593</v>
      </c>
      <c r="T428" s="23">
        <f t="shared" si="20"/>
        <v>42430.711967592593</v>
      </c>
    </row>
    <row r="429" spans="1:20" ht="48" hidden="1" x14ac:dyDescent="0.2">
      <c r="A429">
        <v>427</v>
      </c>
      <c r="B429" s="8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>
        <f>ROUND(E429/D429*100,0)</f>
        <v>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>
        <f t="shared" si="18"/>
        <v>0</v>
      </c>
      <c r="Q429" s="10" t="s">
        <v>8308</v>
      </c>
      <c r="R429" t="s">
        <v>8314</v>
      </c>
      <c r="S429" s="23">
        <f t="shared" si="19"/>
        <v>42285.909027777772</v>
      </c>
      <c r="T429" s="23">
        <f t="shared" si="20"/>
        <v>42299.790972222225</v>
      </c>
    </row>
    <row r="430" spans="1:20" ht="32" hidden="1" x14ac:dyDescent="0.2">
      <c r="A430">
        <v>428</v>
      </c>
      <c r="B430" s="8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>
        <f>ROUND(E430/D430*100,0)</f>
        <v>6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>
        <f t="shared" si="18"/>
        <v>52</v>
      </c>
      <c r="Q430" s="10" t="s">
        <v>8308</v>
      </c>
      <c r="R430" t="s">
        <v>8314</v>
      </c>
      <c r="S430" s="23">
        <f t="shared" si="19"/>
        <v>41778.766724537039</v>
      </c>
      <c r="T430" s="23">
        <f t="shared" si="20"/>
        <v>41806.916666666664</v>
      </c>
    </row>
    <row r="431" spans="1:20" ht="64" hidden="1" x14ac:dyDescent="0.2">
      <c r="A431">
        <v>429</v>
      </c>
      <c r="B431" s="8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>
        <f>ROUND(E431/D431*100,0)</f>
        <v>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>
        <f t="shared" si="18"/>
        <v>0</v>
      </c>
      <c r="Q431" s="10" t="s">
        <v>8308</v>
      </c>
      <c r="R431" t="s">
        <v>8314</v>
      </c>
      <c r="S431" s="23">
        <f t="shared" si="19"/>
        <v>40070.901412037041</v>
      </c>
      <c r="T431" s="23">
        <f t="shared" si="20"/>
        <v>40144.207638888889</v>
      </c>
    </row>
    <row r="432" spans="1:20" ht="32" hidden="1" x14ac:dyDescent="0.2">
      <c r="A432">
        <v>430</v>
      </c>
      <c r="B432" s="8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>
        <f>ROUND(E432/D432*100,0)</f>
        <v>2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>
        <f t="shared" si="18"/>
        <v>4.8</v>
      </c>
      <c r="Q432" s="10" t="s">
        <v>8308</v>
      </c>
      <c r="R432" t="s">
        <v>8314</v>
      </c>
      <c r="S432" s="23">
        <f t="shared" si="19"/>
        <v>41513.107256944444</v>
      </c>
      <c r="T432" s="23">
        <f t="shared" si="20"/>
        <v>41528.107256944444</v>
      </c>
    </row>
    <row r="433" spans="1:20" ht="48" hidden="1" x14ac:dyDescent="0.2">
      <c r="A433">
        <v>431</v>
      </c>
      <c r="B433" s="8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>
        <f>ROUND(E433/D433*100,0)</f>
        <v>14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>
        <f t="shared" si="18"/>
        <v>51.88</v>
      </c>
      <c r="Q433" s="10" t="s">
        <v>8308</v>
      </c>
      <c r="R433" t="s">
        <v>8314</v>
      </c>
      <c r="S433" s="23">
        <f t="shared" si="19"/>
        <v>42526.871331018512</v>
      </c>
      <c r="T433" s="23">
        <f t="shared" si="20"/>
        <v>42556.871331018512</v>
      </c>
    </row>
    <row r="434" spans="1:20" ht="48" hidden="1" x14ac:dyDescent="0.2">
      <c r="A434">
        <v>432</v>
      </c>
      <c r="B434" s="8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>
        <f>ROUND(E434/D434*100,0)</f>
        <v>10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>
        <f t="shared" si="18"/>
        <v>71.25</v>
      </c>
      <c r="Q434" s="10" t="s">
        <v>8308</v>
      </c>
      <c r="R434" t="s">
        <v>8314</v>
      </c>
      <c r="S434" s="23">
        <f t="shared" si="19"/>
        <v>42238.726631944446</v>
      </c>
      <c r="T434" s="23">
        <f t="shared" si="20"/>
        <v>42298.726631944446</v>
      </c>
    </row>
    <row r="435" spans="1:20" ht="64" hidden="1" x14ac:dyDescent="0.2">
      <c r="A435">
        <v>433</v>
      </c>
      <c r="B435" s="8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>
        <f>ROUND(E435/D435*100,0)</f>
        <v>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>
        <f t="shared" si="18"/>
        <v>0</v>
      </c>
      <c r="Q435" s="10" t="s">
        <v>8308</v>
      </c>
      <c r="R435" t="s">
        <v>8314</v>
      </c>
      <c r="S435" s="23">
        <f t="shared" si="19"/>
        <v>42228.629884259266</v>
      </c>
      <c r="T435" s="23">
        <f t="shared" si="20"/>
        <v>42288.629884259266</v>
      </c>
    </row>
    <row r="436" spans="1:20" ht="48" hidden="1" x14ac:dyDescent="0.2">
      <c r="A436">
        <v>434</v>
      </c>
      <c r="B436" s="8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>
        <f>ROUND(E436/D436*100,0)</f>
        <v>5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>
        <f t="shared" si="18"/>
        <v>62.5</v>
      </c>
      <c r="Q436" s="10" t="s">
        <v>8308</v>
      </c>
      <c r="R436" t="s">
        <v>8314</v>
      </c>
      <c r="S436" s="23">
        <f t="shared" si="19"/>
        <v>41576.834513888891</v>
      </c>
      <c r="T436" s="23">
        <f t="shared" si="20"/>
        <v>41609.876180555555</v>
      </c>
    </row>
    <row r="437" spans="1:20" ht="48" hidden="1" x14ac:dyDescent="0.2">
      <c r="A437">
        <v>435</v>
      </c>
      <c r="B437" s="8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>
        <f>ROUND(E437/D437*100,0)</f>
        <v>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>
        <f t="shared" si="18"/>
        <v>1</v>
      </c>
      <c r="Q437" s="10" t="s">
        <v>8308</v>
      </c>
      <c r="R437" t="s">
        <v>8314</v>
      </c>
      <c r="S437" s="23">
        <f t="shared" si="19"/>
        <v>41500.747453703705</v>
      </c>
      <c r="T437" s="23">
        <f t="shared" si="20"/>
        <v>41530.747453703705</v>
      </c>
    </row>
    <row r="438" spans="1:20" ht="48" hidden="1" x14ac:dyDescent="0.2">
      <c r="A438">
        <v>436</v>
      </c>
      <c r="B438" s="8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>
        <f>ROUND(E438/D438*100,0)</f>
        <v>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>
        <f t="shared" si="18"/>
        <v>0</v>
      </c>
      <c r="Q438" s="10" t="s">
        <v>8308</v>
      </c>
      <c r="R438" t="s">
        <v>8314</v>
      </c>
      <c r="S438" s="23">
        <f t="shared" si="19"/>
        <v>41456.36241898148</v>
      </c>
      <c r="T438" s="23">
        <f t="shared" si="20"/>
        <v>41486.36241898148</v>
      </c>
    </row>
    <row r="439" spans="1:20" ht="48" hidden="1" x14ac:dyDescent="0.2">
      <c r="A439">
        <v>437</v>
      </c>
      <c r="B439" s="8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>
        <f>ROUND(E439/D439*100,0)</f>
        <v>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>
        <f t="shared" si="18"/>
        <v>0</v>
      </c>
      <c r="Q439" s="10" t="s">
        <v>8308</v>
      </c>
      <c r="R439" t="s">
        <v>8314</v>
      </c>
      <c r="S439" s="23">
        <f t="shared" si="19"/>
        <v>42591.31858796296</v>
      </c>
      <c r="T439" s="23">
        <f t="shared" si="20"/>
        <v>42651.31858796296</v>
      </c>
    </row>
    <row r="440" spans="1:20" ht="48" hidden="1" x14ac:dyDescent="0.2">
      <c r="A440">
        <v>438</v>
      </c>
      <c r="B440" s="8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>
        <f>ROUND(E440/D440*100,0)</f>
        <v>9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>
        <f t="shared" si="18"/>
        <v>170.55</v>
      </c>
      <c r="Q440" s="10" t="s">
        <v>8308</v>
      </c>
      <c r="R440" t="s">
        <v>8314</v>
      </c>
      <c r="S440" s="23">
        <f t="shared" si="19"/>
        <v>42296.261087962965</v>
      </c>
      <c r="T440" s="23">
        <f t="shared" si="20"/>
        <v>42326.302754629629</v>
      </c>
    </row>
    <row r="441" spans="1:20" ht="48" hidden="1" x14ac:dyDescent="0.2">
      <c r="A441">
        <v>439</v>
      </c>
      <c r="B441" s="8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>
        <f>ROUND(E441/D441*100,0)</f>
        <v>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>
        <f t="shared" si="18"/>
        <v>0</v>
      </c>
      <c r="Q441" s="10" t="s">
        <v>8308</v>
      </c>
      <c r="R441" t="s">
        <v>8314</v>
      </c>
      <c r="S441" s="23">
        <f t="shared" si="19"/>
        <v>41919.761782407404</v>
      </c>
      <c r="T441" s="23">
        <f t="shared" si="20"/>
        <v>41929.761782407404</v>
      </c>
    </row>
    <row r="442" spans="1:20" ht="48" hidden="1" x14ac:dyDescent="0.2">
      <c r="A442">
        <v>440</v>
      </c>
      <c r="B442" s="8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>
        <f>ROUND(E442/D442*100,0)</f>
        <v>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>
        <f t="shared" si="18"/>
        <v>5</v>
      </c>
      <c r="Q442" s="10" t="s">
        <v>8308</v>
      </c>
      <c r="R442" t="s">
        <v>8314</v>
      </c>
      <c r="S442" s="23">
        <f t="shared" si="19"/>
        <v>42423.985567129625</v>
      </c>
      <c r="T442" s="23">
        <f t="shared" si="20"/>
        <v>42453.943900462968</v>
      </c>
    </row>
    <row r="443" spans="1:20" ht="48" hidden="1" x14ac:dyDescent="0.2">
      <c r="A443">
        <v>441</v>
      </c>
      <c r="B443" s="8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>
        <f>ROUND(E443/D443*100,0)</f>
        <v>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>
        <f t="shared" si="18"/>
        <v>0</v>
      </c>
      <c r="Q443" s="10" t="s">
        <v>8308</v>
      </c>
      <c r="R443" t="s">
        <v>8314</v>
      </c>
      <c r="S443" s="23">
        <f t="shared" si="19"/>
        <v>41550.793935185182</v>
      </c>
      <c r="T443" s="23">
        <f t="shared" si="20"/>
        <v>41580.793935185182</v>
      </c>
    </row>
    <row r="444" spans="1:20" ht="16" hidden="1" x14ac:dyDescent="0.2">
      <c r="A444">
        <v>442</v>
      </c>
      <c r="B444" s="8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>
        <f>ROUND(E444/D444*100,0)</f>
        <v>39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>
        <f t="shared" si="18"/>
        <v>393.59</v>
      </c>
      <c r="Q444" s="10" t="s">
        <v>8308</v>
      </c>
      <c r="R444" t="s">
        <v>8314</v>
      </c>
      <c r="S444" s="23">
        <f t="shared" si="19"/>
        <v>42024.888692129629</v>
      </c>
      <c r="T444" s="23">
        <f t="shared" si="20"/>
        <v>42054.888692129629</v>
      </c>
    </row>
    <row r="445" spans="1:20" ht="48" hidden="1" x14ac:dyDescent="0.2">
      <c r="A445">
        <v>443</v>
      </c>
      <c r="B445" s="8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>
        <f>ROUND(E445/D445*100,0)</f>
        <v>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>
        <f t="shared" si="18"/>
        <v>5</v>
      </c>
      <c r="Q445" s="10" t="s">
        <v>8308</v>
      </c>
      <c r="R445" t="s">
        <v>8314</v>
      </c>
      <c r="S445" s="23">
        <f t="shared" si="19"/>
        <v>41650.015057870369</v>
      </c>
      <c r="T445" s="23">
        <f t="shared" si="20"/>
        <v>41680.015057870369</v>
      </c>
    </row>
    <row r="446" spans="1:20" ht="32" hidden="1" x14ac:dyDescent="0.2">
      <c r="A446">
        <v>444</v>
      </c>
      <c r="B446" s="8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>
        <f>ROUND(E446/D446*100,0)</f>
        <v>5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>
        <f t="shared" si="18"/>
        <v>50</v>
      </c>
      <c r="Q446" s="10" t="s">
        <v>8308</v>
      </c>
      <c r="R446" t="s">
        <v>8314</v>
      </c>
      <c r="S446" s="23">
        <f t="shared" si="19"/>
        <v>40894.906956018516</v>
      </c>
      <c r="T446" s="23">
        <f t="shared" si="20"/>
        <v>40954.906956018516</v>
      </c>
    </row>
    <row r="447" spans="1:20" ht="48" hidden="1" x14ac:dyDescent="0.2">
      <c r="A447">
        <v>445</v>
      </c>
      <c r="B447" s="8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>
        <f>ROUND(E447/D447*100,0)</f>
        <v>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>
        <f t="shared" si="18"/>
        <v>1</v>
      </c>
      <c r="Q447" s="10" t="s">
        <v>8308</v>
      </c>
      <c r="R447" t="s">
        <v>8314</v>
      </c>
      <c r="S447" s="23">
        <f t="shared" si="19"/>
        <v>42130.335358796292</v>
      </c>
      <c r="T447" s="23">
        <f t="shared" si="20"/>
        <v>42145.335358796292</v>
      </c>
    </row>
    <row r="448" spans="1:20" ht="48" hidden="1" x14ac:dyDescent="0.2">
      <c r="A448">
        <v>446</v>
      </c>
      <c r="B448" s="8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>
        <f>ROUND(E448/D448*100,0)</f>
        <v>7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>
        <f t="shared" si="18"/>
        <v>47.88</v>
      </c>
      <c r="Q448" s="10" t="s">
        <v>8308</v>
      </c>
      <c r="R448" t="s">
        <v>8314</v>
      </c>
      <c r="S448" s="23">
        <f t="shared" si="19"/>
        <v>42037.083564814813</v>
      </c>
      <c r="T448" s="23">
        <f t="shared" si="20"/>
        <v>42067.083564814813</v>
      </c>
    </row>
    <row r="449" spans="1:20" ht="48" hidden="1" x14ac:dyDescent="0.2">
      <c r="A449">
        <v>447</v>
      </c>
      <c r="B449" s="8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>
        <f>ROUND(E449/D449*100,0)</f>
        <v>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>
        <f t="shared" si="18"/>
        <v>5</v>
      </c>
      <c r="Q449" s="10" t="s">
        <v>8308</v>
      </c>
      <c r="R449" t="s">
        <v>8314</v>
      </c>
      <c r="S449" s="23">
        <f t="shared" si="19"/>
        <v>41331.555127314816</v>
      </c>
      <c r="T449" s="23">
        <f t="shared" si="20"/>
        <v>41356.513460648144</v>
      </c>
    </row>
    <row r="450" spans="1:20" ht="48" hidden="1" x14ac:dyDescent="0.2">
      <c r="A450">
        <v>448</v>
      </c>
      <c r="B450" s="8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>
        <f>ROUND(E450/D450*100,0)</f>
        <v>3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>
        <f t="shared" si="18"/>
        <v>20.5</v>
      </c>
      <c r="Q450" s="10" t="s">
        <v>8308</v>
      </c>
      <c r="R450" t="s">
        <v>8314</v>
      </c>
      <c r="S450" s="23">
        <f t="shared" si="19"/>
        <v>41753.758043981477</v>
      </c>
      <c r="T450" s="23">
        <f t="shared" si="20"/>
        <v>41773.758043981477</v>
      </c>
    </row>
    <row r="451" spans="1:20" ht="48" hidden="1" x14ac:dyDescent="0.2">
      <c r="A451">
        <v>449</v>
      </c>
      <c r="B451" s="8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>
        <f>ROUND(E451/D451*100,0)</f>
        <v>2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>
        <f t="shared" ref="P451:P514" si="21">IFERROR(ROUND(E451/M451,2),0)</f>
        <v>9</v>
      </c>
      <c r="Q451" s="10" t="s">
        <v>8308</v>
      </c>
      <c r="R451" t="s">
        <v>8314</v>
      </c>
      <c r="S451" s="23">
        <f t="shared" ref="S451:S514" si="22">(((K451/60)/60)/24)+DATE(1970,1,1)</f>
        <v>41534.568113425928</v>
      </c>
      <c r="T451" s="23">
        <f t="shared" ref="T451:T514" si="23">(((J451/60)/60)/24)+DATE(1970,1,1)</f>
        <v>41564.568113425928</v>
      </c>
    </row>
    <row r="452" spans="1:20" ht="48" hidden="1" x14ac:dyDescent="0.2">
      <c r="A452">
        <v>450</v>
      </c>
      <c r="B452" s="8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>
        <f>ROUND(E452/D452*100,0)</f>
        <v>1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>
        <f t="shared" si="21"/>
        <v>56.57</v>
      </c>
      <c r="Q452" s="10" t="s">
        <v>8308</v>
      </c>
      <c r="R452" t="s">
        <v>8314</v>
      </c>
      <c r="S452" s="23">
        <f t="shared" si="22"/>
        <v>41654.946759259255</v>
      </c>
      <c r="T452" s="23">
        <f t="shared" si="23"/>
        <v>41684.946759259255</v>
      </c>
    </row>
    <row r="453" spans="1:20" ht="48" hidden="1" x14ac:dyDescent="0.2">
      <c r="A453">
        <v>451</v>
      </c>
      <c r="B453" s="8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>
        <f>ROUND(E453/D453*100,0)</f>
        <v>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>
        <f t="shared" si="21"/>
        <v>0</v>
      </c>
      <c r="Q453" s="10" t="s">
        <v>8308</v>
      </c>
      <c r="R453" t="s">
        <v>8314</v>
      </c>
      <c r="S453" s="23">
        <f t="shared" si="22"/>
        <v>41634.715173611112</v>
      </c>
      <c r="T453" s="23">
        <f t="shared" si="23"/>
        <v>41664.715173611112</v>
      </c>
    </row>
    <row r="454" spans="1:20" ht="32" hidden="1" x14ac:dyDescent="0.2">
      <c r="A454">
        <v>452</v>
      </c>
      <c r="B454" s="8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>
        <f>ROUND(E454/D454*100,0)</f>
        <v>64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>
        <f t="shared" si="21"/>
        <v>40</v>
      </c>
      <c r="Q454" s="10" t="s">
        <v>8308</v>
      </c>
      <c r="R454" t="s">
        <v>8314</v>
      </c>
      <c r="S454" s="23">
        <f t="shared" si="22"/>
        <v>42107.703877314809</v>
      </c>
      <c r="T454" s="23">
        <f t="shared" si="23"/>
        <v>42137.703877314809</v>
      </c>
    </row>
    <row r="455" spans="1:20" ht="48" hidden="1" x14ac:dyDescent="0.2">
      <c r="A455">
        <v>453</v>
      </c>
      <c r="B455" s="8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>
        <f>ROUND(E455/D455*100,0)</f>
        <v>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>
        <f t="shared" si="21"/>
        <v>13</v>
      </c>
      <c r="Q455" s="10" t="s">
        <v>8308</v>
      </c>
      <c r="R455" t="s">
        <v>8314</v>
      </c>
      <c r="S455" s="23">
        <f t="shared" si="22"/>
        <v>42038.824988425928</v>
      </c>
      <c r="T455" s="23">
        <f t="shared" si="23"/>
        <v>42054.824988425928</v>
      </c>
    </row>
    <row r="456" spans="1:20" ht="48" hidden="1" x14ac:dyDescent="0.2">
      <c r="A456">
        <v>454</v>
      </c>
      <c r="B456" s="8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>
        <f>ROUND(E456/D456*100,0)</f>
        <v>1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>
        <f t="shared" si="21"/>
        <v>16.399999999999999</v>
      </c>
      <c r="Q456" s="10" t="s">
        <v>8308</v>
      </c>
      <c r="R456" t="s">
        <v>8314</v>
      </c>
      <c r="S456" s="23">
        <f t="shared" si="22"/>
        <v>41938.717256944445</v>
      </c>
      <c r="T456" s="23">
        <f t="shared" si="23"/>
        <v>41969.551388888889</v>
      </c>
    </row>
    <row r="457" spans="1:20" ht="48" hidden="1" x14ac:dyDescent="0.2">
      <c r="A457">
        <v>455</v>
      </c>
      <c r="B457" s="8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>
        <f>ROUND(E457/D457*100,0)</f>
        <v>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>
        <f t="shared" si="21"/>
        <v>22.5</v>
      </c>
      <c r="Q457" s="10" t="s">
        <v>8308</v>
      </c>
      <c r="R457" t="s">
        <v>8314</v>
      </c>
      <c r="S457" s="23">
        <f t="shared" si="22"/>
        <v>40971.002569444441</v>
      </c>
      <c r="T457" s="23">
        <f t="shared" si="23"/>
        <v>41016.021527777775</v>
      </c>
    </row>
    <row r="458" spans="1:20" ht="48" hidden="1" x14ac:dyDescent="0.2">
      <c r="A458">
        <v>456</v>
      </c>
      <c r="B458" s="8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>
        <f>ROUND(E458/D458*100,0)</f>
        <v>1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>
        <f t="shared" si="21"/>
        <v>20.329999999999998</v>
      </c>
      <c r="Q458" s="10" t="s">
        <v>8308</v>
      </c>
      <c r="R458" t="s">
        <v>8314</v>
      </c>
      <c r="S458" s="23">
        <f t="shared" si="22"/>
        <v>41547.694456018515</v>
      </c>
      <c r="T458" s="23">
        <f t="shared" si="23"/>
        <v>41569.165972222225</v>
      </c>
    </row>
    <row r="459" spans="1:20" ht="48" hidden="1" x14ac:dyDescent="0.2">
      <c r="A459">
        <v>457</v>
      </c>
      <c r="B459" s="8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>
        <f>ROUND(E459/D459*100,0)</f>
        <v>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>
        <f t="shared" si="21"/>
        <v>0</v>
      </c>
      <c r="Q459" s="10" t="s">
        <v>8308</v>
      </c>
      <c r="R459" t="s">
        <v>8314</v>
      </c>
      <c r="S459" s="23">
        <f t="shared" si="22"/>
        <v>41837.767500000002</v>
      </c>
      <c r="T459" s="23">
        <f t="shared" si="23"/>
        <v>41867.767500000002</v>
      </c>
    </row>
    <row r="460" spans="1:20" ht="48" hidden="1" x14ac:dyDescent="0.2">
      <c r="A460">
        <v>458</v>
      </c>
      <c r="B460" s="8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>
        <f>ROUND(E460/D460*100,0)</f>
        <v>8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>
        <f t="shared" si="21"/>
        <v>16.760000000000002</v>
      </c>
      <c r="Q460" s="10" t="s">
        <v>8308</v>
      </c>
      <c r="R460" t="s">
        <v>8314</v>
      </c>
      <c r="S460" s="23">
        <f t="shared" si="22"/>
        <v>41378.69976851852</v>
      </c>
      <c r="T460" s="23">
        <f t="shared" si="23"/>
        <v>41408.69976851852</v>
      </c>
    </row>
    <row r="461" spans="1:20" ht="48" hidden="1" x14ac:dyDescent="0.2">
      <c r="A461">
        <v>459</v>
      </c>
      <c r="B461" s="8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>
        <f>ROUND(E461/D461*100,0)</f>
        <v>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>
        <f t="shared" si="21"/>
        <v>25</v>
      </c>
      <c r="Q461" s="10" t="s">
        <v>8308</v>
      </c>
      <c r="R461" t="s">
        <v>8314</v>
      </c>
      <c r="S461" s="23">
        <f t="shared" si="22"/>
        <v>40800.6403587963</v>
      </c>
      <c r="T461" s="23">
        <f t="shared" si="23"/>
        <v>40860.682025462964</v>
      </c>
    </row>
    <row r="462" spans="1:20" ht="32" hidden="1" x14ac:dyDescent="0.2">
      <c r="A462">
        <v>460</v>
      </c>
      <c r="B462" s="8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>
        <f>ROUND(E462/D462*100,0)</f>
        <v>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>
        <f t="shared" si="21"/>
        <v>12.5</v>
      </c>
      <c r="Q462" s="10" t="s">
        <v>8308</v>
      </c>
      <c r="R462" t="s">
        <v>8314</v>
      </c>
      <c r="S462" s="23">
        <f t="shared" si="22"/>
        <v>41759.542534722219</v>
      </c>
      <c r="T462" s="23">
        <f t="shared" si="23"/>
        <v>41791.166666666664</v>
      </c>
    </row>
    <row r="463" spans="1:20" ht="48" hidden="1" x14ac:dyDescent="0.2">
      <c r="A463">
        <v>461</v>
      </c>
      <c r="B463" s="8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>
        <f>ROUND(E463/D463*100,0)</f>
        <v>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>
        <f t="shared" si="21"/>
        <v>0</v>
      </c>
      <c r="Q463" s="10" t="s">
        <v>8308</v>
      </c>
      <c r="R463" t="s">
        <v>8314</v>
      </c>
      <c r="S463" s="23">
        <f t="shared" si="22"/>
        <v>41407.84684027778</v>
      </c>
      <c r="T463" s="23">
        <f t="shared" si="23"/>
        <v>41427.84684027778</v>
      </c>
    </row>
    <row r="464" spans="1:20" ht="48" hidden="1" x14ac:dyDescent="0.2">
      <c r="A464">
        <v>462</v>
      </c>
      <c r="B464" s="8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>
        <f>ROUND(E464/D464*100,0)</f>
        <v>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>
        <f t="shared" si="21"/>
        <v>0</v>
      </c>
      <c r="Q464" s="10" t="s">
        <v>8308</v>
      </c>
      <c r="R464" t="s">
        <v>8314</v>
      </c>
      <c r="S464" s="23">
        <f t="shared" si="22"/>
        <v>40705.126631944448</v>
      </c>
      <c r="T464" s="23">
        <f t="shared" si="23"/>
        <v>40765.126631944448</v>
      </c>
    </row>
    <row r="465" spans="1:20" ht="48" hidden="1" x14ac:dyDescent="0.2">
      <c r="A465">
        <v>463</v>
      </c>
      <c r="B465" s="8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>
        <f>ROUND(E465/D465*100,0)</f>
        <v>2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>
        <f t="shared" si="21"/>
        <v>113.64</v>
      </c>
      <c r="Q465" s="10" t="s">
        <v>8308</v>
      </c>
      <c r="R465" t="s">
        <v>8314</v>
      </c>
      <c r="S465" s="23">
        <f t="shared" si="22"/>
        <v>40750.710104166668</v>
      </c>
      <c r="T465" s="23">
        <f t="shared" si="23"/>
        <v>40810.710104166668</v>
      </c>
    </row>
    <row r="466" spans="1:20" ht="32" hidden="1" x14ac:dyDescent="0.2">
      <c r="A466">
        <v>464</v>
      </c>
      <c r="B466" s="8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>
        <f>ROUND(E466/D466*100,0)</f>
        <v>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>
        <f t="shared" si="21"/>
        <v>1</v>
      </c>
      <c r="Q466" s="10" t="s">
        <v>8308</v>
      </c>
      <c r="R466" t="s">
        <v>8314</v>
      </c>
      <c r="S466" s="23">
        <f t="shared" si="22"/>
        <v>42488.848784722228</v>
      </c>
      <c r="T466" s="23">
        <f t="shared" si="23"/>
        <v>42508.848784722228</v>
      </c>
    </row>
    <row r="467" spans="1:20" ht="16" hidden="1" x14ac:dyDescent="0.2">
      <c r="A467">
        <v>465</v>
      </c>
      <c r="B467" s="8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>
        <f>ROUND(E467/D467*100,0)</f>
        <v>27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>
        <f t="shared" si="21"/>
        <v>17.25</v>
      </c>
      <c r="Q467" s="10" t="s">
        <v>8308</v>
      </c>
      <c r="R467" t="s">
        <v>8314</v>
      </c>
      <c r="S467" s="23">
        <f t="shared" si="22"/>
        <v>41801.120069444441</v>
      </c>
      <c r="T467" s="23">
        <f t="shared" si="23"/>
        <v>41817.120069444441</v>
      </c>
    </row>
    <row r="468" spans="1:20" ht="48" hidden="1" x14ac:dyDescent="0.2">
      <c r="A468">
        <v>466</v>
      </c>
      <c r="B468" s="8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>
        <f>ROUND(E468/D468*100,0)</f>
        <v>1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>
        <f t="shared" si="21"/>
        <v>15.2</v>
      </c>
      <c r="Q468" s="10" t="s">
        <v>8308</v>
      </c>
      <c r="R468" t="s">
        <v>8314</v>
      </c>
      <c r="S468" s="23">
        <f t="shared" si="22"/>
        <v>41129.942870370374</v>
      </c>
      <c r="T468" s="23">
        <f t="shared" si="23"/>
        <v>41159.942870370374</v>
      </c>
    </row>
    <row r="469" spans="1:20" ht="48" hidden="1" x14ac:dyDescent="0.2">
      <c r="A469">
        <v>467</v>
      </c>
      <c r="B469" s="8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>
        <f>ROUND(E469/D469*100,0)</f>
        <v>22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>
        <f t="shared" si="21"/>
        <v>110.64</v>
      </c>
      <c r="Q469" s="10" t="s">
        <v>8308</v>
      </c>
      <c r="R469" t="s">
        <v>8314</v>
      </c>
      <c r="S469" s="23">
        <f t="shared" si="22"/>
        <v>41135.679791666669</v>
      </c>
      <c r="T469" s="23">
        <f t="shared" si="23"/>
        <v>41180.679791666669</v>
      </c>
    </row>
    <row r="470" spans="1:20" ht="48" hidden="1" x14ac:dyDescent="0.2">
      <c r="A470">
        <v>468</v>
      </c>
      <c r="B470" s="8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>
        <f>ROUND(E470/D470*100,0)</f>
        <v>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>
        <f t="shared" si="21"/>
        <v>0</v>
      </c>
      <c r="Q470" s="10" t="s">
        <v>8308</v>
      </c>
      <c r="R470" t="s">
        <v>8314</v>
      </c>
      <c r="S470" s="23">
        <f t="shared" si="22"/>
        <v>41041.167627314811</v>
      </c>
      <c r="T470" s="23">
        <f t="shared" si="23"/>
        <v>41101.160474537035</v>
      </c>
    </row>
    <row r="471" spans="1:20" ht="32" hidden="1" x14ac:dyDescent="0.2">
      <c r="A471">
        <v>469</v>
      </c>
      <c r="B471" s="8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>
        <f>ROUND(E471/D471*100,0)</f>
        <v>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>
        <f t="shared" si="21"/>
        <v>0</v>
      </c>
      <c r="Q471" s="10" t="s">
        <v>8308</v>
      </c>
      <c r="R471" t="s">
        <v>8314</v>
      </c>
      <c r="S471" s="23">
        <f t="shared" si="22"/>
        <v>41827.989861111113</v>
      </c>
      <c r="T471" s="23">
        <f t="shared" si="23"/>
        <v>41887.989861111113</v>
      </c>
    </row>
    <row r="472" spans="1:20" ht="48" hidden="1" x14ac:dyDescent="0.2">
      <c r="A472">
        <v>470</v>
      </c>
      <c r="B472" s="8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>
        <f>ROUND(E472/D472*100,0)</f>
        <v>1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>
        <f t="shared" si="21"/>
        <v>25.5</v>
      </c>
      <c r="Q472" s="10" t="s">
        <v>8308</v>
      </c>
      <c r="R472" t="s">
        <v>8314</v>
      </c>
      <c r="S472" s="23">
        <f t="shared" si="22"/>
        <v>41605.167696759258</v>
      </c>
      <c r="T472" s="23">
        <f t="shared" si="23"/>
        <v>41655.166666666664</v>
      </c>
    </row>
    <row r="473" spans="1:20" ht="64" hidden="1" x14ac:dyDescent="0.2">
      <c r="A473">
        <v>471</v>
      </c>
      <c r="B473" s="8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>
        <f>ROUND(E473/D473*100,0)</f>
        <v>12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>
        <f t="shared" si="21"/>
        <v>38.479999999999997</v>
      </c>
      <c r="Q473" s="10" t="s">
        <v>8308</v>
      </c>
      <c r="R473" t="s">
        <v>8314</v>
      </c>
      <c r="S473" s="23">
        <f t="shared" si="22"/>
        <v>41703.721979166665</v>
      </c>
      <c r="T473" s="23">
        <f t="shared" si="23"/>
        <v>41748.680312500001</v>
      </c>
    </row>
    <row r="474" spans="1:20" ht="48" hidden="1" x14ac:dyDescent="0.2">
      <c r="A474">
        <v>472</v>
      </c>
      <c r="B474" s="8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>
        <f>ROUND(E474/D474*100,0)</f>
        <v>18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>
        <f t="shared" si="21"/>
        <v>28.2</v>
      </c>
      <c r="Q474" s="10" t="s">
        <v>8308</v>
      </c>
      <c r="R474" t="s">
        <v>8314</v>
      </c>
      <c r="S474" s="23">
        <f t="shared" si="22"/>
        <v>41844.922662037039</v>
      </c>
      <c r="T474" s="23">
        <f t="shared" si="23"/>
        <v>41874.922662037039</v>
      </c>
    </row>
    <row r="475" spans="1:20" ht="48" hidden="1" x14ac:dyDescent="0.2">
      <c r="A475">
        <v>473</v>
      </c>
      <c r="B475" s="8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>
        <f>ROUND(E475/D475*100,0)</f>
        <v>3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>
        <f t="shared" si="21"/>
        <v>61.5</v>
      </c>
      <c r="Q475" s="10" t="s">
        <v>8308</v>
      </c>
      <c r="R475" t="s">
        <v>8314</v>
      </c>
      <c r="S475" s="23">
        <f t="shared" si="22"/>
        <v>41869.698136574072</v>
      </c>
      <c r="T475" s="23">
        <f t="shared" si="23"/>
        <v>41899.698136574072</v>
      </c>
    </row>
    <row r="476" spans="1:20" ht="48" hidden="1" x14ac:dyDescent="0.2">
      <c r="A476">
        <v>474</v>
      </c>
      <c r="B476" s="8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>
        <f>ROUND(E476/D476*100,0)</f>
        <v>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>
        <f t="shared" si="21"/>
        <v>1</v>
      </c>
      <c r="Q476" s="10" t="s">
        <v>8308</v>
      </c>
      <c r="R476" t="s">
        <v>8314</v>
      </c>
      <c r="S476" s="23">
        <f t="shared" si="22"/>
        <v>42753.329039351855</v>
      </c>
      <c r="T476" s="23">
        <f t="shared" si="23"/>
        <v>42783.329039351855</v>
      </c>
    </row>
    <row r="477" spans="1:20" ht="48" hidden="1" x14ac:dyDescent="0.2">
      <c r="A477">
        <v>475</v>
      </c>
      <c r="B477" s="8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>
        <f>ROUND(E477/D477*100,0)</f>
        <v>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>
        <f t="shared" si="21"/>
        <v>0</v>
      </c>
      <c r="Q477" s="10" t="s">
        <v>8308</v>
      </c>
      <c r="R477" t="s">
        <v>8314</v>
      </c>
      <c r="S477" s="23">
        <f t="shared" si="22"/>
        <v>42100.086145833338</v>
      </c>
      <c r="T477" s="23">
        <f t="shared" si="23"/>
        <v>42130.086145833338</v>
      </c>
    </row>
    <row r="478" spans="1:20" ht="32" hidden="1" x14ac:dyDescent="0.2">
      <c r="A478">
        <v>476</v>
      </c>
      <c r="B478" s="8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>
        <f>ROUND(E478/D478*100,0)</f>
        <v>2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>
        <f t="shared" si="21"/>
        <v>39.57</v>
      </c>
      <c r="Q478" s="10" t="s">
        <v>8308</v>
      </c>
      <c r="R478" t="s">
        <v>8314</v>
      </c>
      <c r="S478" s="23">
        <f t="shared" si="22"/>
        <v>41757.975011574075</v>
      </c>
      <c r="T478" s="23">
        <f t="shared" si="23"/>
        <v>41793.165972222225</v>
      </c>
    </row>
    <row r="479" spans="1:20" ht="48" hidden="1" x14ac:dyDescent="0.2">
      <c r="A479">
        <v>477</v>
      </c>
      <c r="B479" s="8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>
        <f>ROUND(E479/D479*100,0)</f>
        <v>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>
        <f t="shared" si="21"/>
        <v>0</v>
      </c>
      <c r="Q479" s="10" t="s">
        <v>8308</v>
      </c>
      <c r="R479" t="s">
        <v>8314</v>
      </c>
      <c r="S479" s="23">
        <f t="shared" si="22"/>
        <v>40987.83488425926</v>
      </c>
      <c r="T479" s="23">
        <f t="shared" si="23"/>
        <v>41047.83488425926</v>
      </c>
    </row>
    <row r="480" spans="1:20" ht="48" hidden="1" x14ac:dyDescent="0.2">
      <c r="A480">
        <v>478</v>
      </c>
      <c r="B480" s="8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>
        <f>ROUND(E480/D480*100,0)</f>
        <v>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>
        <f t="shared" si="21"/>
        <v>0</v>
      </c>
      <c r="Q480" s="10" t="s">
        <v>8308</v>
      </c>
      <c r="R480" t="s">
        <v>8314</v>
      </c>
      <c r="S480" s="23">
        <f t="shared" si="22"/>
        <v>42065.910983796297</v>
      </c>
      <c r="T480" s="23">
        <f t="shared" si="23"/>
        <v>42095.869317129633</v>
      </c>
    </row>
    <row r="481" spans="1:20" ht="48" hidden="1" x14ac:dyDescent="0.2">
      <c r="A481">
        <v>479</v>
      </c>
      <c r="B481" s="8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>
        <f>ROUND(E481/D481*100,0)</f>
        <v>33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>
        <f t="shared" si="21"/>
        <v>88.8</v>
      </c>
      <c r="Q481" s="10" t="s">
        <v>8308</v>
      </c>
      <c r="R481" t="s">
        <v>8314</v>
      </c>
      <c r="S481" s="23">
        <f t="shared" si="22"/>
        <v>41904.407812500001</v>
      </c>
      <c r="T481" s="23">
        <f t="shared" si="23"/>
        <v>41964.449479166666</v>
      </c>
    </row>
    <row r="482" spans="1:20" ht="48" hidden="1" x14ac:dyDescent="0.2">
      <c r="A482">
        <v>480</v>
      </c>
      <c r="B482" s="8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>
        <f>ROUND(E482/D482*100,0)</f>
        <v>19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>
        <f t="shared" si="21"/>
        <v>55.46</v>
      </c>
      <c r="Q482" s="10" t="s">
        <v>8308</v>
      </c>
      <c r="R482" t="s">
        <v>8314</v>
      </c>
      <c r="S482" s="23">
        <f t="shared" si="22"/>
        <v>41465.500173611108</v>
      </c>
      <c r="T482" s="23">
        <f t="shared" si="23"/>
        <v>41495.500173611108</v>
      </c>
    </row>
    <row r="483" spans="1:20" ht="48" hidden="1" x14ac:dyDescent="0.2">
      <c r="A483">
        <v>481</v>
      </c>
      <c r="B483" s="8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>
        <f>ROUND(E483/D483*100,0)</f>
        <v>6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>
        <f t="shared" si="21"/>
        <v>87.14</v>
      </c>
      <c r="Q483" s="10" t="s">
        <v>8308</v>
      </c>
      <c r="R483" t="s">
        <v>8314</v>
      </c>
      <c r="S483" s="23">
        <f t="shared" si="22"/>
        <v>41162.672326388885</v>
      </c>
      <c r="T483" s="23">
        <f t="shared" si="23"/>
        <v>41192.672326388885</v>
      </c>
    </row>
    <row r="484" spans="1:20" ht="48" hidden="1" x14ac:dyDescent="0.2">
      <c r="A484">
        <v>482</v>
      </c>
      <c r="B484" s="8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>
        <f>ROUND(E484/D484*100,0)</f>
        <v>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>
        <f t="shared" si="21"/>
        <v>10</v>
      </c>
      <c r="Q484" s="10" t="s">
        <v>8308</v>
      </c>
      <c r="R484" t="s">
        <v>8314</v>
      </c>
      <c r="S484" s="23">
        <f t="shared" si="22"/>
        <v>42447.896875000006</v>
      </c>
      <c r="T484" s="23">
        <f t="shared" si="23"/>
        <v>42474.606944444444</v>
      </c>
    </row>
    <row r="485" spans="1:20" ht="48" hidden="1" x14ac:dyDescent="0.2">
      <c r="A485">
        <v>483</v>
      </c>
      <c r="B485" s="8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>
        <f>ROUND(E485/D485*100,0)</f>
        <v>50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>
        <f t="shared" si="21"/>
        <v>51.22</v>
      </c>
      <c r="Q485" s="10" t="s">
        <v>8308</v>
      </c>
      <c r="R485" t="s">
        <v>8314</v>
      </c>
      <c r="S485" s="23">
        <f t="shared" si="22"/>
        <v>41243.197592592594</v>
      </c>
      <c r="T485" s="23">
        <f t="shared" si="23"/>
        <v>41303.197592592594</v>
      </c>
    </row>
    <row r="486" spans="1:20" ht="64" hidden="1" x14ac:dyDescent="0.2">
      <c r="A486">
        <v>484</v>
      </c>
      <c r="B486" s="8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>
        <f>ROUND(E486/D486*100,0)</f>
        <v>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>
        <f t="shared" si="21"/>
        <v>13.55</v>
      </c>
      <c r="Q486" s="10" t="s">
        <v>8308</v>
      </c>
      <c r="R486" t="s">
        <v>8314</v>
      </c>
      <c r="S486" s="23">
        <f t="shared" si="22"/>
        <v>42272.93949074074</v>
      </c>
      <c r="T486" s="23">
        <f t="shared" si="23"/>
        <v>42313.981157407412</v>
      </c>
    </row>
    <row r="487" spans="1:20" ht="32" hidden="1" x14ac:dyDescent="0.2">
      <c r="A487">
        <v>485</v>
      </c>
      <c r="B487" s="8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>
        <f>ROUND(E487/D487*100,0)</f>
        <v>22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>
        <f t="shared" si="21"/>
        <v>66.52</v>
      </c>
      <c r="Q487" s="10" t="s">
        <v>8308</v>
      </c>
      <c r="R487" t="s">
        <v>8314</v>
      </c>
      <c r="S487" s="23">
        <f t="shared" si="22"/>
        <v>41381.50577546296</v>
      </c>
      <c r="T487" s="23">
        <f t="shared" si="23"/>
        <v>41411.50577546296</v>
      </c>
    </row>
    <row r="488" spans="1:20" ht="48" hidden="1" x14ac:dyDescent="0.2">
      <c r="A488">
        <v>486</v>
      </c>
      <c r="B488" s="8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>
        <f>ROUND(E488/D488*100,0)</f>
        <v>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>
        <f t="shared" si="21"/>
        <v>50</v>
      </c>
      <c r="Q488" s="10" t="s">
        <v>8308</v>
      </c>
      <c r="R488" t="s">
        <v>8314</v>
      </c>
      <c r="S488" s="23">
        <f t="shared" si="22"/>
        <v>41761.94258101852</v>
      </c>
      <c r="T488" s="23">
        <f t="shared" si="23"/>
        <v>41791.94258101852</v>
      </c>
    </row>
    <row r="489" spans="1:20" ht="48" hidden="1" x14ac:dyDescent="0.2">
      <c r="A489">
        <v>487</v>
      </c>
      <c r="B489" s="8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>
        <f>ROUND(E489/D489*100,0)</f>
        <v>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>
        <f t="shared" si="21"/>
        <v>0</v>
      </c>
      <c r="Q489" s="10" t="s">
        <v>8308</v>
      </c>
      <c r="R489" t="s">
        <v>8314</v>
      </c>
      <c r="S489" s="23">
        <f t="shared" si="22"/>
        <v>42669.594837962963</v>
      </c>
      <c r="T489" s="23">
        <f t="shared" si="23"/>
        <v>42729.636504629627</v>
      </c>
    </row>
    <row r="490" spans="1:20" ht="32" hidden="1" x14ac:dyDescent="0.2">
      <c r="A490">
        <v>488</v>
      </c>
      <c r="B490" s="8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>
        <f>ROUND(E490/D490*100,0)</f>
        <v>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>
        <f t="shared" si="21"/>
        <v>0</v>
      </c>
      <c r="Q490" s="10" t="s">
        <v>8308</v>
      </c>
      <c r="R490" t="s">
        <v>8314</v>
      </c>
      <c r="S490" s="23">
        <f t="shared" si="22"/>
        <v>42714.054398148146</v>
      </c>
      <c r="T490" s="23">
        <f t="shared" si="23"/>
        <v>42744.054398148146</v>
      </c>
    </row>
    <row r="491" spans="1:20" ht="48" hidden="1" x14ac:dyDescent="0.2">
      <c r="A491">
        <v>489</v>
      </c>
      <c r="B491" s="8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>
        <f>ROUND(E491/D491*100,0)</f>
        <v>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>
        <f t="shared" si="21"/>
        <v>71.67</v>
      </c>
      <c r="Q491" s="10" t="s">
        <v>8308</v>
      </c>
      <c r="R491" t="s">
        <v>8314</v>
      </c>
      <c r="S491" s="23">
        <f t="shared" si="22"/>
        <v>40882.481666666667</v>
      </c>
      <c r="T491" s="23">
        <f t="shared" si="23"/>
        <v>40913.481249999997</v>
      </c>
    </row>
    <row r="492" spans="1:20" ht="16" hidden="1" x14ac:dyDescent="0.2">
      <c r="A492">
        <v>490</v>
      </c>
      <c r="B492" s="8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>
        <f>ROUND(E492/D492*100,0)</f>
        <v>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>
        <f t="shared" si="21"/>
        <v>0</v>
      </c>
      <c r="Q492" s="10" t="s">
        <v>8308</v>
      </c>
      <c r="R492" t="s">
        <v>8314</v>
      </c>
      <c r="S492" s="23">
        <f t="shared" si="22"/>
        <v>41113.968576388892</v>
      </c>
      <c r="T492" s="23">
        <f t="shared" si="23"/>
        <v>41143.968576388892</v>
      </c>
    </row>
    <row r="493" spans="1:20" ht="48" hidden="1" x14ac:dyDescent="0.2">
      <c r="A493">
        <v>491</v>
      </c>
      <c r="B493" s="8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>
        <f>ROUND(E493/D493*100,0)</f>
        <v>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>
        <f t="shared" si="21"/>
        <v>0</v>
      </c>
      <c r="Q493" s="10" t="s">
        <v>8308</v>
      </c>
      <c r="R493" t="s">
        <v>8314</v>
      </c>
      <c r="S493" s="23">
        <f t="shared" si="22"/>
        <v>42366.982627314821</v>
      </c>
      <c r="T493" s="23">
        <f t="shared" si="23"/>
        <v>42396.982627314821</v>
      </c>
    </row>
    <row r="494" spans="1:20" ht="48" hidden="1" x14ac:dyDescent="0.2">
      <c r="A494">
        <v>492</v>
      </c>
      <c r="B494" s="8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>
        <f>ROUND(E494/D494*100,0)</f>
        <v>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>
        <f t="shared" si="21"/>
        <v>0</v>
      </c>
      <c r="Q494" s="10" t="s">
        <v>8308</v>
      </c>
      <c r="R494" t="s">
        <v>8314</v>
      </c>
      <c r="S494" s="23">
        <f t="shared" si="22"/>
        <v>42596.03506944445</v>
      </c>
      <c r="T494" s="23">
        <f t="shared" si="23"/>
        <v>42656.03506944445</v>
      </c>
    </row>
    <row r="495" spans="1:20" ht="48" hidden="1" x14ac:dyDescent="0.2">
      <c r="A495">
        <v>493</v>
      </c>
      <c r="B495" s="8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>
        <f>ROUND(E495/D495*100,0)</f>
        <v>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>
        <f t="shared" si="21"/>
        <v>0</v>
      </c>
      <c r="Q495" s="10" t="s">
        <v>8308</v>
      </c>
      <c r="R495" t="s">
        <v>8314</v>
      </c>
      <c r="S495" s="23">
        <f t="shared" si="22"/>
        <v>42114.726134259254</v>
      </c>
      <c r="T495" s="23">
        <f t="shared" si="23"/>
        <v>42144.726134259254</v>
      </c>
    </row>
    <row r="496" spans="1:20" ht="48" hidden="1" x14ac:dyDescent="0.2">
      <c r="A496">
        <v>494</v>
      </c>
      <c r="B496" s="8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>
        <f>ROUND(E496/D496*100,0)</f>
        <v>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>
        <f t="shared" si="21"/>
        <v>10.33</v>
      </c>
      <c r="Q496" s="10" t="s">
        <v>8308</v>
      </c>
      <c r="R496" t="s">
        <v>8314</v>
      </c>
      <c r="S496" s="23">
        <f t="shared" si="22"/>
        <v>41799.830613425926</v>
      </c>
      <c r="T496" s="23">
        <f t="shared" si="23"/>
        <v>41823.125</v>
      </c>
    </row>
    <row r="497" spans="1:20" ht="48" hidden="1" x14ac:dyDescent="0.2">
      <c r="A497">
        <v>495</v>
      </c>
      <c r="B497" s="8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>
        <f>ROUND(E497/D497*100,0)</f>
        <v>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>
        <f t="shared" si="21"/>
        <v>0</v>
      </c>
      <c r="Q497" s="10" t="s">
        <v>8308</v>
      </c>
      <c r="R497" t="s">
        <v>8314</v>
      </c>
      <c r="S497" s="23">
        <f t="shared" si="22"/>
        <v>42171.827604166669</v>
      </c>
      <c r="T497" s="23">
        <f t="shared" si="23"/>
        <v>42201.827604166669</v>
      </c>
    </row>
    <row r="498" spans="1:20" ht="32" hidden="1" x14ac:dyDescent="0.2">
      <c r="A498">
        <v>496</v>
      </c>
      <c r="B498" s="8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>
        <f>ROUND(E498/D498*100,0)</f>
        <v>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>
        <f t="shared" si="21"/>
        <v>1</v>
      </c>
      <c r="Q498" s="10" t="s">
        <v>8308</v>
      </c>
      <c r="R498" t="s">
        <v>8314</v>
      </c>
      <c r="S498" s="23">
        <f t="shared" si="22"/>
        <v>41620.93141203704</v>
      </c>
      <c r="T498" s="23">
        <f t="shared" si="23"/>
        <v>41680.93141203704</v>
      </c>
    </row>
    <row r="499" spans="1:20" ht="16" hidden="1" x14ac:dyDescent="0.2">
      <c r="A499">
        <v>497</v>
      </c>
      <c r="B499" s="8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>
        <f>ROUND(E499/D499*100,0)</f>
        <v>1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>
        <f t="shared" si="21"/>
        <v>10</v>
      </c>
      <c r="Q499" s="10" t="s">
        <v>8308</v>
      </c>
      <c r="R499" t="s">
        <v>8314</v>
      </c>
      <c r="S499" s="23">
        <f t="shared" si="22"/>
        <v>41945.037789351853</v>
      </c>
      <c r="T499" s="23">
        <f t="shared" si="23"/>
        <v>41998.208333333328</v>
      </c>
    </row>
    <row r="500" spans="1:20" ht="48" hidden="1" x14ac:dyDescent="0.2">
      <c r="A500">
        <v>498</v>
      </c>
      <c r="B500" s="8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>
        <f>ROUND(E500/D500*100,0)</f>
        <v>5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>
        <f t="shared" si="21"/>
        <v>136.09</v>
      </c>
      <c r="Q500" s="10" t="s">
        <v>8308</v>
      </c>
      <c r="R500" t="s">
        <v>8314</v>
      </c>
      <c r="S500" s="23">
        <f t="shared" si="22"/>
        <v>40858.762141203704</v>
      </c>
      <c r="T500" s="23">
        <f t="shared" si="23"/>
        <v>40900.762141203704</v>
      </c>
    </row>
    <row r="501" spans="1:20" ht="64" hidden="1" x14ac:dyDescent="0.2">
      <c r="A501">
        <v>499</v>
      </c>
      <c r="B501" s="8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>
        <f>ROUND(E501/D501*100,0)</f>
        <v>10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>
        <f t="shared" si="21"/>
        <v>73.459999999999994</v>
      </c>
      <c r="Q501" s="10" t="s">
        <v>8308</v>
      </c>
      <c r="R501" t="s">
        <v>8314</v>
      </c>
      <c r="S501" s="23">
        <f t="shared" si="22"/>
        <v>40043.895462962959</v>
      </c>
      <c r="T501" s="23">
        <f t="shared" si="23"/>
        <v>40098.874305555553</v>
      </c>
    </row>
    <row r="502" spans="1:20" ht="64" hidden="1" x14ac:dyDescent="0.2">
      <c r="A502">
        <v>500</v>
      </c>
      <c r="B502" s="8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>
        <f>ROUND(E502/D502*100,0)</f>
        <v>3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>
        <f t="shared" si="21"/>
        <v>53.75</v>
      </c>
      <c r="Q502" s="10" t="s">
        <v>8308</v>
      </c>
      <c r="R502" t="s">
        <v>8314</v>
      </c>
      <c r="S502" s="23">
        <f t="shared" si="22"/>
        <v>40247.886006944449</v>
      </c>
      <c r="T502" s="23">
        <f t="shared" si="23"/>
        <v>40306.927777777775</v>
      </c>
    </row>
    <row r="503" spans="1:20" ht="48" hidden="1" x14ac:dyDescent="0.2">
      <c r="A503">
        <v>501</v>
      </c>
      <c r="B503" s="8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>
        <f>ROUND(E503/D503*100,0)</f>
        <v>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>
        <f t="shared" si="21"/>
        <v>0</v>
      </c>
      <c r="Q503" s="10" t="s">
        <v>8308</v>
      </c>
      <c r="R503" t="s">
        <v>8314</v>
      </c>
      <c r="S503" s="23">
        <f t="shared" si="22"/>
        <v>40703.234386574077</v>
      </c>
      <c r="T503" s="23">
        <f t="shared" si="23"/>
        <v>40733.234386574077</v>
      </c>
    </row>
    <row r="504" spans="1:20" ht="48" hidden="1" x14ac:dyDescent="0.2">
      <c r="A504">
        <v>502</v>
      </c>
      <c r="B504" s="8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>
        <f>ROUND(E504/D504*100,0)</f>
        <v>1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>
        <f t="shared" si="21"/>
        <v>57.5</v>
      </c>
      <c r="Q504" s="10" t="s">
        <v>8308</v>
      </c>
      <c r="R504" t="s">
        <v>8314</v>
      </c>
      <c r="S504" s="23">
        <f t="shared" si="22"/>
        <v>40956.553530092591</v>
      </c>
      <c r="T504" s="23">
        <f t="shared" si="23"/>
        <v>40986.511863425927</v>
      </c>
    </row>
    <row r="505" spans="1:20" ht="48" hidden="1" x14ac:dyDescent="0.2">
      <c r="A505">
        <v>503</v>
      </c>
      <c r="B505" s="8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>
        <f>ROUND(E505/D505*100,0)</f>
        <v>2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>
        <f t="shared" si="21"/>
        <v>12.67</v>
      </c>
      <c r="Q505" s="10" t="s">
        <v>8308</v>
      </c>
      <c r="R505" t="s">
        <v>8314</v>
      </c>
      <c r="S505" s="23">
        <f t="shared" si="22"/>
        <v>41991.526655092588</v>
      </c>
      <c r="T505" s="23">
        <f t="shared" si="23"/>
        <v>42021.526655092588</v>
      </c>
    </row>
    <row r="506" spans="1:20" ht="48" hidden="1" x14ac:dyDescent="0.2">
      <c r="A506">
        <v>504</v>
      </c>
      <c r="B506" s="8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>
        <f>ROUND(E506/D506*100,0)</f>
        <v>1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>
        <f t="shared" si="21"/>
        <v>67</v>
      </c>
      <c r="Q506" s="10" t="s">
        <v>8308</v>
      </c>
      <c r="R506" t="s">
        <v>8314</v>
      </c>
      <c r="S506" s="23">
        <f t="shared" si="22"/>
        <v>40949.98364583333</v>
      </c>
      <c r="T506" s="23">
        <f t="shared" si="23"/>
        <v>41009.941979166666</v>
      </c>
    </row>
    <row r="507" spans="1:20" ht="48" hidden="1" x14ac:dyDescent="0.2">
      <c r="A507">
        <v>505</v>
      </c>
      <c r="B507" s="8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>
        <f>ROUND(E507/D507*100,0)</f>
        <v>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>
        <f t="shared" si="21"/>
        <v>3.71</v>
      </c>
      <c r="Q507" s="10" t="s">
        <v>8308</v>
      </c>
      <c r="R507" t="s">
        <v>8314</v>
      </c>
      <c r="S507" s="23">
        <f t="shared" si="22"/>
        <v>42318.098217592589</v>
      </c>
      <c r="T507" s="23">
        <f t="shared" si="23"/>
        <v>42363.098217592589</v>
      </c>
    </row>
    <row r="508" spans="1:20" ht="48" hidden="1" x14ac:dyDescent="0.2">
      <c r="A508">
        <v>506</v>
      </c>
      <c r="B508" s="8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>
        <f>ROUND(E508/D508*100,0)</f>
        <v>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>
        <f t="shared" si="21"/>
        <v>250</v>
      </c>
      <c r="Q508" s="10" t="s">
        <v>8308</v>
      </c>
      <c r="R508" t="s">
        <v>8314</v>
      </c>
      <c r="S508" s="23">
        <f t="shared" si="22"/>
        <v>41466.552314814813</v>
      </c>
      <c r="T508" s="23">
        <f t="shared" si="23"/>
        <v>41496.552314814813</v>
      </c>
    </row>
    <row r="509" spans="1:20" ht="48" hidden="1" x14ac:dyDescent="0.2">
      <c r="A509">
        <v>507</v>
      </c>
      <c r="B509" s="8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>
        <f>ROUND(E509/D509*100,0)</f>
        <v>3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>
        <f t="shared" si="21"/>
        <v>64</v>
      </c>
      <c r="Q509" s="10" t="s">
        <v>8308</v>
      </c>
      <c r="R509" t="s">
        <v>8314</v>
      </c>
      <c r="S509" s="23">
        <f t="shared" si="22"/>
        <v>41156.958993055552</v>
      </c>
      <c r="T509" s="23">
        <f t="shared" si="23"/>
        <v>41201.958993055552</v>
      </c>
    </row>
    <row r="510" spans="1:20" ht="48" hidden="1" x14ac:dyDescent="0.2">
      <c r="A510">
        <v>508</v>
      </c>
      <c r="B510" s="8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>
        <f>ROUND(E510/D510*100,0)</f>
        <v>1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>
        <f t="shared" si="21"/>
        <v>133.33000000000001</v>
      </c>
      <c r="Q510" s="10" t="s">
        <v>8308</v>
      </c>
      <c r="R510" t="s">
        <v>8314</v>
      </c>
      <c r="S510" s="23">
        <f t="shared" si="22"/>
        <v>40995.024317129632</v>
      </c>
      <c r="T510" s="23">
        <f t="shared" si="23"/>
        <v>41054.593055555553</v>
      </c>
    </row>
    <row r="511" spans="1:20" ht="48" hidden="1" x14ac:dyDescent="0.2">
      <c r="A511">
        <v>509</v>
      </c>
      <c r="B511" s="8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>
        <f>ROUND(E511/D511*100,0)</f>
        <v>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>
        <f t="shared" si="21"/>
        <v>10</v>
      </c>
      <c r="Q511" s="10" t="s">
        <v>8308</v>
      </c>
      <c r="R511" t="s">
        <v>8314</v>
      </c>
      <c r="S511" s="23">
        <f t="shared" si="22"/>
        <v>42153.631597222222</v>
      </c>
      <c r="T511" s="23">
        <f t="shared" si="23"/>
        <v>42183.631597222222</v>
      </c>
    </row>
    <row r="512" spans="1:20" ht="48" hidden="1" x14ac:dyDescent="0.2">
      <c r="A512">
        <v>510</v>
      </c>
      <c r="B512" s="8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>
        <f>ROUND(E512/D512*100,0)</f>
        <v>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>
        <f t="shared" si="21"/>
        <v>0</v>
      </c>
      <c r="Q512" s="10" t="s">
        <v>8308</v>
      </c>
      <c r="R512" t="s">
        <v>8314</v>
      </c>
      <c r="S512" s="23">
        <f t="shared" si="22"/>
        <v>42400.176377314812</v>
      </c>
      <c r="T512" s="23">
        <f t="shared" si="23"/>
        <v>42430.176377314812</v>
      </c>
    </row>
    <row r="513" spans="1:20" ht="48" hidden="1" x14ac:dyDescent="0.2">
      <c r="A513">
        <v>511</v>
      </c>
      <c r="B513" s="8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>
        <f>ROUND(E513/D513*100,0)</f>
        <v>3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>
        <f t="shared" si="21"/>
        <v>30</v>
      </c>
      <c r="Q513" s="10" t="s">
        <v>8308</v>
      </c>
      <c r="R513" t="s">
        <v>8314</v>
      </c>
      <c r="S513" s="23">
        <f t="shared" si="22"/>
        <v>41340.303032407406</v>
      </c>
      <c r="T513" s="23">
        <f t="shared" si="23"/>
        <v>41370.261365740742</v>
      </c>
    </row>
    <row r="514" spans="1:20" ht="48" hidden="1" x14ac:dyDescent="0.2">
      <c r="A514">
        <v>512</v>
      </c>
      <c r="B514" s="8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>
        <f>ROUND(E514/D514*100,0)</f>
        <v>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>
        <f t="shared" si="21"/>
        <v>5.5</v>
      </c>
      <c r="Q514" s="10" t="s">
        <v>8308</v>
      </c>
      <c r="R514" t="s">
        <v>8314</v>
      </c>
      <c r="S514" s="23">
        <f t="shared" si="22"/>
        <v>42649.742210648154</v>
      </c>
      <c r="T514" s="23">
        <f t="shared" si="23"/>
        <v>42694.783877314811</v>
      </c>
    </row>
    <row r="515" spans="1:20" ht="32" hidden="1" x14ac:dyDescent="0.2">
      <c r="A515">
        <v>513</v>
      </c>
      <c r="B515" s="8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>
        <f>ROUND(E515/D515*100,0)</f>
        <v>14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>
        <f t="shared" ref="P515:P578" si="24">IFERROR(ROUND(E515/M515,2),0)</f>
        <v>102.38</v>
      </c>
      <c r="Q515" s="10" t="s">
        <v>8308</v>
      </c>
      <c r="R515" t="s">
        <v>8314</v>
      </c>
      <c r="S515" s="23">
        <f t="shared" ref="S515:S578" si="25">(((K515/60)/60)/24)+DATE(1970,1,1)</f>
        <v>42552.653993055559</v>
      </c>
      <c r="T515" s="23">
        <f t="shared" ref="T515:T578" si="26">(((J515/60)/60)/24)+DATE(1970,1,1)</f>
        <v>42597.291666666672</v>
      </c>
    </row>
    <row r="516" spans="1:20" ht="48" hidden="1" x14ac:dyDescent="0.2">
      <c r="A516">
        <v>514</v>
      </c>
      <c r="B516" s="8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>
        <f>ROUND(E516/D516*100,0)</f>
        <v>3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>
        <f t="shared" si="24"/>
        <v>16.670000000000002</v>
      </c>
      <c r="Q516" s="10" t="s">
        <v>8308</v>
      </c>
      <c r="R516" t="s">
        <v>8314</v>
      </c>
      <c r="S516" s="23">
        <f t="shared" si="25"/>
        <v>41830.613969907405</v>
      </c>
      <c r="T516" s="23">
        <f t="shared" si="26"/>
        <v>41860.613969907405</v>
      </c>
    </row>
    <row r="517" spans="1:20" ht="48" hidden="1" x14ac:dyDescent="0.2">
      <c r="A517">
        <v>515</v>
      </c>
      <c r="B517" s="8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>
        <f>ROUND(E517/D517*100,0)</f>
        <v>25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>
        <f t="shared" si="24"/>
        <v>725.03</v>
      </c>
      <c r="Q517" s="10" t="s">
        <v>8308</v>
      </c>
      <c r="R517" t="s">
        <v>8314</v>
      </c>
      <c r="S517" s="23">
        <f t="shared" si="25"/>
        <v>42327.490752314814</v>
      </c>
      <c r="T517" s="23">
        <f t="shared" si="26"/>
        <v>42367.490752314814</v>
      </c>
    </row>
    <row r="518" spans="1:20" ht="32" hidden="1" x14ac:dyDescent="0.2">
      <c r="A518">
        <v>516</v>
      </c>
      <c r="B518" s="8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>
        <f>ROUND(E518/D518*100,0)</f>
        <v>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>
        <f t="shared" si="24"/>
        <v>0</v>
      </c>
      <c r="Q518" s="10" t="s">
        <v>8308</v>
      </c>
      <c r="R518" t="s">
        <v>8314</v>
      </c>
      <c r="S518" s="23">
        <f t="shared" si="25"/>
        <v>42091.778703703705</v>
      </c>
      <c r="T518" s="23">
        <f t="shared" si="26"/>
        <v>42151.778703703705</v>
      </c>
    </row>
    <row r="519" spans="1:20" ht="48" hidden="1" x14ac:dyDescent="0.2">
      <c r="A519">
        <v>517</v>
      </c>
      <c r="B519" s="8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>
        <f>ROUND(E519/D519*100,0)</f>
        <v>1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>
        <f t="shared" si="24"/>
        <v>68.33</v>
      </c>
      <c r="Q519" s="10" t="s">
        <v>8308</v>
      </c>
      <c r="R519" t="s">
        <v>8314</v>
      </c>
      <c r="S519" s="23">
        <f t="shared" si="25"/>
        <v>42738.615289351852</v>
      </c>
      <c r="T519" s="23">
        <f t="shared" si="26"/>
        <v>42768.615289351852</v>
      </c>
    </row>
    <row r="520" spans="1:20" ht="48" hidden="1" x14ac:dyDescent="0.2">
      <c r="A520">
        <v>518</v>
      </c>
      <c r="B520" s="8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>
        <f>ROUND(E520/D520*100,0)</f>
        <v>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>
        <f t="shared" si="24"/>
        <v>0</v>
      </c>
      <c r="Q520" s="10" t="s">
        <v>8308</v>
      </c>
      <c r="R520" t="s">
        <v>8314</v>
      </c>
      <c r="S520" s="23">
        <f t="shared" si="25"/>
        <v>42223.616018518514</v>
      </c>
      <c r="T520" s="23">
        <f t="shared" si="26"/>
        <v>42253.615277777775</v>
      </c>
    </row>
    <row r="521" spans="1:20" ht="48" hidden="1" x14ac:dyDescent="0.2">
      <c r="A521">
        <v>519</v>
      </c>
      <c r="B521" s="8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>
        <f>ROUND(E521/D521*100,0)</f>
        <v>23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>
        <f t="shared" si="24"/>
        <v>39.229999999999997</v>
      </c>
      <c r="Q521" s="10" t="s">
        <v>8308</v>
      </c>
      <c r="R521" t="s">
        <v>8314</v>
      </c>
      <c r="S521" s="23">
        <f t="shared" si="25"/>
        <v>41218.391446759262</v>
      </c>
      <c r="T521" s="23">
        <f t="shared" si="26"/>
        <v>41248.391446759262</v>
      </c>
    </row>
    <row r="522" spans="1:20" ht="48" hidden="1" x14ac:dyDescent="0.2">
      <c r="A522">
        <v>520</v>
      </c>
      <c r="B522" s="8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>
        <f>ROUND(E522/D522*100,0)</f>
        <v>102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>
        <f t="shared" si="24"/>
        <v>150.15</v>
      </c>
      <c r="Q522" s="10" t="s">
        <v>8315</v>
      </c>
      <c r="R522" t="s">
        <v>8316</v>
      </c>
      <c r="S522" s="23">
        <f t="shared" si="25"/>
        <v>42318.702094907407</v>
      </c>
      <c r="T522" s="23">
        <f t="shared" si="26"/>
        <v>42348.702094907407</v>
      </c>
    </row>
    <row r="523" spans="1:20" ht="48" hidden="1" x14ac:dyDescent="0.2">
      <c r="A523">
        <v>521</v>
      </c>
      <c r="B523" s="8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>
        <f>ROUND(E523/D523*100,0)</f>
        <v>105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>
        <f t="shared" si="24"/>
        <v>93.43</v>
      </c>
      <c r="Q523" s="10" t="s">
        <v>8315</v>
      </c>
      <c r="R523" t="s">
        <v>8316</v>
      </c>
      <c r="S523" s="23">
        <f t="shared" si="25"/>
        <v>42646.092812499999</v>
      </c>
      <c r="T523" s="23">
        <f t="shared" si="26"/>
        <v>42675.207638888889</v>
      </c>
    </row>
    <row r="524" spans="1:20" ht="48" hidden="1" x14ac:dyDescent="0.2">
      <c r="A524">
        <v>522</v>
      </c>
      <c r="B524" s="8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>
        <f>ROUND(E524/D524*100,0)</f>
        <v>115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>
        <f t="shared" si="24"/>
        <v>110.97</v>
      </c>
      <c r="Q524" s="10" t="s">
        <v>8315</v>
      </c>
      <c r="R524" t="s">
        <v>8316</v>
      </c>
      <c r="S524" s="23">
        <f t="shared" si="25"/>
        <v>42430.040798611109</v>
      </c>
      <c r="T524" s="23">
        <f t="shared" si="26"/>
        <v>42449.999131944445</v>
      </c>
    </row>
    <row r="525" spans="1:20" ht="48" hidden="1" x14ac:dyDescent="0.2">
      <c r="A525">
        <v>523</v>
      </c>
      <c r="B525" s="8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>
        <f>ROUND(E525/D525*100,0)</f>
        <v>121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>
        <f t="shared" si="24"/>
        <v>71.790000000000006</v>
      </c>
      <c r="Q525" s="10" t="s">
        <v>8315</v>
      </c>
      <c r="R525" t="s">
        <v>8316</v>
      </c>
      <c r="S525" s="23">
        <f t="shared" si="25"/>
        <v>42238.13282407407</v>
      </c>
      <c r="T525" s="23">
        <f t="shared" si="26"/>
        <v>42268.13282407407</v>
      </c>
    </row>
    <row r="526" spans="1:20" ht="48" hidden="1" x14ac:dyDescent="0.2">
      <c r="A526">
        <v>524</v>
      </c>
      <c r="B526" s="8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>
        <f>ROUND(E526/D526*100,0)</f>
        <v>109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>
        <f t="shared" si="24"/>
        <v>29.26</v>
      </c>
      <c r="Q526" s="10" t="s">
        <v>8315</v>
      </c>
      <c r="R526" t="s">
        <v>8316</v>
      </c>
      <c r="S526" s="23">
        <f t="shared" si="25"/>
        <v>42492.717233796298</v>
      </c>
      <c r="T526" s="23">
        <f t="shared" si="26"/>
        <v>42522.717233796298</v>
      </c>
    </row>
    <row r="527" spans="1:20" ht="48" hidden="1" x14ac:dyDescent="0.2">
      <c r="A527">
        <v>525</v>
      </c>
      <c r="B527" s="8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>
        <f>ROUND(E527/D527*100,0)</f>
        <v>100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>
        <f t="shared" si="24"/>
        <v>1000</v>
      </c>
      <c r="Q527" s="10" t="s">
        <v>8315</v>
      </c>
      <c r="R527" t="s">
        <v>8316</v>
      </c>
      <c r="S527" s="23">
        <f t="shared" si="25"/>
        <v>41850.400937500002</v>
      </c>
      <c r="T527" s="23">
        <f t="shared" si="26"/>
        <v>41895.400937500002</v>
      </c>
    </row>
    <row r="528" spans="1:20" ht="48" hidden="1" x14ac:dyDescent="0.2">
      <c r="A528">
        <v>526</v>
      </c>
      <c r="B528" s="8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>
        <f>ROUND(E528/D528*100,0)</f>
        <v>114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>
        <f t="shared" si="24"/>
        <v>74.349999999999994</v>
      </c>
      <c r="Q528" s="10" t="s">
        <v>8315</v>
      </c>
      <c r="R528" t="s">
        <v>8316</v>
      </c>
      <c r="S528" s="23">
        <f t="shared" si="25"/>
        <v>42192.591944444444</v>
      </c>
      <c r="T528" s="23">
        <f t="shared" si="26"/>
        <v>42223.708333333328</v>
      </c>
    </row>
    <row r="529" spans="1:20" ht="48" hidden="1" x14ac:dyDescent="0.2">
      <c r="A529">
        <v>527</v>
      </c>
      <c r="B529" s="8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>
        <f>ROUND(E529/D529*100,0)</f>
        <v>101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>
        <f t="shared" si="24"/>
        <v>63.83</v>
      </c>
      <c r="Q529" s="10" t="s">
        <v>8315</v>
      </c>
      <c r="R529" t="s">
        <v>8316</v>
      </c>
      <c r="S529" s="23">
        <f t="shared" si="25"/>
        <v>42753.205625000002</v>
      </c>
      <c r="T529" s="23">
        <f t="shared" si="26"/>
        <v>42783.670138888891</v>
      </c>
    </row>
    <row r="530" spans="1:20" ht="16" hidden="1" x14ac:dyDescent="0.2">
      <c r="A530">
        <v>528</v>
      </c>
      <c r="B530" s="8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>
        <f>ROUND(E530/D530*100,0)</f>
        <v>116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>
        <f t="shared" si="24"/>
        <v>44.33</v>
      </c>
      <c r="Q530" s="10" t="s">
        <v>8315</v>
      </c>
      <c r="R530" t="s">
        <v>8316</v>
      </c>
      <c r="S530" s="23">
        <f t="shared" si="25"/>
        <v>42155.920219907406</v>
      </c>
      <c r="T530" s="23">
        <f t="shared" si="26"/>
        <v>42176.888888888891</v>
      </c>
    </row>
    <row r="531" spans="1:20" ht="48" hidden="1" x14ac:dyDescent="0.2">
      <c r="A531">
        <v>529</v>
      </c>
      <c r="B531" s="8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>
        <f>ROUND(E531/D531*100,0)</f>
        <v>130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>
        <f t="shared" si="24"/>
        <v>86.94</v>
      </c>
      <c r="Q531" s="10" t="s">
        <v>8315</v>
      </c>
      <c r="R531" t="s">
        <v>8316</v>
      </c>
      <c r="S531" s="23">
        <f t="shared" si="25"/>
        <v>42725.031180555554</v>
      </c>
      <c r="T531" s="23">
        <f t="shared" si="26"/>
        <v>42746.208333333328</v>
      </c>
    </row>
    <row r="532" spans="1:20" ht="48" hidden="1" x14ac:dyDescent="0.2">
      <c r="A532">
        <v>530</v>
      </c>
      <c r="B532" s="8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>
        <f>ROUND(E532/D532*100,0)</f>
        <v>108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>
        <f t="shared" si="24"/>
        <v>126.55</v>
      </c>
      <c r="Q532" s="10" t="s">
        <v>8315</v>
      </c>
      <c r="R532" t="s">
        <v>8316</v>
      </c>
      <c r="S532" s="23">
        <f t="shared" si="25"/>
        <v>42157.591064814813</v>
      </c>
      <c r="T532" s="23">
        <f t="shared" si="26"/>
        <v>42179.083333333328</v>
      </c>
    </row>
    <row r="533" spans="1:20" ht="48" hidden="1" x14ac:dyDescent="0.2">
      <c r="A533">
        <v>531</v>
      </c>
      <c r="B533" s="8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>
        <f>ROUND(E533/D533*100,0)</f>
        <v>100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>
        <f t="shared" si="24"/>
        <v>129.03</v>
      </c>
      <c r="Q533" s="10" t="s">
        <v>8315</v>
      </c>
      <c r="R533" t="s">
        <v>8316</v>
      </c>
      <c r="S533" s="23">
        <f t="shared" si="25"/>
        <v>42676.065150462964</v>
      </c>
      <c r="T533" s="23">
        <f t="shared" si="26"/>
        <v>42721.290972222225</v>
      </c>
    </row>
    <row r="534" spans="1:20" ht="48" hidden="1" x14ac:dyDescent="0.2">
      <c r="A534">
        <v>532</v>
      </c>
      <c r="B534" s="8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>
        <f>ROUND(E534/D534*100,0)</f>
        <v>123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>
        <f t="shared" si="24"/>
        <v>71.239999999999995</v>
      </c>
      <c r="Q534" s="10" t="s">
        <v>8315</v>
      </c>
      <c r="R534" t="s">
        <v>8316</v>
      </c>
      <c r="S534" s="23">
        <f t="shared" si="25"/>
        <v>42473.007037037038</v>
      </c>
      <c r="T534" s="23">
        <f t="shared" si="26"/>
        <v>42503.007037037038</v>
      </c>
    </row>
    <row r="535" spans="1:20" ht="48" hidden="1" x14ac:dyDescent="0.2">
      <c r="A535">
        <v>533</v>
      </c>
      <c r="B535" s="8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>
        <f>ROUND(E535/D535*100,0)</f>
        <v>100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>
        <f t="shared" si="24"/>
        <v>117.88</v>
      </c>
      <c r="Q535" s="10" t="s">
        <v>8315</v>
      </c>
      <c r="R535" t="s">
        <v>8316</v>
      </c>
      <c r="S535" s="23">
        <f t="shared" si="25"/>
        <v>42482.43478009259</v>
      </c>
      <c r="T535" s="23">
        <f t="shared" si="26"/>
        <v>42506.43478009259</v>
      </c>
    </row>
    <row r="536" spans="1:20" ht="48" hidden="1" x14ac:dyDescent="0.2">
      <c r="A536">
        <v>534</v>
      </c>
      <c r="B536" s="8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>
        <f>ROUND(E536/D536*100,0)</f>
        <v>105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>
        <f t="shared" si="24"/>
        <v>327.08</v>
      </c>
      <c r="Q536" s="10" t="s">
        <v>8315</v>
      </c>
      <c r="R536" t="s">
        <v>8316</v>
      </c>
      <c r="S536" s="23">
        <f t="shared" si="25"/>
        <v>42270.810995370368</v>
      </c>
      <c r="T536" s="23">
        <f t="shared" si="26"/>
        <v>42309.958333333328</v>
      </c>
    </row>
    <row r="537" spans="1:20" ht="32" hidden="1" x14ac:dyDescent="0.2">
      <c r="A537">
        <v>535</v>
      </c>
      <c r="B537" s="8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>
        <f>ROUND(E537/D537*100,0)</f>
        <v>103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>
        <f t="shared" si="24"/>
        <v>34.75</v>
      </c>
      <c r="Q537" s="10" t="s">
        <v>8315</v>
      </c>
      <c r="R537" t="s">
        <v>8316</v>
      </c>
      <c r="S537" s="23">
        <f t="shared" si="25"/>
        <v>42711.545196759253</v>
      </c>
      <c r="T537" s="23">
        <f t="shared" si="26"/>
        <v>42741.545196759253</v>
      </c>
    </row>
    <row r="538" spans="1:20" ht="48" hidden="1" x14ac:dyDescent="0.2">
      <c r="A538">
        <v>536</v>
      </c>
      <c r="B538" s="8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>
        <f>ROUND(E538/D538*100,0)</f>
        <v>118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>
        <f t="shared" si="24"/>
        <v>100.06</v>
      </c>
      <c r="Q538" s="10" t="s">
        <v>8315</v>
      </c>
      <c r="R538" t="s">
        <v>8316</v>
      </c>
      <c r="S538" s="23">
        <f t="shared" si="25"/>
        <v>42179.344988425932</v>
      </c>
      <c r="T538" s="23">
        <f t="shared" si="26"/>
        <v>42219.75</v>
      </c>
    </row>
    <row r="539" spans="1:20" ht="48" hidden="1" x14ac:dyDescent="0.2">
      <c r="A539">
        <v>537</v>
      </c>
      <c r="B539" s="8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>
        <f>ROUND(E539/D539*100,0)</f>
        <v>121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>
        <f t="shared" si="24"/>
        <v>40.85</v>
      </c>
      <c r="Q539" s="10" t="s">
        <v>8315</v>
      </c>
      <c r="R539" t="s">
        <v>8316</v>
      </c>
      <c r="S539" s="23">
        <f t="shared" si="25"/>
        <v>42282.768414351856</v>
      </c>
      <c r="T539" s="23">
        <f t="shared" si="26"/>
        <v>42312.810081018513</v>
      </c>
    </row>
    <row r="540" spans="1:20" ht="48" hidden="1" x14ac:dyDescent="0.2">
      <c r="A540">
        <v>538</v>
      </c>
      <c r="B540" s="8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>
        <f>ROUND(E540/D540*100,0)</f>
        <v>302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>
        <f t="shared" si="24"/>
        <v>252.02</v>
      </c>
      <c r="Q540" s="10" t="s">
        <v>8315</v>
      </c>
      <c r="R540" t="s">
        <v>8316</v>
      </c>
      <c r="S540" s="23">
        <f t="shared" si="25"/>
        <v>42473.794710648144</v>
      </c>
      <c r="T540" s="23">
        <f t="shared" si="26"/>
        <v>42503.794710648144</v>
      </c>
    </row>
    <row r="541" spans="1:20" ht="48" hidden="1" x14ac:dyDescent="0.2">
      <c r="A541">
        <v>539</v>
      </c>
      <c r="B541" s="8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>
        <f>ROUND(E541/D541*100,0)</f>
        <v>101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>
        <f t="shared" si="24"/>
        <v>25.16</v>
      </c>
      <c r="Q541" s="10" t="s">
        <v>8315</v>
      </c>
      <c r="R541" t="s">
        <v>8316</v>
      </c>
      <c r="S541" s="23">
        <f t="shared" si="25"/>
        <v>42535.049849537041</v>
      </c>
      <c r="T541" s="23">
        <f t="shared" si="26"/>
        <v>42556.049849537041</v>
      </c>
    </row>
    <row r="542" spans="1:20" ht="64" hidden="1" x14ac:dyDescent="0.2">
      <c r="A542">
        <v>540</v>
      </c>
      <c r="B542" s="8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>
        <f>ROUND(E542/D542*100,0)</f>
        <v>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>
        <f t="shared" si="24"/>
        <v>1</v>
      </c>
      <c r="Q542" s="10" t="s">
        <v>8317</v>
      </c>
      <c r="R542" t="s">
        <v>8318</v>
      </c>
      <c r="S542" s="23">
        <f t="shared" si="25"/>
        <v>42009.817199074074</v>
      </c>
      <c r="T542" s="23">
        <f t="shared" si="26"/>
        <v>42039.817199074074</v>
      </c>
    </row>
    <row r="543" spans="1:20" ht="48" hidden="1" x14ac:dyDescent="0.2">
      <c r="A543">
        <v>541</v>
      </c>
      <c r="B543" s="8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>
        <f>ROUND(E543/D543*100,0)</f>
        <v>1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>
        <f t="shared" si="24"/>
        <v>25</v>
      </c>
      <c r="Q543" s="10" t="s">
        <v>8317</v>
      </c>
      <c r="R543" t="s">
        <v>8318</v>
      </c>
      <c r="S543" s="23">
        <f t="shared" si="25"/>
        <v>42276.046689814815</v>
      </c>
      <c r="T543" s="23">
        <f t="shared" si="26"/>
        <v>42306.046689814815</v>
      </c>
    </row>
    <row r="544" spans="1:20" ht="48" hidden="1" x14ac:dyDescent="0.2">
      <c r="A544">
        <v>542</v>
      </c>
      <c r="B544" s="8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>
        <f>ROUND(E544/D544*100,0)</f>
        <v>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>
        <f t="shared" si="24"/>
        <v>1</v>
      </c>
      <c r="Q544" s="10" t="s">
        <v>8317</v>
      </c>
      <c r="R544" t="s">
        <v>8318</v>
      </c>
      <c r="S544" s="23">
        <f t="shared" si="25"/>
        <v>42433.737453703703</v>
      </c>
      <c r="T544" s="23">
        <f t="shared" si="26"/>
        <v>42493.695787037039</v>
      </c>
    </row>
    <row r="545" spans="1:20" ht="48" hidden="1" x14ac:dyDescent="0.2">
      <c r="A545">
        <v>543</v>
      </c>
      <c r="B545" s="8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>
        <f>ROUND(E545/D545*100,0)</f>
        <v>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>
        <f t="shared" si="24"/>
        <v>35</v>
      </c>
      <c r="Q545" s="10" t="s">
        <v>8317</v>
      </c>
      <c r="R545" t="s">
        <v>8318</v>
      </c>
      <c r="S545" s="23">
        <f t="shared" si="25"/>
        <v>41914.092152777775</v>
      </c>
      <c r="T545" s="23">
        <f t="shared" si="26"/>
        <v>41944.092152777775</v>
      </c>
    </row>
    <row r="546" spans="1:20" ht="48" hidden="1" x14ac:dyDescent="0.2">
      <c r="A546">
        <v>544</v>
      </c>
      <c r="B546" s="8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>
        <f>ROUND(E546/D546*100,0)</f>
        <v>1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>
        <f t="shared" si="24"/>
        <v>3</v>
      </c>
      <c r="Q546" s="10" t="s">
        <v>8317</v>
      </c>
      <c r="R546" t="s">
        <v>8318</v>
      </c>
      <c r="S546" s="23">
        <f t="shared" si="25"/>
        <v>42525.656944444447</v>
      </c>
      <c r="T546" s="23">
        <f t="shared" si="26"/>
        <v>42555.656944444447</v>
      </c>
    </row>
    <row r="547" spans="1:20" ht="48" hidden="1" x14ac:dyDescent="0.2">
      <c r="A547">
        <v>545</v>
      </c>
      <c r="B547" s="8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>
        <f>ROUND(E547/D547*100,0)</f>
        <v>27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>
        <f t="shared" si="24"/>
        <v>402.71</v>
      </c>
      <c r="Q547" s="10" t="s">
        <v>8317</v>
      </c>
      <c r="R547" t="s">
        <v>8318</v>
      </c>
      <c r="S547" s="23">
        <f t="shared" si="25"/>
        <v>42283.592465277776</v>
      </c>
      <c r="T547" s="23">
        <f t="shared" si="26"/>
        <v>42323.634131944447</v>
      </c>
    </row>
    <row r="548" spans="1:20" ht="48" hidden="1" x14ac:dyDescent="0.2">
      <c r="A548">
        <v>546</v>
      </c>
      <c r="B548" s="8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>
        <f>ROUND(E548/D548*100,0)</f>
        <v>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>
        <f t="shared" si="24"/>
        <v>26</v>
      </c>
      <c r="Q548" s="10" t="s">
        <v>8317</v>
      </c>
      <c r="R548" t="s">
        <v>8318</v>
      </c>
      <c r="S548" s="23">
        <f t="shared" si="25"/>
        <v>42249.667997685188</v>
      </c>
      <c r="T548" s="23">
        <f t="shared" si="26"/>
        <v>42294.667997685188</v>
      </c>
    </row>
    <row r="549" spans="1:20" ht="48" hidden="1" x14ac:dyDescent="0.2">
      <c r="A549">
        <v>547</v>
      </c>
      <c r="B549" s="8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>
        <f>ROUND(E549/D549*100,0)</f>
        <v>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>
        <f t="shared" si="24"/>
        <v>0</v>
      </c>
      <c r="Q549" s="10" t="s">
        <v>8317</v>
      </c>
      <c r="R549" t="s">
        <v>8318</v>
      </c>
      <c r="S549" s="23">
        <f t="shared" si="25"/>
        <v>42380.696342592593</v>
      </c>
      <c r="T549" s="23">
        <f t="shared" si="26"/>
        <v>42410.696342592593</v>
      </c>
    </row>
    <row r="550" spans="1:20" ht="48" hidden="1" x14ac:dyDescent="0.2">
      <c r="A550">
        <v>548</v>
      </c>
      <c r="B550" s="8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>
        <f>ROUND(E550/D550*100,0)</f>
        <v>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>
        <f t="shared" si="24"/>
        <v>9</v>
      </c>
      <c r="Q550" s="10" t="s">
        <v>8317</v>
      </c>
      <c r="R550" t="s">
        <v>8318</v>
      </c>
      <c r="S550" s="23">
        <f t="shared" si="25"/>
        <v>42276.903333333335</v>
      </c>
      <c r="T550" s="23">
        <f t="shared" si="26"/>
        <v>42306.903333333335</v>
      </c>
    </row>
    <row r="551" spans="1:20" ht="48" hidden="1" x14ac:dyDescent="0.2">
      <c r="A551">
        <v>549</v>
      </c>
      <c r="B551" s="8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>
        <f>ROUND(E551/D551*100,0)</f>
        <v>3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>
        <f t="shared" si="24"/>
        <v>8.5</v>
      </c>
      <c r="Q551" s="10" t="s">
        <v>8317</v>
      </c>
      <c r="R551" t="s">
        <v>8318</v>
      </c>
      <c r="S551" s="23">
        <f t="shared" si="25"/>
        <v>42163.636828703704</v>
      </c>
      <c r="T551" s="23">
        <f t="shared" si="26"/>
        <v>42193.636828703704</v>
      </c>
    </row>
    <row r="552" spans="1:20" ht="48" hidden="1" x14ac:dyDescent="0.2">
      <c r="A552">
        <v>550</v>
      </c>
      <c r="B552" s="8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>
        <f>ROUND(E552/D552*100,0)</f>
        <v>1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>
        <f t="shared" si="24"/>
        <v>8.75</v>
      </c>
      <c r="Q552" s="10" t="s">
        <v>8317</v>
      </c>
      <c r="R552" t="s">
        <v>8318</v>
      </c>
      <c r="S552" s="23">
        <f t="shared" si="25"/>
        <v>42753.678761574076</v>
      </c>
      <c r="T552" s="23">
        <f t="shared" si="26"/>
        <v>42766.208333333328</v>
      </c>
    </row>
    <row r="553" spans="1:20" ht="48" hidden="1" x14ac:dyDescent="0.2">
      <c r="A553">
        <v>551</v>
      </c>
      <c r="B553" s="8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>
        <f>ROUND(E553/D553*100,0)</f>
        <v>5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>
        <f t="shared" si="24"/>
        <v>135.04</v>
      </c>
      <c r="Q553" s="10" t="s">
        <v>8317</v>
      </c>
      <c r="R553" t="s">
        <v>8318</v>
      </c>
      <c r="S553" s="23">
        <f t="shared" si="25"/>
        <v>42173.275740740741</v>
      </c>
      <c r="T553" s="23">
        <f t="shared" si="26"/>
        <v>42217.745138888888</v>
      </c>
    </row>
    <row r="554" spans="1:20" ht="48" hidden="1" x14ac:dyDescent="0.2">
      <c r="A554">
        <v>552</v>
      </c>
      <c r="B554" s="8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>
        <f>ROUND(E554/D554*100,0)</f>
        <v>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>
        <f t="shared" si="24"/>
        <v>0</v>
      </c>
      <c r="Q554" s="10" t="s">
        <v>8317</v>
      </c>
      <c r="R554" t="s">
        <v>8318</v>
      </c>
      <c r="S554" s="23">
        <f t="shared" si="25"/>
        <v>42318.616851851853</v>
      </c>
      <c r="T554" s="23">
        <f t="shared" si="26"/>
        <v>42378.616851851853</v>
      </c>
    </row>
    <row r="555" spans="1:20" ht="48" hidden="1" x14ac:dyDescent="0.2">
      <c r="A555">
        <v>553</v>
      </c>
      <c r="B555" s="8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>
        <f>ROUND(E555/D555*100,0)</f>
        <v>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>
        <f t="shared" si="24"/>
        <v>20.5</v>
      </c>
      <c r="Q555" s="10" t="s">
        <v>8317</v>
      </c>
      <c r="R555" t="s">
        <v>8318</v>
      </c>
      <c r="S555" s="23">
        <f t="shared" si="25"/>
        <v>41927.71980324074</v>
      </c>
      <c r="T555" s="23">
        <f t="shared" si="26"/>
        <v>41957.761469907404</v>
      </c>
    </row>
    <row r="556" spans="1:20" ht="48" hidden="1" x14ac:dyDescent="0.2">
      <c r="A556">
        <v>554</v>
      </c>
      <c r="B556" s="8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>
        <f>ROUND(E556/D556*100,0)</f>
        <v>37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>
        <f t="shared" si="24"/>
        <v>64.36</v>
      </c>
      <c r="Q556" s="10" t="s">
        <v>8317</v>
      </c>
      <c r="R556" t="s">
        <v>8318</v>
      </c>
      <c r="S556" s="23">
        <f t="shared" si="25"/>
        <v>41901.684861111113</v>
      </c>
      <c r="T556" s="23">
        <f t="shared" si="26"/>
        <v>41931.684861111113</v>
      </c>
    </row>
    <row r="557" spans="1:20" ht="48" hidden="1" x14ac:dyDescent="0.2">
      <c r="A557">
        <v>555</v>
      </c>
      <c r="B557" s="8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>
        <f>ROUND(E557/D557*100,0)</f>
        <v>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>
        <f t="shared" si="24"/>
        <v>0</v>
      </c>
      <c r="Q557" s="10" t="s">
        <v>8317</v>
      </c>
      <c r="R557" t="s">
        <v>8318</v>
      </c>
      <c r="S557" s="23">
        <f t="shared" si="25"/>
        <v>42503.353506944448</v>
      </c>
      <c r="T557" s="23">
        <f t="shared" si="26"/>
        <v>42533.353506944448</v>
      </c>
    </row>
    <row r="558" spans="1:20" ht="32" hidden="1" x14ac:dyDescent="0.2">
      <c r="A558">
        <v>556</v>
      </c>
      <c r="B558" s="8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>
        <f>ROUND(E558/D558*100,0)</f>
        <v>3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>
        <f t="shared" si="24"/>
        <v>200</v>
      </c>
      <c r="Q558" s="10" t="s">
        <v>8317</v>
      </c>
      <c r="R558" t="s">
        <v>8318</v>
      </c>
      <c r="S558" s="23">
        <f t="shared" si="25"/>
        <v>42345.860150462962</v>
      </c>
      <c r="T558" s="23">
        <f t="shared" si="26"/>
        <v>42375.860150462962</v>
      </c>
    </row>
    <row r="559" spans="1:20" ht="48" hidden="1" x14ac:dyDescent="0.2">
      <c r="A559">
        <v>557</v>
      </c>
      <c r="B559" s="8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>
        <f>ROUND(E559/D559*100,0)</f>
        <v>1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>
        <f t="shared" si="24"/>
        <v>68.3</v>
      </c>
      <c r="Q559" s="10" t="s">
        <v>8317</v>
      </c>
      <c r="R559" t="s">
        <v>8318</v>
      </c>
      <c r="S559" s="23">
        <f t="shared" si="25"/>
        <v>42676.942164351851</v>
      </c>
      <c r="T559" s="23">
        <f t="shared" si="26"/>
        <v>42706.983831018515</v>
      </c>
    </row>
    <row r="560" spans="1:20" ht="48" hidden="1" x14ac:dyDescent="0.2">
      <c r="A560">
        <v>558</v>
      </c>
      <c r="B560" s="8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>
        <f>ROUND(E560/D560*100,0)</f>
        <v>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>
        <f t="shared" si="24"/>
        <v>0</v>
      </c>
      <c r="Q560" s="10" t="s">
        <v>8317</v>
      </c>
      <c r="R560" t="s">
        <v>8318</v>
      </c>
      <c r="S560" s="23">
        <f t="shared" si="25"/>
        <v>42057.883159722223</v>
      </c>
      <c r="T560" s="23">
        <f t="shared" si="26"/>
        <v>42087.841493055559</v>
      </c>
    </row>
    <row r="561" spans="1:20" ht="48" hidden="1" x14ac:dyDescent="0.2">
      <c r="A561">
        <v>559</v>
      </c>
      <c r="B561" s="8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>
        <f>ROUND(E561/D561*100,0)</f>
        <v>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>
        <f t="shared" si="24"/>
        <v>50</v>
      </c>
      <c r="Q561" s="10" t="s">
        <v>8317</v>
      </c>
      <c r="R561" t="s">
        <v>8318</v>
      </c>
      <c r="S561" s="23">
        <f t="shared" si="25"/>
        <v>42321.283101851848</v>
      </c>
      <c r="T561" s="23">
        <f t="shared" si="26"/>
        <v>42351.283101851848</v>
      </c>
    </row>
    <row r="562" spans="1:20" ht="48" hidden="1" x14ac:dyDescent="0.2">
      <c r="A562">
        <v>560</v>
      </c>
      <c r="B562" s="8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>
        <f>ROUND(E562/D562*100,0)</f>
        <v>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>
        <f t="shared" si="24"/>
        <v>4</v>
      </c>
      <c r="Q562" s="10" t="s">
        <v>8317</v>
      </c>
      <c r="R562" t="s">
        <v>8318</v>
      </c>
      <c r="S562" s="23">
        <f t="shared" si="25"/>
        <v>41960.771354166667</v>
      </c>
      <c r="T562" s="23">
        <f t="shared" si="26"/>
        <v>41990.771354166667</v>
      </c>
    </row>
    <row r="563" spans="1:20" ht="48" hidden="1" x14ac:dyDescent="0.2">
      <c r="A563">
        <v>561</v>
      </c>
      <c r="B563" s="8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>
        <f>ROUND(E563/D563*100,0)</f>
        <v>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>
        <f t="shared" si="24"/>
        <v>27.5</v>
      </c>
      <c r="Q563" s="10" t="s">
        <v>8317</v>
      </c>
      <c r="R563" t="s">
        <v>8318</v>
      </c>
      <c r="S563" s="23">
        <f t="shared" si="25"/>
        <v>42268.658715277779</v>
      </c>
      <c r="T563" s="23">
        <f t="shared" si="26"/>
        <v>42303.658715277779</v>
      </c>
    </row>
    <row r="564" spans="1:20" ht="48" hidden="1" x14ac:dyDescent="0.2">
      <c r="A564">
        <v>562</v>
      </c>
      <c r="B564" s="8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>
        <f>ROUND(E564/D564*100,0)</f>
        <v>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>
        <f t="shared" si="24"/>
        <v>0</v>
      </c>
      <c r="Q564" s="10" t="s">
        <v>8317</v>
      </c>
      <c r="R564" t="s">
        <v>8318</v>
      </c>
      <c r="S564" s="23">
        <f t="shared" si="25"/>
        <v>42692.389062500006</v>
      </c>
      <c r="T564" s="23">
        <f t="shared" si="26"/>
        <v>42722.389062500006</v>
      </c>
    </row>
    <row r="565" spans="1:20" ht="48" hidden="1" x14ac:dyDescent="0.2">
      <c r="A565">
        <v>563</v>
      </c>
      <c r="B565" s="8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>
        <f>ROUND(E565/D565*100,0)</f>
        <v>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>
        <f t="shared" si="24"/>
        <v>34</v>
      </c>
      <c r="Q565" s="10" t="s">
        <v>8317</v>
      </c>
      <c r="R565" t="s">
        <v>8318</v>
      </c>
      <c r="S565" s="23">
        <f t="shared" si="25"/>
        <v>42022.069988425923</v>
      </c>
      <c r="T565" s="23">
        <f t="shared" si="26"/>
        <v>42052.069988425923</v>
      </c>
    </row>
    <row r="566" spans="1:20" ht="48" hidden="1" x14ac:dyDescent="0.2">
      <c r="A566">
        <v>564</v>
      </c>
      <c r="B566" s="8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>
        <f>ROUND(E566/D566*100,0)</f>
        <v>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>
        <f t="shared" si="24"/>
        <v>1</v>
      </c>
      <c r="Q566" s="10" t="s">
        <v>8317</v>
      </c>
      <c r="R566" t="s">
        <v>8318</v>
      </c>
      <c r="S566" s="23">
        <f t="shared" si="25"/>
        <v>42411.942997685182</v>
      </c>
      <c r="T566" s="23">
        <f t="shared" si="26"/>
        <v>42441.942997685182</v>
      </c>
    </row>
    <row r="567" spans="1:20" ht="48" hidden="1" x14ac:dyDescent="0.2">
      <c r="A567">
        <v>565</v>
      </c>
      <c r="B567" s="8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>
        <f>ROUND(E567/D567*100,0)</f>
        <v>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>
        <f t="shared" si="24"/>
        <v>0</v>
      </c>
      <c r="Q567" s="10" t="s">
        <v>8317</v>
      </c>
      <c r="R567" t="s">
        <v>8318</v>
      </c>
      <c r="S567" s="23">
        <f t="shared" si="25"/>
        <v>42165.785289351858</v>
      </c>
      <c r="T567" s="23">
        <f t="shared" si="26"/>
        <v>42195.785289351858</v>
      </c>
    </row>
    <row r="568" spans="1:20" ht="48" hidden="1" x14ac:dyDescent="0.2">
      <c r="A568">
        <v>566</v>
      </c>
      <c r="B568" s="8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>
        <f>ROUND(E568/D568*100,0)</f>
        <v>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>
        <f t="shared" si="24"/>
        <v>1</v>
      </c>
      <c r="Q568" s="10" t="s">
        <v>8317</v>
      </c>
      <c r="R568" t="s">
        <v>8318</v>
      </c>
      <c r="S568" s="23">
        <f t="shared" si="25"/>
        <v>42535.68440972222</v>
      </c>
      <c r="T568" s="23">
        <f t="shared" si="26"/>
        <v>42565.68440972222</v>
      </c>
    </row>
    <row r="569" spans="1:20" ht="48" hidden="1" x14ac:dyDescent="0.2">
      <c r="A569">
        <v>567</v>
      </c>
      <c r="B569" s="8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>
        <f>ROUND(E569/D569*100,0)</f>
        <v>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>
        <f t="shared" si="24"/>
        <v>0</v>
      </c>
      <c r="Q569" s="10" t="s">
        <v>8317</v>
      </c>
      <c r="R569" t="s">
        <v>8318</v>
      </c>
      <c r="S569" s="23">
        <f t="shared" si="25"/>
        <v>41975.842523148152</v>
      </c>
      <c r="T569" s="23">
        <f t="shared" si="26"/>
        <v>42005.842523148152</v>
      </c>
    </row>
    <row r="570" spans="1:20" ht="64" hidden="1" x14ac:dyDescent="0.2">
      <c r="A570">
        <v>568</v>
      </c>
      <c r="B570" s="8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>
        <f>ROUND(E570/D570*100,0)</f>
        <v>1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>
        <f t="shared" si="24"/>
        <v>49</v>
      </c>
      <c r="Q570" s="10" t="s">
        <v>8317</v>
      </c>
      <c r="R570" t="s">
        <v>8318</v>
      </c>
      <c r="S570" s="23">
        <f t="shared" si="25"/>
        <v>42348.9215625</v>
      </c>
      <c r="T570" s="23">
        <f t="shared" si="26"/>
        <v>42385.458333333328</v>
      </c>
    </row>
    <row r="571" spans="1:20" ht="48" hidden="1" x14ac:dyDescent="0.2">
      <c r="A571">
        <v>569</v>
      </c>
      <c r="B571" s="8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>
        <f>ROUND(E571/D571*100,0)</f>
        <v>1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>
        <f t="shared" si="24"/>
        <v>20</v>
      </c>
      <c r="Q571" s="10" t="s">
        <v>8317</v>
      </c>
      <c r="R571" t="s">
        <v>8318</v>
      </c>
      <c r="S571" s="23">
        <f t="shared" si="25"/>
        <v>42340.847361111111</v>
      </c>
      <c r="T571" s="23">
        <f t="shared" si="26"/>
        <v>42370.847361111111</v>
      </c>
    </row>
    <row r="572" spans="1:20" ht="32" hidden="1" x14ac:dyDescent="0.2">
      <c r="A572">
        <v>570</v>
      </c>
      <c r="B572" s="8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>
        <f>ROUND(E572/D572*100,0)</f>
        <v>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>
        <f t="shared" si="24"/>
        <v>142</v>
      </c>
      <c r="Q572" s="10" t="s">
        <v>8317</v>
      </c>
      <c r="R572" t="s">
        <v>8318</v>
      </c>
      <c r="S572" s="23">
        <f t="shared" si="25"/>
        <v>42388.798252314817</v>
      </c>
      <c r="T572" s="23">
        <f t="shared" si="26"/>
        <v>42418.798252314817</v>
      </c>
    </row>
    <row r="573" spans="1:20" ht="48" hidden="1" x14ac:dyDescent="0.2">
      <c r="A573">
        <v>571</v>
      </c>
      <c r="B573" s="8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>
        <f>ROUND(E573/D573*100,0)</f>
        <v>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>
        <f t="shared" si="24"/>
        <v>53</v>
      </c>
      <c r="Q573" s="10" t="s">
        <v>8317</v>
      </c>
      <c r="R573" t="s">
        <v>8318</v>
      </c>
      <c r="S573" s="23">
        <f t="shared" si="25"/>
        <v>42192.816238425927</v>
      </c>
      <c r="T573" s="23">
        <f t="shared" si="26"/>
        <v>42212.165972222225</v>
      </c>
    </row>
    <row r="574" spans="1:20" ht="48" hidden="1" x14ac:dyDescent="0.2">
      <c r="A574">
        <v>572</v>
      </c>
      <c r="B574" s="8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>
        <f>ROUND(E574/D574*100,0)</f>
        <v>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>
        <f t="shared" si="24"/>
        <v>0</v>
      </c>
      <c r="Q574" s="10" t="s">
        <v>8317</v>
      </c>
      <c r="R574" t="s">
        <v>8318</v>
      </c>
      <c r="S574" s="23">
        <f t="shared" si="25"/>
        <v>42282.71629629629</v>
      </c>
      <c r="T574" s="23">
        <f t="shared" si="26"/>
        <v>42312.757962962962</v>
      </c>
    </row>
    <row r="575" spans="1:20" ht="48" hidden="1" x14ac:dyDescent="0.2">
      <c r="A575">
        <v>573</v>
      </c>
      <c r="B575" s="8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>
        <f>ROUND(E575/D575*100,0)</f>
        <v>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>
        <f t="shared" si="24"/>
        <v>38.44</v>
      </c>
      <c r="Q575" s="10" t="s">
        <v>8317</v>
      </c>
      <c r="R575" t="s">
        <v>8318</v>
      </c>
      <c r="S575" s="23">
        <f t="shared" si="25"/>
        <v>41963.050127314811</v>
      </c>
      <c r="T575" s="23">
        <f t="shared" si="26"/>
        <v>42022.05</v>
      </c>
    </row>
    <row r="576" spans="1:20" ht="48" hidden="1" x14ac:dyDescent="0.2">
      <c r="A576">
        <v>574</v>
      </c>
      <c r="B576" s="8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>
        <f>ROUND(E576/D576*100,0)</f>
        <v>1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>
        <f t="shared" si="24"/>
        <v>20</v>
      </c>
      <c r="Q576" s="10" t="s">
        <v>8317</v>
      </c>
      <c r="R576" t="s">
        <v>8318</v>
      </c>
      <c r="S576" s="23">
        <f t="shared" si="25"/>
        <v>42632.443368055552</v>
      </c>
      <c r="T576" s="23">
        <f t="shared" si="26"/>
        <v>42662.443368055552</v>
      </c>
    </row>
    <row r="577" spans="1:20" ht="48" hidden="1" x14ac:dyDescent="0.2">
      <c r="A577">
        <v>575</v>
      </c>
      <c r="B577" s="8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>
        <f>ROUND(E577/D577*100,0)</f>
        <v>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>
        <f t="shared" si="24"/>
        <v>64.75</v>
      </c>
      <c r="Q577" s="10" t="s">
        <v>8317</v>
      </c>
      <c r="R577" t="s">
        <v>8318</v>
      </c>
      <c r="S577" s="23">
        <f t="shared" si="25"/>
        <v>42138.692627314813</v>
      </c>
      <c r="T577" s="23">
        <f t="shared" si="26"/>
        <v>42168.692627314813</v>
      </c>
    </row>
    <row r="578" spans="1:20" ht="48" hidden="1" x14ac:dyDescent="0.2">
      <c r="A578">
        <v>576</v>
      </c>
      <c r="B578" s="8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>
        <f>ROUND(E578/D578*100,0)</f>
        <v>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>
        <f t="shared" si="24"/>
        <v>1</v>
      </c>
      <c r="Q578" s="10" t="s">
        <v>8317</v>
      </c>
      <c r="R578" t="s">
        <v>8318</v>
      </c>
      <c r="S578" s="23">
        <f t="shared" si="25"/>
        <v>42031.471666666665</v>
      </c>
      <c r="T578" s="23">
        <f t="shared" si="26"/>
        <v>42091.43</v>
      </c>
    </row>
    <row r="579" spans="1:20" ht="48" hidden="1" x14ac:dyDescent="0.2">
      <c r="A579">
        <v>577</v>
      </c>
      <c r="B579" s="8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>
        <f>ROUND(E579/D579*100,0)</f>
        <v>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>
        <f t="shared" ref="P579:P642" si="27">IFERROR(ROUND(E579/M579,2),0)</f>
        <v>10</v>
      </c>
      <c r="Q579" s="10" t="s">
        <v>8317</v>
      </c>
      <c r="R579" t="s">
        <v>8318</v>
      </c>
      <c r="S579" s="23">
        <f t="shared" ref="S579:S642" si="28">(((K579/60)/60)/24)+DATE(1970,1,1)</f>
        <v>42450.589143518519</v>
      </c>
      <c r="T579" s="23">
        <f t="shared" ref="T579:T642" si="29">(((J579/60)/60)/24)+DATE(1970,1,1)</f>
        <v>42510.589143518519</v>
      </c>
    </row>
    <row r="580" spans="1:20" ht="32" hidden="1" x14ac:dyDescent="0.2">
      <c r="A580">
        <v>578</v>
      </c>
      <c r="B580" s="8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>
        <f>ROUND(E580/D580*100,0)</f>
        <v>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>
        <f t="shared" si="27"/>
        <v>2</v>
      </c>
      <c r="Q580" s="10" t="s">
        <v>8317</v>
      </c>
      <c r="R580" t="s">
        <v>8318</v>
      </c>
      <c r="S580" s="23">
        <f t="shared" si="28"/>
        <v>42230.578622685185</v>
      </c>
      <c r="T580" s="23">
        <f t="shared" si="29"/>
        <v>42254.578622685185</v>
      </c>
    </row>
    <row r="581" spans="1:20" ht="32" hidden="1" x14ac:dyDescent="0.2">
      <c r="A581">
        <v>579</v>
      </c>
      <c r="B581" s="8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>
        <f>ROUND(E581/D581*100,0)</f>
        <v>1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>
        <f t="shared" si="27"/>
        <v>35</v>
      </c>
      <c r="Q581" s="10" t="s">
        <v>8317</v>
      </c>
      <c r="R581" t="s">
        <v>8318</v>
      </c>
      <c r="S581" s="23">
        <f t="shared" si="28"/>
        <v>41968.852118055554</v>
      </c>
      <c r="T581" s="23">
        <f t="shared" si="29"/>
        <v>41998.852118055554</v>
      </c>
    </row>
    <row r="582" spans="1:20" ht="48" hidden="1" x14ac:dyDescent="0.2">
      <c r="A582">
        <v>580</v>
      </c>
      <c r="B582" s="8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>
        <f>ROUND(E582/D582*100,0)</f>
        <v>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>
        <f t="shared" si="27"/>
        <v>1</v>
      </c>
      <c r="Q582" s="10" t="s">
        <v>8317</v>
      </c>
      <c r="R582" t="s">
        <v>8318</v>
      </c>
      <c r="S582" s="23">
        <f t="shared" si="28"/>
        <v>42605.908182870371</v>
      </c>
      <c r="T582" s="23">
        <f t="shared" si="29"/>
        <v>42635.908182870371</v>
      </c>
    </row>
    <row r="583" spans="1:20" ht="48" hidden="1" x14ac:dyDescent="0.2">
      <c r="A583">
        <v>581</v>
      </c>
      <c r="B583" s="8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>
        <f>ROUND(E583/D583*100,0)</f>
        <v>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>
        <f t="shared" si="27"/>
        <v>0</v>
      </c>
      <c r="Q583" s="10" t="s">
        <v>8317</v>
      </c>
      <c r="R583" t="s">
        <v>8318</v>
      </c>
      <c r="S583" s="23">
        <f t="shared" si="28"/>
        <v>42188.012777777782</v>
      </c>
      <c r="T583" s="23">
        <f t="shared" si="29"/>
        <v>42218.012777777782</v>
      </c>
    </row>
    <row r="584" spans="1:20" ht="48" hidden="1" x14ac:dyDescent="0.2">
      <c r="A584">
        <v>582</v>
      </c>
      <c r="B584" s="8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>
        <f>ROUND(E584/D584*100,0)</f>
        <v>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>
        <f t="shared" si="27"/>
        <v>0</v>
      </c>
      <c r="Q584" s="10" t="s">
        <v>8317</v>
      </c>
      <c r="R584" t="s">
        <v>8318</v>
      </c>
      <c r="S584" s="23">
        <f t="shared" si="28"/>
        <v>42055.739803240736</v>
      </c>
      <c r="T584" s="23">
        <f t="shared" si="29"/>
        <v>42078.75</v>
      </c>
    </row>
    <row r="585" spans="1:20" ht="32" hidden="1" x14ac:dyDescent="0.2">
      <c r="A585">
        <v>583</v>
      </c>
      <c r="B585" s="8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>
        <f>ROUND(E585/D585*100,0)</f>
        <v>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>
        <f t="shared" si="27"/>
        <v>1</v>
      </c>
      <c r="Q585" s="10" t="s">
        <v>8317</v>
      </c>
      <c r="R585" t="s">
        <v>8318</v>
      </c>
      <c r="S585" s="23">
        <f t="shared" si="28"/>
        <v>42052.93850694444</v>
      </c>
      <c r="T585" s="23">
        <f t="shared" si="29"/>
        <v>42082.896840277783</v>
      </c>
    </row>
    <row r="586" spans="1:20" ht="32" hidden="1" x14ac:dyDescent="0.2">
      <c r="A586">
        <v>584</v>
      </c>
      <c r="B586" s="8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>
        <f>ROUND(E586/D586*100,0)</f>
        <v>1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>
        <f t="shared" si="27"/>
        <v>5</v>
      </c>
      <c r="Q586" s="10" t="s">
        <v>8317</v>
      </c>
      <c r="R586" t="s">
        <v>8318</v>
      </c>
      <c r="S586" s="23">
        <f t="shared" si="28"/>
        <v>42049.716620370367</v>
      </c>
      <c r="T586" s="23">
        <f t="shared" si="29"/>
        <v>42079.674953703703</v>
      </c>
    </row>
    <row r="587" spans="1:20" ht="48" hidden="1" x14ac:dyDescent="0.2">
      <c r="A587">
        <v>585</v>
      </c>
      <c r="B587" s="8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>
        <f>ROUND(E587/D587*100,0)</f>
        <v>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>
        <f t="shared" si="27"/>
        <v>0</v>
      </c>
      <c r="Q587" s="10" t="s">
        <v>8317</v>
      </c>
      <c r="R587" t="s">
        <v>8318</v>
      </c>
      <c r="S587" s="23">
        <f t="shared" si="28"/>
        <v>42283.3909375</v>
      </c>
      <c r="T587" s="23">
        <f t="shared" si="29"/>
        <v>42339</v>
      </c>
    </row>
    <row r="588" spans="1:20" ht="48" hidden="1" x14ac:dyDescent="0.2">
      <c r="A588">
        <v>586</v>
      </c>
      <c r="B588" s="8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>
        <f>ROUND(E588/D588*100,0)</f>
        <v>1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>
        <f t="shared" si="27"/>
        <v>14</v>
      </c>
      <c r="Q588" s="10" t="s">
        <v>8317</v>
      </c>
      <c r="R588" t="s">
        <v>8318</v>
      </c>
      <c r="S588" s="23">
        <f t="shared" si="28"/>
        <v>42020.854247685187</v>
      </c>
      <c r="T588" s="23">
        <f t="shared" si="29"/>
        <v>42050.854247685187</v>
      </c>
    </row>
    <row r="589" spans="1:20" ht="80" hidden="1" x14ac:dyDescent="0.2">
      <c r="A589">
        <v>587</v>
      </c>
      <c r="B589" s="8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>
        <f>ROUND(E589/D589*100,0)</f>
        <v>9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>
        <f t="shared" si="27"/>
        <v>389.29</v>
      </c>
      <c r="Q589" s="10" t="s">
        <v>8317</v>
      </c>
      <c r="R589" t="s">
        <v>8318</v>
      </c>
      <c r="S589" s="23">
        <f t="shared" si="28"/>
        <v>42080.757326388892</v>
      </c>
      <c r="T589" s="23">
        <f t="shared" si="29"/>
        <v>42110.757326388892</v>
      </c>
    </row>
    <row r="590" spans="1:20" ht="48" hidden="1" x14ac:dyDescent="0.2">
      <c r="A590">
        <v>588</v>
      </c>
      <c r="B590" s="8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>
        <f>ROUND(E590/D590*100,0)</f>
        <v>3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>
        <f t="shared" si="27"/>
        <v>150.5</v>
      </c>
      <c r="Q590" s="10" t="s">
        <v>8317</v>
      </c>
      <c r="R590" t="s">
        <v>8318</v>
      </c>
      <c r="S590" s="23">
        <f t="shared" si="28"/>
        <v>42631.769513888896</v>
      </c>
      <c r="T590" s="23">
        <f t="shared" si="29"/>
        <v>42691.811180555553</v>
      </c>
    </row>
    <row r="591" spans="1:20" ht="16" hidden="1" x14ac:dyDescent="0.2">
      <c r="A591">
        <v>589</v>
      </c>
      <c r="B591" s="8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>
        <f>ROUND(E591/D591*100,0)</f>
        <v>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>
        <f t="shared" si="27"/>
        <v>1</v>
      </c>
      <c r="Q591" s="10" t="s">
        <v>8317</v>
      </c>
      <c r="R591" t="s">
        <v>8318</v>
      </c>
      <c r="S591" s="23">
        <f t="shared" si="28"/>
        <v>42178.614571759259</v>
      </c>
      <c r="T591" s="23">
        <f t="shared" si="29"/>
        <v>42193.614571759259</v>
      </c>
    </row>
    <row r="592" spans="1:20" ht="48" hidden="1" x14ac:dyDescent="0.2">
      <c r="A592">
        <v>590</v>
      </c>
      <c r="B592" s="8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>
        <f>ROUND(E592/D592*100,0)</f>
        <v>4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>
        <f t="shared" si="27"/>
        <v>24.78</v>
      </c>
      <c r="Q592" s="10" t="s">
        <v>8317</v>
      </c>
      <c r="R592" t="s">
        <v>8318</v>
      </c>
      <c r="S592" s="23">
        <f t="shared" si="28"/>
        <v>42377.554756944446</v>
      </c>
      <c r="T592" s="23">
        <f t="shared" si="29"/>
        <v>42408.542361111111</v>
      </c>
    </row>
    <row r="593" spans="1:20" ht="48" hidden="1" x14ac:dyDescent="0.2">
      <c r="A593">
        <v>591</v>
      </c>
      <c r="B593" s="8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>
        <f>ROUND(E593/D593*100,0)</f>
        <v>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>
        <f t="shared" si="27"/>
        <v>30.5</v>
      </c>
      <c r="Q593" s="10" t="s">
        <v>8317</v>
      </c>
      <c r="R593" t="s">
        <v>8318</v>
      </c>
      <c r="S593" s="23">
        <f t="shared" si="28"/>
        <v>42177.543171296296</v>
      </c>
      <c r="T593" s="23">
        <f t="shared" si="29"/>
        <v>42207.543171296296</v>
      </c>
    </row>
    <row r="594" spans="1:20" ht="48" hidden="1" x14ac:dyDescent="0.2">
      <c r="A594">
        <v>592</v>
      </c>
      <c r="B594" s="8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>
        <f>ROUND(E594/D594*100,0)</f>
        <v>3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>
        <f t="shared" si="27"/>
        <v>250</v>
      </c>
      <c r="Q594" s="10" t="s">
        <v>8317</v>
      </c>
      <c r="R594" t="s">
        <v>8318</v>
      </c>
      <c r="S594" s="23">
        <f t="shared" si="28"/>
        <v>41946.232175925928</v>
      </c>
      <c r="T594" s="23">
        <f t="shared" si="29"/>
        <v>41976.232175925921</v>
      </c>
    </row>
    <row r="595" spans="1:20" ht="48" hidden="1" x14ac:dyDescent="0.2">
      <c r="A595">
        <v>593</v>
      </c>
      <c r="B595" s="8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>
        <f>ROUND(E595/D595*100,0)</f>
        <v>23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>
        <f t="shared" si="27"/>
        <v>16.43</v>
      </c>
      <c r="Q595" s="10" t="s">
        <v>8317</v>
      </c>
      <c r="R595" t="s">
        <v>8318</v>
      </c>
      <c r="S595" s="23">
        <f t="shared" si="28"/>
        <v>42070.677604166667</v>
      </c>
      <c r="T595" s="23">
        <f t="shared" si="29"/>
        <v>42100.635937500003</v>
      </c>
    </row>
    <row r="596" spans="1:20" ht="32" hidden="1" x14ac:dyDescent="0.2">
      <c r="A596">
        <v>594</v>
      </c>
      <c r="B596" s="8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>
        <f>ROUND(E596/D596*100,0)</f>
        <v>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>
        <f t="shared" si="27"/>
        <v>13</v>
      </c>
      <c r="Q596" s="10" t="s">
        <v>8317</v>
      </c>
      <c r="R596" t="s">
        <v>8318</v>
      </c>
      <c r="S596" s="23">
        <f t="shared" si="28"/>
        <v>42446.780162037037</v>
      </c>
      <c r="T596" s="23">
        <f t="shared" si="29"/>
        <v>42476.780162037037</v>
      </c>
    </row>
    <row r="597" spans="1:20" ht="48" hidden="1" x14ac:dyDescent="0.2">
      <c r="A597">
        <v>595</v>
      </c>
      <c r="B597" s="8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>
        <f>ROUND(E597/D597*100,0)</f>
        <v>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>
        <f t="shared" si="27"/>
        <v>53.25</v>
      </c>
      <c r="Q597" s="10" t="s">
        <v>8317</v>
      </c>
      <c r="R597" t="s">
        <v>8318</v>
      </c>
      <c r="S597" s="23">
        <f t="shared" si="28"/>
        <v>42083.069884259254</v>
      </c>
      <c r="T597" s="23">
        <f t="shared" si="29"/>
        <v>42128.069884259254</v>
      </c>
    </row>
    <row r="598" spans="1:20" ht="32" hidden="1" x14ac:dyDescent="0.2">
      <c r="A598">
        <v>596</v>
      </c>
      <c r="B598" s="8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>
        <f>ROUND(E598/D598*100,0)</f>
        <v>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>
        <f t="shared" si="27"/>
        <v>3</v>
      </c>
      <c r="Q598" s="10" t="s">
        <v>8317</v>
      </c>
      <c r="R598" t="s">
        <v>8318</v>
      </c>
      <c r="S598" s="23">
        <f t="shared" si="28"/>
        <v>42646.896898148145</v>
      </c>
      <c r="T598" s="23">
        <f t="shared" si="29"/>
        <v>42676.896898148145</v>
      </c>
    </row>
    <row r="599" spans="1:20" ht="48" hidden="1" x14ac:dyDescent="0.2">
      <c r="A599">
        <v>597</v>
      </c>
      <c r="B599" s="8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>
        <f>ROUND(E599/D599*100,0)</f>
        <v>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>
        <f t="shared" si="27"/>
        <v>10</v>
      </c>
      <c r="Q599" s="10" t="s">
        <v>8317</v>
      </c>
      <c r="R599" t="s">
        <v>8318</v>
      </c>
      <c r="S599" s="23">
        <f t="shared" si="28"/>
        <v>42545.705266203702</v>
      </c>
      <c r="T599" s="23">
        <f t="shared" si="29"/>
        <v>42582.666666666672</v>
      </c>
    </row>
    <row r="600" spans="1:20" ht="32" hidden="1" x14ac:dyDescent="0.2">
      <c r="A600">
        <v>598</v>
      </c>
      <c r="B600" s="8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>
        <f>ROUND(E600/D600*100,0)</f>
        <v>34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>
        <f t="shared" si="27"/>
        <v>121.43</v>
      </c>
      <c r="Q600" s="10" t="s">
        <v>8317</v>
      </c>
      <c r="R600" t="s">
        <v>8318</v>
      </c>
      <c r="S600" s="23">
        <f t="shared" si="28"/>
        <v>41948.00209490741</v>
      </c>
      <c r="T600" s="23">
        <f t="shared" si="29"/>
        <v>41978.00209490741</v>
      </c>
    </row>
    <row r="601" spans="1:20" ht="48" hidden="1" x14ac:dyDescent="0.2">
      <c r="A601">
        <v>599</v>
      </c>
      <c r="B601" s="8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>
        <f>ROUND(E601/D601*100,0)</f>
        <v>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>
        <f t="shared" si="27"/>
        <v>15.5</v>
      </c>
      <c r="Q601" s="10" t="s">
        <v>8317</v>
      </c>
      <c r="R601" t="s">
        <v>8318</v>
      </c>
      <c r="S601" s="23">
        <f t="shared" si="28"/>
        <v>42047.812523148154</v>
      </c>
      <c r="T601" s="23">
        <f t="shared" si="29"/>
        <v>42071.636111111111</v>
      </c>
    </row>
    <row r="602" spans="1:20" ht="32" hidden="1" x14ac:dyDescent="0.2">
      <c r="A602">
        <v>600</v>
      </c>
      <c r="B602" s="8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>
        <f>ROUND(E602/D602*100,0)</f>
        <v>2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>
        <f t="shared" si="27"/>
        <v>100</v>
      </c>
      <c r="Q602" s="10" t="s">
        <v>8317</v>
      </c>
      <c r="R602" t="s">
        <v>8318</v>
      </c>
      <c r="S602" s="23">
        <f t="shared" si="28"/>
        <v>42073.798171296294</v>
      </c>
      <c r="T602" s="23">
        <f t="shared" si="29"/>
        <v>42133.798171296294</v>
      </c>
    </row>
    <row r="603" spans="1:20" ht="48" hidden="1" x14ac:dyDescent="0.2">
      <c r="A603">
        <v>601</v>
      </c>
      <c r="B603" s="8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>
        <f>ROUND(E603/D603*100,0)</f>
        <v>1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>
        <f t="shared" si="27"/>
        <v>23.33</v>
      </c>
      <c r="Q603" s="10" t="s">
        <v>8317</v>
      </c>
      <c r="R603" t="s">
        <v>8318</v>
      </c>
      <c r="S603" s="23">
        <f t="shared" si="28"/>
        <v>41969.858090277776</v>
      </c>
      <c r="T603" s="23">
        <f t="shared" si="29"/>
        <v>41999.858090277776</v>
      </c>
    </row>
    <row r="604" spans="1:20" ht="48" hidden="1" x14ac:dyDescent="0.2">
      <c r="A604">
        <v>602</v>
      </c>
      <c r="B604" s="8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>
        <f>ROUND(E604/D604*100,0)</f>
        <v>0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>
        <f t="shared" si="27"/>
        <v>0</v>
      </c>
      <c r="Q604" s="10" t="s">
        <v>8317</v>
      </c>
      <c r="R604" t="s">
        <v>8318</v>
      </c>
      <c r="S604" s="23">
        <f t="shared" si="28"/>
        <v>42143.79415509259</v>
      </c>
      <c r="T604" s="23">
        <f t="shared" si="29"/>
        <v>42173.79415509259</v>
      </c>
    </row>
    <row r="605" spans="1:20" ht="48" hidden="1" x14ac:dyDescent="0.2">
      <c r="A605">
        <v>603</v>
      </c>
      <c r="B605" s="8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>
        <f>ROUND(E605/D605*100,0)</f>
        <v>4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>
        <f t="shared" si="27"/>
        <v>45.39</v>
      </c>
      <c r="Q605" s="10" t="s">
        <v>8317</v>
      </c>
      <c r="R605" t="s">
        <v>8318</v>
      </c>
      <c r="S605" s="23">
        <f t="shared" si="28"/>
        <v>41835.639155092591</v>
      </c>
      <c r="T605" s="23">
        <f t="shared" si="29"/>
        <v>41865.639155092591</v>
      </c>
    </row>
    <row r="606" spans="1:20" ht="48" hidden="1" x14ac:dyDescent="0.2">
      <c r="A606">
        <v>604</v>
      </c>
      <c r="B606" s="8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>
        <f>ROUND(E606/D606*100,0)</f>
        <v>0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>
        <f t="shared" si="27"/>
        <v>0</v>
      </c>
      <c r="Q606" s="10" t="s">
        <v>8317</v>
      </c>
      <c r="R606" t="s">
        <v>8318</v>
      </c>
      <c r="S606" s="23">
        <f t="shared" si="28"/>
        <v>41849.035370370373</v>
      </c>
      <c r="T606" s="23">
        <f t="shared" si="29"/>
        <v>41879.035370370373</v>
      </c>
    </row>
    <row r="607" spans="1:20" ht="32" hidden="1" x14ac:dyDescent="0.2">
      <c r="A607">
        <v>605</v>
      </c>
      <c r="B607" s="8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>
        <f>ROUND(E607/D607*100,0)</f>
        <v>3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>
        <f t="shared" si="27"/>
        <v>16.38</v>
      </c>
      <c r="Q607" s="10" t="s">
        <v>8317</v>
      </c>
      <c r="R607" t="s">
        <v>8318</v>
      </c>
      <c r="S607" s="23">
        <f t="shared" si="28"/>
        <v>42194.357731481476</v>
      </c>
      <c r="T607" s="23">
        <f t="shared" si="29"/>
        <v>42239.357731481476</v>
      </c>
    </row>
    <row r="608" spans="1:20" ht="48" hidden="1" x14ac:dyDescent="0.2">
      <c r="A608">
        <v>606</v>
      </c>
      <c r="B608" s="8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>
        <f>ROUND(E608/D608*100,0)</f>
        <v>0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>
        <f t="shared" si="27"/>
        <v>10</v>
      </c>
      <c r="Q608" s="10" t="s">
        <v>8317</v>
      </c>
      <c r="R608" t="s">
        <v>8318</v>
      </c>
      <c r="S608" s="23">
        <f t="shared" si="28"/>
        <v>42102.650567129633</v>
      </c>
      <c r="T608" s="23">
        <f t="shared" si="29"/>
        <v>42148.625</v>
      </c>
    </row>
    <row r="609" spans="1:20" ht="48" hidden="1" x14ac:dyDescent="0.2">
      <c r="A609">
        <v>607</v>
      </c>
      <c r="B609" s="8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>
        <f>ROUND(E609/D609*100,0)</f>
        <v>0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>
        <f t="shared" si="27"/>
        <v>0</v>
      </c>
      <c r="Q609" s="10" t="s">
        <v>8317</v>
      </c>
      <c r="R609" t="s">
        <v>8318</v>
      </c>
      <c r="S609" s="23">
        <f t="shared" si="28"/>
        <v>42300.825648148151</v>
      </c>
      <c r="T609" s="23">
        <f t="shared" si="29"/>
        <v>42330.867314814815</v>
      </c>
    </row>
    <row r="610" spans="1:20" ht="48" hidden="1" x14ac:dyDescent="0.2">
      <c r="A610">
        <v>608</v>
      </c>
      <c r="B610" s="8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>
        <f>ROUND(E610/D610*100,0)</f>
        <v>1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>
        <f t="shared" si="27"/>
        <v>292.2</v>
      </c>
      <c r="Q610" s="10" t="s">
        <v>8317</v>
      </c>
      <c r="R610" t="s">
        <v>8318</v>
      </c>
      <c r="S610" s="23">
        <f t="shared" si="28"/>
        <v>42140.921064814815</v>
      </c>
      <c r="T610" s="23">
        <f t="shared" si="29"/>
        <v>42170.921064814815</v>
      </c>
    </row>
    <row r="611" spans="1:20" ht="48" hidden="1" x14ac:dyDescent="0.2">
      <c r="A611">
        <v>609</v>
      </c>
      <c r="B611" s="8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>
        <f>ROUND(E611/D611*100,0)</f>
        <v>1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>
        <f t="shared" si="27"/>
        <v>5</v>
      </c>
      <c r="Q611" s="10" t="s">
        <v>8317</v>
      </c>
      <c r="R611" t="s">
        <v>8318</v>
      </c>
      <c r="S611" s="23">
        <f t="shared" si="28"/>
        <v>42307.034074074079</v>
      </c>
      <c r="T611" s="23">
        <f t="shared" si="29"/>
        <v>42337.075740740736</v>
      </c>
    </row>
    <row r="612" spans="1:20" ht="48" hidden="1" x14ac:dyDescent="0.2">
      <c r="A612">
        <v>610</v>
      </c>
      <c r="B612" s="8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>
        <f>ROUND(E612/D612*100,0)</f>
        <v>0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>
        <f t="shared" si="27"/>
        <v>0</v>
      </c>
      <c r="Q612" s="10" t="s">
        <v>8317</v>
      </c>
      <c r="R612" t="s">
        <v>8318</v>
      </c>
      <c r="S612" s="23">
        <f t="shared" si="28"/>
        <v>42086.83085648148</v>
      </c>
      <c r="T612" s="23">
        <f t="shared" si="29"/>
        <v>42116.83085648148</v>
      </c>
    </row>
    <row r="613" spans="1:20" ht="48" hidden="1" x14ac:dyDescent="0.2">
      <c r="A613">
        <v>611</v>
      </c>
      <c r="B613" s="8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>
        <f>ROUND(E613/D613*100,0)</f>
        <v>0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>
        <f t="shared" si="27"/>
        <v>0</v>
      </c>
      <c r="Q613" s="10" t="s">
        <v>8317</v>
      </c>
      <c r="R613" t="s">
        <v>8318</v>
      </c>
      <c r="S613" s="23">
        <f t="shared" si="28"/>
        <v>42328.560613425929</v>
      </c>
      <c r="T613" s="23">
        <f t="shared" si="29"/>
        <v>42388.560613425929</v>
      </c>
    </row>
    <row r="614" spans="1:20" ht="32" hidden="1" x14ac:dyDescent="0.2">
      <c r="A614">
        <v>612</v>
      </c>
      <c r="B614" s="8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>
        <f>ROUND(E614/D614*100,0)</f>
        <v>0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>
        <f t="shared" si="27"/>
        <v>0</v>
      </c>
      <c r="Q614" s="10" t="s">
        <v>8317</v>
      </c>
      <c r="R614" t="s">
        <v>8318</v>
      </c>
      <c r="S614" s="23">
        <f t="shared" si="28"/>
        <v>42585.031782407401</v>
      </c>
      <c r="T614" s="23">
        <f t="shared" si="29"/>
        <v>42615.031782407401</v>
      </c>
    </row>
    <row r="615" spans="1:20" ht="48" hidden="1" x14ac:dyDescent="0.2">
      <c r="A615">
        <v>613</v>
      </c>
      <c r="B615" s="8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>
        <f>ROUND(E615/D615*100,0)</f>
        <v>21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>
        <f t="shared" si="27"/>
        <v>105.93</v>
      </c>
      <c r="Q615" s="10" t="s">
        <v>8317</v>
      </c>
      <c r="R615" t="s">
        <v>8318</v>
      </c>
      <c r="S615" s="23">
        <f t="shared" si="28"/>
        <v>42247.496759259258</v>
      </c>
      <c r="T615" s="23">
        <f t="shared" si="29"/>
        <v>42278.207638888889</v>
      </c>
    </row>
    <row r="616" spans="1:20" ht="48" hidden="1" x14ac:dyDescent="0.2">
      <c r="A616">
        <v>614</v>
      </c>
      <c r="B616" s="8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>
        <f>ROUND(E616/D616*100,0)</f>
        <v>0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>
        <f t="shared" si="27"/>
        <v>0</v>
      </c>
      <c r="Q616" s="10" t="s">
        <v>8317</v>
      </c>
      <c r="R616" t="s">
        <v>8318</v>
      </c>
      <c r="S616" s="23">
        <f t="shared" si="28"/>
        <v>42515.061805555553</v>
      </c>
      <c r="T616" s="23">
        <f t="shared" si="29"/>
        <v>42545.061805555553</v>
      </c>
    </row>
    <row r="617" spans="1:20" ht="48" hidden="1" x14ac:dyDescent="0.2">
      <c r="A617">
        <v>615</v>
      </c>
      <c r="B617" s="8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>
        <f>ROUND(E617/D617*100,0)</f>
        <v>0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>
        <f t="shared" si="27"/>
        <v>0</v>
      </c>
      <c r="Q617" s="10" t="s">
        <v>8317</v>
      </c>
      <c r="R617" t="s">
        <v>8318</v>
      </c>
      <c r="S617" s="23">
        <f t="shared" si="28"/>
        <v>42242.122210648144</v>
      </c>
      <c r="T617" s="23">
        <f t="shared" si="29"/>
        <v>42272.122210648144</v>
      </c>
    </row>
    <row r="618" spans="1:20" ht="48" hidden="1" x14ac:dyDescent="0.2">
      <c r="A618">
        <v>616</v>
      </c>
      <c r="B618" s="8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>
        <f>ROUND(E618/D618*100,0)</f>
        <v>0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>
        <f t="shared" si="27"/>
        <v>0</v>
      </c>
      <c r="Q618" s="10" t="s">
        <v>8317</v>
      </c>
      <c r="R618" t="s">
        <v>8318</v>
      </c>
      <c r="S618" s="23">
        <f t="shared" si="28"/>
        <v>42761.376238425932</v>
      </c>
      <c r="T618" s="23">
        <f t="shared" si="29"/>
        <v>42791.376238425932</v>
      </c>
    </row>
    <row r="619" spans="1:20" ht="48" hidden="1" x14ac:dyDescent="0.2">
      <c r="A619">
        <v>617</v>
      </c>
      <c r="B619" s="8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>
        <f>ROUND(E619/D619*100,0)</f>
        <v>3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>
        <f t="shared" si="27"/>
        <v>20</v>
      </c>
      <c r="Q619" s="10" t="s">
        <v>8317</v>
      </c>
      <c r="R619" t="s">
        <v>8318</v>
      </c>
      <c r="S619" s="23">
        <f t="shared" si="28"/>
        <v>42087.343090277776</v>
      </c>
      <c r="T619" s="23">
        <f t="shared" si="29"/>
        <v>42132.343090277776</v>
      </c>
    </row>
    <row r="620" spans="1:20" ht="48" hidden="1" x14ac:dyDescent="0.2">
      <c r="A620">
        <v>618</v>
      </c>
      <c r="B620" s="8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>
        <f>ROUND(E620/D620*100,0)</f>
        <v>0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>
        <f t="shared" si="27"/>
        <v>0</v>
      </c>
      <c r="Q620" s="10" t="s">
        <v>8317</v>
      </c>
      <c r="R620" t="s">
        <v>8318</v>
      </c>
      <c r="S620" s="23">
        <f t="shared" si="28"/>
        <v>42317.810219907406</v>
      </c>
      <c r="T620" s="23">
        <f t="shared" si="29"/>
        <v>42347.810219907406</v>
      </c>
    </row>
    <row r="621" spans="1:20" ht="32" hidden="1" x14ac:dyDescent="0.2">
      <c r="A621">
        <v>619</v>
      </c>
      <c r="B621" s="8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>
        <f>ROUND(E621/D621*100,0)</f>
        <v>0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>
        <f t="shared" si="27"/>
        <v>1</v>
      </c>
      <c r="Q621" s="10" t="s">
        <v>8317</v>
      </c>
      <c r="R621" t="s">
        <v>8318</v>
      </c>
      <c r="S621" s="23">
        <f t="shared" si="28"/>
        <v>41908.650347222225</v>
      </c>
      <c r="T621" s="23">
        <f t="shared" si="29"/>
        <v>41968.692013888889</v>
      </c>
    </row>
    <row r="622" spans="1:20" ht="48" hidden="1" x14ac:dyDescent="0.2">
      <c r="A622">
        <v>620</v>
      </c>
      <c r="B622" s="8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>
        <f>ROUND(E622/D622*100,0)</f>
        <v>1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>
        <f t="shared" si="27"/>
        <v>300</v>
      </c>
      <c r="Q622" s="10" t="s">
        <v>8317</v>
      </c>
      <c r="R622" t="s">
        <v>8318</v>
      </c>
      <c r="S622" s="23">
        <f t="shared" si="28"/>
        <v>41831.716874999998</v>
      </c>
      <c r="T622" s="23">
        <f t="shared" si="29"/>
        <v>41876.716874999998</v>
      </c>
    </row>
    <row r="623" spans="1:20" ht="48" hidden="1" x14ac:dyDescent="0.2">
      <c r="A623">
        <v>621</v>
      </c>
      <c r="B623" s="8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>
        <f>ROUND(E623/D623*100,0)</f>
        <v>1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>
        <f t="shared" si="27"/>
        <v>87</v>
      </c>
      <c r="Q623" s="10" t="s">
        <v>8317</v>
      </c>
      <c r="R623" t="s">
        <v>8318</v>
      </c>
      <c r="S623" s="23">
        <f t="shared" si="28"/>
        <v>42528.987696759257</v>
      </c>
      <c r="T623" s="23">
        <f t="shared" si="29"/>
        <v>42558.987696759257</v>
      </c>
    </row>
    <row r="624" spans="1:20" ht="48" hidden="1" x14ac:dyDescent="0.2">
      <c r="A624">
        <v>622</v>
      </c>
      <c r="B624" s="8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>
        <f>ROUND(E624/D624*100,0)</f>
        <v>6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>
        <f t="shared" si="27"/>
        <v>37.89</v>
      </c>
      <c r="Q624" s="10" t="s">
        <v>8317</v>
      </c>
      <c r="R624" t="s">
        <v>8318</v>
      </c>
      <c r="S624" s="23">
        <f t="shared" si="28"/>
        <v>42532.774745370371</v>
      </c>
      <c r="T624" s="23">
        <f t="shared" si="29"/>
        <v>42552.774745370371</v>
      </c>
    </row>
    <row r="625" spans="1:20" ht="48" hidden="1" x14ac:dyDescent="0.2">
      <c r="A625">
        <v>623</v>
      </c>
      <c r="B625" s="8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>
        <f>ROUND(E625/D625*100,0)</f>
        <v>0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>
        <f t="shared" si="27"/>
        <v>0</v>
      </c>
      <c r="Q625" s="10" t="s">
        <v>8317</v>
      </c>
      <c r="R625" t="s">
        <v>8318</v>
      </c>
      <c r="S625" s="23">
        <f t="shared" si="28"/>
        <v>42122.009224537032</v>
      </c>
      <c r="T625" s="23">
        <f t="shared" si="29"/>
        <v>42152.009224537032</v>
      </c>
    </row>
    <row r="626" spans="1:20" ht="48" hidden="1" x14ac:dyDescent="0.2">
      <c r="A626">
        <v>624</v>
      </c>
      <c r="B626" s="8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>
        <f>ROUND(E626/D626*100,0)</f>
        <v>0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>
        <f t="shared" si="27"/>
        <v>0</v>
      </c>
      <c r="Q626" s="10" t="s">
        <v>8317</v>
      </c>
      <c r="R626" t="s">
        <v>8318</v>
      </c>
      <c r="S626" s="23">
        <f t="shared" si="28"/>
        <v>42108.988900462966</v>
      </c>
      <c r="T626" s="23">
        <f t="shared" si="29"/>
        <v>42138.988900462966</v>
      </c>
    </row>
    <row r="627" spans="1:20" ht="48" hidden="1" x14ac:dyDescent="0.2">
      <c r="A627">
        <v>625</v>
      </c>
      <c r="B627" s="8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>
        <f>ROUND(E627/D627*100,0)</f>
        <v>0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>
        <f t="shared" si="27"/>
        <v>0</v>
      </c>
      <c r="Q627" s="10" t="s">
        <v>8317</v>
      </c>
      <c r="R627" t="s">
        <v>8318</v>
      </c>
      <c r="S627" s="23">
        <f t="shared" si="28"/>
        <v>42790.895567129628</v>
      </c>
      <c r="T627" s="23">
        <f t="shared" si="29"/>
        <v>42820.853900462964</v>
      </c>
    </row>
    <row r="628" spans="1:20" ht="48" hidden="1" x14ac:dyDescent="0.2">
      <c r="A628">
        <v>626</v>
      </c>
      <c r="B628" s="8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>
        <f>ROUND(E628/D628*100,0)</f>
        <v>17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>
        <f t="shared" si="27"/>
        <v>111.41</v>
      </c>
      <c r="Q628" s="10" t="s">
        <v>8317</v>
      </c>
      <c r="R628" t="s">
        <v>8318</v>
      </c>
      <c r="S628" s="23">
        <f t="shared" si="28"/>
        <v>42198.559479166666</v>
      </c>
      <c r="T628" s="23">
        <f t="shared" si="29"/>
        <v>42231.556944444441</v>
      </c>
    </row>
    <row r="629" spans="1:20" ht="48" hidden="1" x14ac:dyDescent="0.2">
      <c r="A629">
        <v>627</v>
      </c>
      <c r="B629" s="8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>
        <f>ROUND(E629/D629*100,0)</f>
        <v>0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>
        <f t="shared" si="27"/>
        <v>90</v>
      </c>
      <c r="Q629" s="10" t="s">
        <v>8317</v>
      </c>
      <c r="R629" t="s">
        <v>8318</v>
      </c>
      <c r="S629" s="23">
        <f t="shared" si="28"/>
        <v>42384.306840277779</v>
      </c>
      <c r="T629" s="23">
        <f t="shared" si="29"/>
        <v>42443.958333333328</v>
      </c>
    </row>
    <row r="630" spans="1:20" ht="48" hidden="1" x14ac:dyDescent="0.2">
      <c r="A630">
        <v>628</v>
      </c>
      <c r="B630" s="8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>
        <f>ROUND(E630/D630*100,0)</f>
        <v>0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>
        <f t="shared" si="27"/>
        <v>0</v>
      </c>
      <c r="Q630" s="10" t="s">
        <v>8317</v>
      </c>
      <c r="R630" t="s">
        <v>8318</v>
      </c>
      <c r="S630" s="23">
        <f t="shared" si="28"/>
        <v>41803.692789351851</v>
      </c>
      <c r="T630" s="23">
        <f t="shared" si="29"/>
        <v>41833.692789351851</v>
      </c>
    </row>
    <row r="631" spans="1:20" ht="48" hidden="1" x14ac:dyDescent="0.2">
      <c r="A631">
        <v>629</v>
      </c>
      <c r="B631" s="8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>
        <f>ROUND(E631/D631*100,0)</f>
        <v>0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>
        <f t="shared" si="27"/>
        <v>116.67</v>
      </c>
      <c r="Q631" s="10" t="s">
        <v>8317</v>
      </c>
      <c r="R631" t="s">
        <v>8318</v>
      </c>
      <c r="S631" s="23">
        <f t="shared" si="28"/>
        <v>42474.637824074074</v>
      </c>
      <c r="T631" s="23">
        <f t="shared" si="29"/>
        <v>42504.637824074074</v>
      </c>
    </row>
    <row r="632" spans="1:20" ht="48" hidden="1" x14ac:dyDescent="0.2">
      <c r="A632">
        <v>630</v>
      </c>
      <c r="B632" s="8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>
        <f>ROUND(E632/D632*100,0)</f>
        <v>0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>
        <f t="shared" si="27"/>
        <v>10</v>
      </c>
      <c r="Q632" s="10" t="s">
        <v>8317</v>
      </c>
      <c r="R632" t="s">
        <v>8318</v>
      </c>
      <c r="S632" s="23">
        <f t="shared" si="28"/>
        <v>42223.619456018518</v>
      </c>
      <c r="T632" s="23">
        <f t="shared" si="29"/>
        <v>42253.215277777781</v>
      </c>
    </row>
    <row r="633" spans="1:20" ht="32" hidden="1" x14ac:dyDescent="0.2">
      <c r="A633">
        <v>631</v>
      </c>
      <c r="B633" s="8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>
        <f>ROUND(E633/D633*100,0)</f>
        <v>1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>
        <f t="shared" si="27"/>
        <v>76.67</v>
      </c>
      <c r="Q633" s="10" t="s">
        <v>8317</v>
      </c>
      <c r="R633" t="s">
        <v>8318</v>
      </c>
      <c r="S633" s="23">
        <f t="shared" si="28"/>
        <v>42489.772326388891</v>
      </c>
      <c r="T633" s="23">
        <f t="shared" si="29"/>
        <v>42518.772326388891</v>
      </c>
    </row>
    <row r="634" spans="1:20" ht="32" hidden="1" x14ac:dyDescent="0.2">
      <c r="A634">
        <v>632</v>
      </c>
      <c r="B634" s="8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>
        <f>ROUND(E634/D634*100,0)</f>
        <v>0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>
        <f t="shared" si="27"/>
        <v>0</v>
      </c>
      <c r="Q634" s="10" t="s">
        <v>8317</v>
      </c>
      <c r="R634" t="s">
        <v>8318</v>
      </c>
      <c r="S634" s="23">
        <f t="shared" si="28"/>
        <v>42303.659317129626</v>
      </c>
      <c r="T634" s="23">
        <f t="shared" si="29"/>
        <v>42333.700983796298</v>
      </c>
    </row>
    <row r="635" spans="1:20" ht="48" hidden="1" x14ac:dyDescent="0.2">
      <c r="A635">
        <v>633</v>
      </c>
      <c r="B635" s="8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>
        <f>ROUND(E635/D635*100,0)</f>
        <v>12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>
        <f t="shared" si="27"/>
        <v>49.8</v>
      </c>
      <c r="Q635" s="10" t="s">
        <v>8317</v>
      </c>
      <c r="R635" t="s">
        <v>8318</v>
      </c>
      <c r="S635" s="23">
        <f t="shared" si="28"/>
        <v>42507.29932870371</v>
      </c>
      <c r="T635" s="23">
        <f t="shared" si="29"/>
        <v>42538.958333333328</v>
      </c>
    </row>
    <row r="636" spans="1:20" ht="32" hidden="1" x14ac:dyDescent="0.2">
      <c r="A636">
        <v>634</v>
      </c>
      <c r="B636" s="8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>
        <f>ROUND(E636/D636*100,0)</f>
        <v>0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>
        <f t="shared" si="27"/>
        <v>1</v>
      </c>
      <c r="Q636" s="10" t="s">
        <v>8317</v>
      </c>
      <c r="R636" t="s">
        <v>8318</v>
      </c>
      <c r="S636" s="23">
        <f t="shared" si="28"/>
        <v>42031.928576388891</v>
      </c>
      <c r="T636" s="23">
        <f t="shared" si="29"/>
        <v>42061.928576388891</v>
      </c>
    </row>
    <row r="637" spans="1:20" ht="32" hidden="1" x14ac:dyDescent="0.2">
      <c r="A637">
        <v>635</v>
      </c>
      <c r="B637" s="8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>
        <f>ROUND(E637/D637*100,0)</f>
        <v>0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>
        <f t="shared" si="27"/>
        <v>2</v>
      </c>
      <c r="Q637" s="10" t="s">
        <v>8317</v>
      </c>
      <c r="R637" t="s">
        <v>8318</v>
      </c>
      <c r="S637" s="23">
        <f t="shared" si="28"/>
        <v>42076.092152777783</v>
      </c>
      <c r="T637" s="23">
        <f t="shared" si="29"/>
        <v>42106.092152777783</v>
      </c>
    </row>
    <row r="638" spans="1:20" ht="32" hidden="1" x14ac:dyDescent="0.2">
      <c r="A638">
        <v>636</v>
      </c>
      <c r="B638" s="8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>
        <f>ROUND(E638/D638*100,0)</f>
        <v>0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>
        <f t="shared" si="27"/>
        <v>4</v>
      </c>
      <c r="Q638" s="10" t="s">
        <v>8317</v>
      </c>
      <c r="R638" t="s">
        <v>8318</v>
      </c>
      <c r="S638" s="23">
        <f t="shared" si="28"/>
        <v>42131.455439814818</v>
      </c>
      <c r="T638" s="23">
        <f t="shared" si="29"/>
        <v>42161.44930555555</v>
      </c>
    </row>
    <row r="639" spans="1:20" ht="48" hidden="1" x14ac:dyDescent="0.2">
      <c r="A639">
        <v>637</v>
      </c>
      <c r="B639" s="8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>
        <f>ROUND(E639/D639*100,0)</f>
        <v>0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>
        <f t="shared" si="27"/>
        <v>0</v>
      </c>
      <c r="Q639" s="10" t="s">
        <v>8317</v>
      </c>
      <c r="R639" t="s">
        <v>8318</v>
      </c>
      <c r="S639" s="23">
        <f t="shared" si="28"/>
        <v>42762.962013888886</v>
      </c>
      <c r="T639" s="23">
        <f t="shared" si="29"/>
        <v>42791.961111111115</v>
      </c>
    </row>
    <row r="640" spans="1:20" ht="16" hidden="1" x14ac:dyDescent="0.2">
      <c r="A640">
        <v>638</v>
      </c>
      <c r="B640" s="8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>
        <f>ROUND(E640/D640*100,0)</f>
        <v>0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>
        <f t="shared" si="27"/>
        <v>3</v>
      </c>
      <c r="Q640" s="10" t="s">
        <v>8317</v>
      </c>
      <c r="R640" t="s">
        <v>8318</v>
      </c>
      <c r="S640" s="23">
        <f t="shared" si="28"/>
        <v>42759.593310185184</v>
      </c>
      <c r="T640" s="23">
        <f t="shared" si="29"/>
        <v>42819.55164351852</v>
      </c>
    </row>
    <row r="641" spans="1:20" ht="32" hidden="1" x14ac:dyDescent="0.2">
      <c r="A641">
        <v>639</v>
      </c>
      <c r="B641" s="8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>
        <f>ROUND(E641/D641*100,0)</f>
        <v>0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>
        <f t="shared" si="27"/>
        <v>1</v>
      </c>
      <c r="Q641" s="10" t="s">
        <v>8317</v>
      </c>
      <c r="R641" t="s">
        <v>8318</v>
      </c>
      <c r="S641" s="23">
        <f t="shared" si="28"/>
        <v>41865.583275462966</v>
      </c>
      <c r="T641" s="23">
        <f t="shared" si="29"/>
        <v>41925.583275462966</v>
      </c>
    </row>
    <row r="642" spans="1:20" ht="48" hidden="1" x14ac:dyDescent="0.2">
      <c r="A642">
        <v>640</v>
      </c>
      <c r="B642" s="8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>
        <f>ROUND(E642/D642*100,0)</f>
        <v>144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>
        <f t="shared" si="27"/>
        <v>50.5</v>
      </c>
      <c r="Q642" s="10" t="s">
        <v>8317</v>
      </c>
      <c r="R642" t="s">
        <v>8319</v>
      </c>
      <c r="S642" s="23">
        <f t="shared" si="28"/>
        <v>42683.420312500006</v>
      </c>
      <c r="T642" s="23">
        <f t="shared" si="29"/>
        <v>42698.958333333328</v>
      </c>
    </row>
    <row r="643" spans="1:20" ht="48" hidden="1" x14ac:dyDescent="0.2">
      <c r="A643">
        <v>641</v>
      </c>
      <c r="B643" s="8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>
        <f>ROUND(E643/D643*100,0)</f>
        <v>119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>
        <f t="shared" ref="P643:P706" si="30">IFERROR(ROUND(E643/M643,2),0)</f>
        <v>151.32</v>
      </c>
      <c r="Q643" s="10" t="s">
        <v>8317</v>
      </c>
      <c r="R643" t="s">
        <v>8319</v>
      </c>
      <c r="S643" s="23">
        <f t="shared" ref="S643:S706" si="31">(((K643/60)/60)/24)+DATE(1970,1,1)</f>
        <v>42199.57</v>
      </c>
      <c r="T643" s="23">
        <f t="shared" ref="T643:T706" si="32">(((J643/60)/60)/24)+DATE(1970,1,1)</f>
        <v>42229.57</v>
      </c>
    </row>
    <row r="644" spans="1:20" ht="48" hidden="1" x14ac:dyDescent="0.2">
      <c r="A644">
        <v>642</v>
      </c>
      <c r="B644" s="8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>
        <f>ROUND(E644/D644*100,0)</f>
        <v>1460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>
        <f t="shared" si="30"/>
        <v>134.36000000000001</v>
      </c>
      <c r="Q644" s="10" t="s">
        <v>8317</v>
      </c>
      <c r="R644" t="s">
        <v>8319</v>
      </c>
      <c r="S644" s="23">
        <f t="shared" si="31"/>
        <v>42199.651319444441</v>
      </c>
      <c r="T644" s="23">
        <f t="shared" si="32"/>
        <v>42235.651319444441</v>
      </c>
    </row>
    <row r="645" spans="1:20" ht="32" hidden="1" x14ac:dyDescent="0.2">
      <c r="A645">
        <v>643</v>
      </c>
      <c r="B645" s="8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>
        <f>ROUND(E645/D645*100,0)</f>
        <v>106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>
        <f t="shared" si="30"/>
        <v>174.03</v>
      </c>
      <c r="Q645" s="10" t="s">
        <v>8317</v>
      </c>
      <c r="R645" t="s">
        <v>8319</v>
      </c>
      <c r="S645" s="23">
        <f t="shared" si="31"/>
        <v>42100.642071759255</v>
      </c>
      <c r="T645" s="23">
        <f t="shared" si="32"/>
        <v>42155.642071759255</v>
      </c>
    </row>
    <row r="646" spans="1:20" ht="48" hidden="1" x14ac:dyDescent="0.2">
      <c r="A646">
        <v>644</v>
      </c>
      <c r="B646" s="8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>
        <f>ROUND(E646/D646*100,0)</f>
        <v>300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>
        <f t="shared" si="30"/>
        <v>73.489999999999995</v>
      </c>
      <c r="Q646" s="10" t="s">
        <v>8317</v>
      </c>
      <c r="R646" t="s">
        <v>8319</v>
      </c>
      <c r="S646" s="23">
        <f t="shared" si="31"/>
        <v>41898.665960648148</v>
      </c>
      <c r="T646" s="23">
        <f t="shared" si="32"/>
        <v>41941.041666666664</v>
      </c>
    </row>
    <row r="647" spans="1:20" ht="32" hidden="1" x14ac:dyDescent="0.2">
      <c r="A647">
        <v>645</v>
      </c>
      <c r="B647" s="8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>
        <f>ROUND(E647/D647*100,0)</f>
        <v>279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>
        <f t="shared" si="30"/>
        <v>23.52</v>
      </c>
      <c r="Q647" s="10" t="s">
        <v>8317</v>
      </c>
      <c r="R647" t="s">
        <v>8319</v>
      </c>
      <c r="S647" s="23">
        <f t="shared" si="31"/>
        <v>42564.026319444441</v>
      </c>
      <c r="T647" s="23">
        <f t="shared" si="32"/>
        <v>42594.026319444441</v>
      </c>
    </row>
    <row r="648" spans="1:20" ht="48" hidden="1" x14ac:dyDescent="0.2">
      <c r="A648">
        <v>646</v>
      </c>
      <c r="B648" s="8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>
        <f>ROUND(E648/D648*100,0)</f>
        <v>132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>
        <f t="shared" si="30"/>
        <v>39.07</v>
      </c>
      <c r="Q648" s="10" t="s">
        <v>8317</v>
      </c>
      <c r="R648" t="s">
        <v>8319</v>
      </c>
      <c r="S648" s="23">
        <f t="shared" si="31"/>
        <v>41832.852627314816</v>
      </c>
      <c r="T648" s="23">
        <f t="shared" si="32"/>
        <v>41862.852627314816</v>
      </c>
    </row>
    <row r="649" spans="1:20" ht="48" hidden="1" x14ac:dyDescent="0.2">
      <c r="A649">
        <v>647</v>
      </c>
      <c r="B649" s="8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>
        <f>ROUND(E649/D649*100,0)</f>
        <v>107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>
        <f t="shared" si="30"/>
        <v>125.94</v>
      </c>
      <c r="Q649" s="10" t="s">
        <v>8317</v>
      </c>
      <c r="R649" t="s">
        <v>8319</v>
      </c>
      <c r="S649" s="23">
        <f t="shared" si="31"/>
        <v>42416.767928240741</v>
      </c>
      <c r="T649" s="23">
        <f t="shared" si="32"/>
        <v>42446.726261574076</v>
      </c>
    </row>
    <row r="650" spans="1:20" ht="32" hidden="1" x14ac:dyDescent="0.2">
      <c r="A650">
        <v>648</v>
      </c>
      <c r="B650" s="8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>
        <f>ROUND(E650/D650*100,0)</f>
        <v>127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>
        <f t="shared" si="30"/>
        <v>1644</v>
      </c>
      <c r="Q650" s="10" t="s">
        <v>8317</v>
      </c>
      <c r="R650" t="s">
        <v>8319</v>
      </c>
      <c r="S650" s="23">
        <f t="shared" si="31"/>
        <v>41891.693379629629</v>
      </c>
      <c r="T650" s="23">
        <f t="shared" si="32"/>
        <v>41926.693379629629</v>
      </c>
    </row>
    <row r="651" spans="1:20" ht="48" hidden="1" x14ac:dyDescent="0.2">
      <c r="A651">
        <v>649</v>
      </c>
      <c r="B651" s="8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>
        <f>ROUND(E651/D651*100,0)</f>
        <v>140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>
        <f t="shared" si="30"/>
        <v>42.67</v>
      </c>
      <c r="Q651" s="10" t="s">
        <v>8317</v>
      </c>
      <c r="R651" t="s">
        <v>8319</v>
      </c>
      <c r="S651" s="23">
        <f t="shared" si="31"/>
        <v>41877.912187499998</v>
      </c>
      <c r="T651" s="23">
        <f t="shared" si="32"/>
        <v>41898.912187499998</v>
      </c>
    </row>
    <row r="652" spans="1:20" ht="48" hidden="1" x14ac:dyDescent="0.2">
      <c r="A652">
        <v>650</v>
      </c>
      <c r="B652" s="8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>
        <f>ROUND(E652/D652*100,0)</f>
        <v>112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>
        <f t="shared" si="30"/>
        <v>35.130000000000003</v>
      </c>
      <c r="Q652" s="10" t="s">
        <v>8317</v>
      </c>
      <c r="R652" t="s">
        <v>8319</v>
      </c>
      <c r="S652" s="23">
        <f t="shared" si="31"/>
        <v>41932.036851851852</v>
      </c>
      <c r="T652" s="23">
        <f t="shared" si="32"/>
        <v>41992.078518518523</v>
      </c>
    </row>
    <row r="653" spans="1:20" ht="48" hidden="1" x14ac:dyDescent="0.2">
      <c r="A653">
        <v>651</v>
      </c>
      <c r="B653" s="8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>
        <f>ROUND(E653/D653*100,0)</f>
        <v>101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>
        <f t="shared" si="30"/>
        <v>239.35</v>
      </c>
      <c r="Q653" s="10" t="s">
        <v>8317</v>
      </c>
      <c r="R653" t="s">
        <v>8319</v>
      </c>
      <c r="S653" s="23">
        <f t="shared" si="31"/>
        <v>41956.017488425925</v>
      </c>
      <c r="T653" s="23">
        <f t="shared" si="32"/>
        <v>41986.017488425925</v>
      </c>
    </row>
    <row r="654" spans="1:20" ht="48" hidden="1" x14ac:dyDescent="0.2">
      <c r="A654">
        <v>652</v>
      </c>
      <c r="B654" s="8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>
        <f>ROUND(E654/D654*100,0)</f>
        <v>100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>
        <f t="shared" si="30"/>
        <v>107.64</v>
      </c>
      <c r="Q654" s="10" t="s">
        <v>8317</v>
      </c>
      <c r="R654" t="s">
        <v>8319</v>
      </c>
      <c r="S654" s="23">
        <f t="shared" si="31"/>
        <v>42675.690393518518</v>
      </c>
      <c r="T654" s="23">
        <f t="shared" si="32"/>
        <v>42705.732060185182</v>
      </c>
    </row>
    <row r="655" spans="1:20" ht="48" hidden="1" x14ac:dyDescent="0.2">
      <c r="A655">
        <v>653</v>
      </c>
      <c r="B655" s="8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>
        <f>ROUND(E655/D655*100,0)</f>
        <v>141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>
        <f t="shared" si="30"/>
        <v>95.83</v>
      </c>
      <c r="Q655" s="10" t="s">
        <v>8317</v>
      </c>
      <c r="R655" t="s">
        <v>8319</v>
      </c>
      <c r="S655" s="23">
        <f t="shared" si="31"/>
        <v>42199.618518518517</v>
      </c>
      <c r="T655" s="23">
        <f t="shared" si="32"/>
        <v>42236.618518518517</v>
      </c>
    </row>
    <row r="656" spans="1:20" ht="48" hidden="1" x14ac:dyDescent="0.2">
      <c r="A656">
        <v>654</v>
      </c>
      <c r="B656" s="8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>
        <f>ROUND(E656/D656*100,0)</f>
        <v>267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>
        <f t="shared" si="30"/>
        <v>31.66</v>
      </c>
      <c r="Q656" s="10" t="s">
        <v>8317</v>
      </c>
      <c r="R656" t="s">
        <v>8319</v>
      </c>
      <c r="S656" s="23">
        <f t="shared" si="31"/>
        <v>42163.957326388889</v>
      </c>
      <c r="T656" s="23">
        <f t="shared" si="32"/>
        <v>42193.957326388889</v>
      </c>
    </row>
    <row r="657" spans="1:20" ht="48" hidden="1" x14ac:dyDescent="0.2">
      <c r="A657">
        <v>655</v>
      </c>
      <c r="B657" s="8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>
        <f>ROUND(E657/D657*100,0)</f>
        <v>147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>
        <f t="shared" si="30"/>
        <v>42.89</v>
      </c>
      <c r="Q657" s="10" t="s">
        <v>8317</v>
      </c>
      <c r="R657" t="s">
        <v>8319</v>
      </c>
      <c r="S657" s="23">
        <f t="shared" si="31"/>
        <v>42045.957314814819</v>
      </c>
      <c r="T657" s="23">
        <f t="shared" si="32"/>
        <v>42075.915648148148</v>
      </c>
    </row>
    <row r="658" spans="1:20" ht="48" hidden="1" x14ac:dyDescent="0.2">
      <c r="A658">
        <v>656</v>
      </c>
      <c r="B658" s="8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>
        <f>ROUND(E658/D658*100,0)</f>
        <v>214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>
        <f t="shared" si="30"/>
        <v>122.74</v>
      </c>
      <c r="Q658" s="10" t="s">
        <v>8317</v>
      </c>
      <c r="R658" t="s">
        <v>8319</v>
      </c>
      <c r="S658" s="23">
        <f t="shared" si="31"/>
        <v>42417.804618055554</v>
      </c>
      <c r="T658" s="23">
        <f t="shared" si="32"/>
        <v>42477.762951388882</v>
      </c>
    </row>
    <row r="659" spans="1:20" ht="48" hidden="1" x14ac:dyDescent="0.2">
      <c r="A659">
        <v>657</v>
      </c>
      <c r="B659" s="8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>
        <f>ROUND(E659/D659*100,0)</f>
        <v>126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>
        <f t="shared" si="30"/>
        <v>190.45</v>
      </c>
      <c r="Q659" s="10" t="s">
        <v>8317</v>
      </c>
      <c r="R659" t="s">
        <v>8319</v>
      </c>
      <c r="S659" s="23">
        <f t="shared" si="31"/>
        <v>42331.84574074074</v>
      </c>
      <c r="T659" s="23">
        <f t="shared" si="32"/>
        <v>42361.84574074074</v>
      </c>
    </row>
    <row r="660" spans="1:20" ht="48" hidden="1" x14ac:dyDescent="0.2">
      <c r="A660">
        <v>658</v>
      </c>
      <c r="B660" s="8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>
        <f>ROUND(E660/D660*100,0)</f>
        <v>104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>
        <f t="shared" si="30"/>
        <v>109.34</v>
      </c>
      <c r="Q660" s="10" t="s">
        <v>8317</v>
      </c>
      <c r="R660" t="s">
        <v>8319</v>
      </c>
      <c r="S660" s="23">
        <f t="shared" si="31"/>
        <v>42179.160752314812</v>
      </c>
      <c r="T660" s="23">
        <f t="shared" si="32"/>
        <v>42211.75</v>
      </c>
    </row>
    <row r="661" spans="1:20" ht="16" hidden="1" x14ac:dyDescent="0.2">
      <c r="A661">
        <v>659</v>
      </c>
      <c r="B661" s="8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>
        <f>ROUND(E661/D661*100,0)</f>
        <v>101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>
        <f t="shared" si="30"/>
        <v>143.66999999999999</v>
      </c>
      <c r="Q661" s="10" t="s">
        <v>8317</v>
      </c>
      <c r="R661" t="s">
        <v>8319</v>
      </c>
      <c r="S661" s="23">
        <f t="shared" si="31"/>
        <v>42209.593692129631</v>
      </c>
      <c r="T661" s="23">
        <f t="shared" si="32"/>
        <v>42239.593692129631</v>
      </c>
    </row>
    <row r="662" spans="1:20" ht="48" hidden="1" x14ac:dyDescent="0.2">
      <c r="A662">
        <v>660</v>
      </c>
      <c r="B662" s="8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>
        <f>ROUND(E662/D662*100,0)</f>
        <v>3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>
        <f t="shared" si="30"/>
        <v>84.94</v>
      </c>
      <c r="Q662" s="10" t="s">
        <v>8317</v>
      </c>
      <c r="R662" t="s">
        <v>8319</v>
      </c>
      <c r="S662" s="23">
        <f t="shared" si="31"/>
        <v>41922.741655092592</v>
      </c>
      <c r="T662" s="23">
        <f t="shared" si="32"/>
        <v>41952.783321759263</v>
      </c>
    </row>
    <row r="663" spans="1:20" ht="48" hidden="1" x14ac:dyDescent="0.2">
      <c r="A663">
        <v>661</v>
      </c>
      <c r="B663" s="8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>
        <f>ROUND(E663/D663*100,0)</f>
        <v>1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>
        <f t="shared" si="30"/>
        <v>10.56</v>
      </c>
      <c r="Q663" s="10" t="s">
        <v>8317</v>
      </c>
      <c r="R663" t="s">
        <v>8319</v>
      </c>
      <c r="S663" s="23">
        <f t="shared" si="31"/>
        <v>42636.645358796297</v>
      </c>
      <c r="T663" s="23">
        <f t="shared" si="32"/>
        <v>42666.645358796297</v>
      </c>
    </row>
    <row r="664" spans="1:20" ht="32" hidden="1" x14ac:dyDescent="0.2">
      <c r="A664">
        <v>662</v>
      </c>
      <c r="B664" s="8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>
        <f>ROUND(E664/D664*100,0)</f>
        <v>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>
        <f t="shared" si="30"/>
        <v>39</v>
      </c>
      <c r="Q664" s="10" t="s">
        <v>8317</v>
      </c>
      <c r="R664" t="s">
        <v>8319</v>
      </c>
      <c r="S664" s="23">
        <f t="shared" si="31"/>
        <v>41990.438043981485</v>
      </c>
      <c r="T664" s="23">
        <f t="shared" si="32"/>
        <v>42020.438043981485</v>
      </c>
    </row>
    <row r="665" spans="1:20" ht="48" hidden="1" x14ac:dyDescent="0.2">
      <c r="A665">
        <v>663</v>
      </c>
      <c r="B665" s="8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>
        <f>ROUND(E665/D665*100,0)</f>
        <v>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>
        <f t="shared" si="30"/>
        <v>100</v>
      </c>
      <c r="Q665" s="10" t="s">
        <v>8317</v>
      </c>
      <c r="R665" t="s">
        <v>8319</v>
      </c>
      <c r="S665" s="23">
        <f t="shared" si="31"/>
        <v>42173.843240740738</v>
      </c>
      <c r="T665" s="23">
        <f t="shared" si="32"/>
        <v>42203.843240740738</v>
      </c>
    </row>
    <row r="666" spans="1:20" ht="48" hidden="1" x14ac:dyDescent="0.2">
      <c r="A666">
        <v>664</v>
      </c>
      <c r="B666" s="8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>
        <f>ROUND(E666/D666*100,0)</f>
        <v>8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>
        <f t="shared" si="30"/>
        <v>31.17</v>
      </c>
      <c r="Q666" s="10" t="s">
        <v>8317</v>
      </c>
      <c r="R666" t="s">
        <v>8319</v>
      </c>
      <c r="S666" s="23">
        <f t="shared" si="31"/>
        <v>42077.666377314818</v>
      </c>
      <c r="T666" s="23">
        <f t="shared" si="32"/>
        <v>42107.666377314818</v>
      </c>
    </row>
    <row r="667" spans="1:20" ht="48" hidden="1" x14ac:dyDescent="0.2">
      <c r="A667">
        <v>665</v>
      </c>
      <c r="B667" s="8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>
        <f>ROUND(E667/D667*100,0)</f>
        <v>19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>
        <f t="shared" si="30"/>
        <v>155.33000000000001</v>
      </c>
      <c r="Q667" s="10" t="s">
        <v>8317</v>
      </c>
      <c r="R667" t="s">
        <v>8319</v>
      </c>
      <c r="S667" s="23">
        <f t="shared" si="31"/>
        <v>42688.711354166662</v>
      </c>
      <c r="T667" s="23">
        <f t="shared" si="32"/>
        <v>42748.711354166662</v>
      </c>
    </row>
    <row r="668" spans="1:20" ht="48" hidden="1" x14ac:dyDescent="0.2">
      <c r="A668">
        <v>666</v>
      </c>
      <c r="B668" s="8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>
        <f>ROUND(E668/D668*100,0)</f>
        <v>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>
        <f t="shared" si="30"/>
        <v>2</v>
      </c>
      <c r="Q668" s="10" t="s">
        <v>8317</v>
      </c>
      <c r="R668" t="s">
        <v>8319</v>
      </c>
      <c r="S668" s="23">
        <f t="shared" si="31"/>
        <v>41838.832152777781</v>
      </c>
      <c r="T668" s="23">
        <f t="shared" si="32"/>
        <v>41868.832152777781</v>
      </c>
    </row>
    <row r="669" spans="1:20" ht="48" hidden="1" x14ac:dyDescent="0.2">
      <c r="A669">
        <v>667</v>
      </c>
      <c r="B669" s="8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>
        <f>ROUND(E669/D669*100,0)</f>
        <v>10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>
        <f t="shared" si="30"/>
        <v>178.93</v>
      </c>
      <c r="Q669" s="10" t="s">
        <v>8317</v>
      </c>
      <c r="R669" t="s">
        <v>8319</v>
      </c>
      <c r="S669" s="23">
        <f t="shared" si="31"/>
        <v>42632.373414351852</v>
      </c>
      <c r="T669" s="23">
        <f t="shared" si="32"/>
        <v>42672.373414351852</v>
      </c>
    </row>
    <row r="670" spans="1:20" ht="48" hidden="1" x14ac:dyDescent="0.2">
      <c r="A670">
        <v>668</v>
      </c>
      <c r="B670" s="8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>
        <f>ROUND(E670/D670*100,0)</f>
        <v>5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>
        <f t="shared" si="30"/>
        <v>27.36</v>
      </c>
      <c r="Q670" s="10" t="s">
        <v>8317</v>
      </c>
      <c r="R670" t="s">
        <v>8319</v>
      </c>
      <c r="S670" s="23">
        <f t="shared" si="31"/>
        <v>42090.831273148149</v>
      </c>
      <c r="T670" s="23">
        <f t="shared" si="32"/>
        <v>42135.831273148149</v>
      </c>
    </row>
    <row r="671" spans="1:20" ht="64" hidden="1" x14ac:dyDescent="0.2">
      <c r="A671">
        <v>669</v>
      </c>
      <c r="B671" s="8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>
        <f>ROUND(E671/D671*100,0)</f>
        <v>22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>
        <f t="shared" si="30"/>
        <v>1536.25</v>
      </c>
      <c r="Q671" s="10" t="s">
        <v>8317</v>
      </c>
      <c r="R671" t="s">
        <v>8319</v>
      </c>
      <c r="S671" s="23">
        <f t="shared" si="31"/>
        <v>42527.625671296293</v>
      </c>
      <c r="T671" s="23">
        <f t="shared" si="32"/>
        <v>42557.625671296293</v>
      </c>
    </row>
    <row r="672" spans="1:20" ht="48" hidden="1" x14ac:dyDescent="0.2">
      <c r="A672">
        <v>670</v>
      </c>
      <c r="B672" s="8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>
        <f>ROUND(E672/D672*100,0)</f>
        <v>29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>
        <f t="shared" si="30"/>
        <v>85</v>
      </c>
      <c r="Q672" s="10" t="s">
        <v>8317</v>
      </c>
      <c r="R672" t="s">
        <v>8319</v>
      </c>
      <c r="S672" s="23">
        <f t="shared" si="31"/>
        <v>42506.709722222222</v>
      </c>
      <c r="T672" s="23">
        <f t="shared" si="32"/>
        <v>42540.340277777781</v>
      </c>
    </row>
    <row r="673" spans="1:20" ht="48" hidden="1" x14ac:dyDescent="0.2">
      <c r="A673">
        <v>671</v>
      </c>
      <c r="B673" s="8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>
        <f>ROUND(E673/D673*100,0)</f>
        <v>39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>
        <f t="shared" si="30"/>
        <v>788.53</v>
      </c>
      <c r="Q673" s="10" t="s">
        <v>8317</v>
      </c>
      <c r="R673" t="s">
        <v>8319</v>
      </c>
      <c r="S673" s="23">
        <f t="shared" si="31"/>
        <v>41984.692731481482</v>
      </c>
      <c r="T673" s="23">
        <f t="shared" si="32"/>
        <v>42018.166666666672</v>
      </c>
    </row>
    <row r="674" spans="1:20" ht="48" hidden="1" x14ac:dyDescent="0.2">
      <c r="A674">
        <v>672</v>
      </c>
      <c r="B674" s="8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>
        <f>ROUND(E674/D674*100,0)</f>
        <v>22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>
        <f t="shared" si="30"/>
        <v>50.3</v>
      </c>
      <c r="Q674" s="10" t="s">
        <v>8317</v>
      </c>
      <c r="R674" t="s">
        <v>8319</v>
      </c>
      <c r="S674" s="23">
        <f t="shared" si="31"/>
        <v>41974.219490740739</v>
      </c>
      <c r="T674" s="23">
        <f t="shared" si="32"/>
        <v>42005.207638888889</v>
      </c>
    </row>
    <row r="675" spans="1:20" ht="48" hidden="1" x14ac:dyDescent="0.2">
      <c r="A675">
        <v>673</v>
      </c>
      <c r="B675" s="8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>
        <f>ROUND(E675/D675*100,0)</f>
        <v>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>
        <f t="shared" si="30"/>
        <v>68.33</v>
      </c>
      <c r="Q675" s="10" t="s">
        <v>8317</v>
      </c>
      <c r="R675" t="s">
        <v>8319</v>
      </c>
      <c r="S675" s="23">
        <f t="shared" si="31"/>
        <v>41838.840474537035</v>
      </c>
      <c r="T675" s="23">
        <f t="shared" si="32"/>
        <v>41883.840474537035</v>
      </c>
    </row>
    <row r="676" spans="1:20" ht="32" hidden="1" x14ac:dyDescent="0.2">
      <c r="A676">
        <v>674</v>
      </c>
      <c r="B676" s="8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>
        <f>ROUND(E676/D676*100,0)</f>
        <v>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>
        <f t="shared" si="30"/>
        <v>7.5</v>
      </c>
      <c r="Q676" s="10" t="s">
        <v>8317</v>
      </c>
      <c r="R676" t="s">
        <v>8319</v>
      </c>
      <c r="S676" s="23">
        <f t="shared" si="31"/>
        <v>41803.116053240738</v>
      </c>
      <c r="T676" s="23">
        <f t="shared" si="32"/>
        <v>41863.116053240738</v>
      </c>
    </row>
    <row r="677" spans="1:20" ht="48" hidden="1" x14ac:dyDescent="0.2">
      <c r="A677">
        <v>675</v>
      </c>
      <c r="B677" s="8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>
        <f>ROUND(E677/D677*100,0)</f>
        <v>15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>
        <f t="shared" si="30"/>
        <v>34.270000000000003</v>
      </c>
      <c r="Q677" s="10" t="s">
        <v>8317</v>
      </c>
      <c r="R677" t="s">
        <v>8319</v>
      </c>
      <c r="S677" s="23">
        <f t="shared" si="31"/>
        <v>41975.930601851855</v>
      </c>
      <c r="T677" s="23">
        <f t="shared" si="32"/>
        <v>42005.290972222225</v>
      </c>
    </row>
    <row r="678" spans="1:20" ht="64" hidden="1" x14ac:dyDescent="0.2">
      <c r="A678">
        <v>676</v>
      </c>
      <c r="B678" s="8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>
        <f>ROUND(E678/D678*100,0)</f>
        <v>1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>
        <f t="shared" si="30"/>
        <v>61.29</v>
      </c>
      <c r="Q678" s="10" t="s">
        <v>8317</v>
      </c>
      <c r="R678" t="s">
        <v>8319</v>
      </c>
      <c r="S678" s="23">
        <f t="shared" si="31"/>
        <v>42012.768298611118</v>
      </c>
      <c r="T678" s="23">
        <f t="shared" si="32"/>
        <v>42042.768298611118</v>
      </c>
    </row>
    <row r="679" spans="1:20" ht="48" hidden="1" x14ac:dyDescent="0.2">
      <c r="A679">
        <v>677</v>
      </c>
      <c r="B679" s="8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>
        <f>ROUND(E679/D679*100,0)</f>
        <v>26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>
        <f t="shared" si="30"/>
        <v>133.25</v>
      </c>
      <c r="Q679" s="10" t="s">
        <v>8317</v>
      </c>
      <c r="R679" t="s">
        <v>8319</v>
      </c>
      <c r="S679" s="23">
        <f t="shared" si="31"/>
        <v>42504.403877314813</v>
      </c>
      <c r="T679" s="23">
        <f t="shared" si="32"/>
        <v>42549.403877314813</v>
      </c>
    </row>
    <row r="680" spans="1:20" ht="48" hidden="1" x14ac:dyDescent="0.2">
      <c r="A680">
        <v>678</v>
      </c>
      <c r="B680" s="8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>
        <f>ROUND(E680/D680*100,0)</f>
        <v>4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>
        <f t="shared" si="30"/>
        <v>65.180000000000007</v>
      </c>
      <c r="Q680" s="10" t="s">
        <v>8317</v>
      </c>
      <c r="R680" t="s">
        <v>8319</v>
      </c>
      <c r="S680" s="23">
        <f t="shared" si="31"/>
        <v>42481.376597222217</v>
      </c>
      <c r="T680" s="23">
        <f t="shared" si="32"/>
        <v>42511.376597222217</v>
      </c>
    </row>
    <row r="681" spans="1:20" ht="48" hidden="1" x14ac:dyDescent="0.2">
      <c r="A681">
        <v>679</v>
      </c>
      <c r="B681" s="8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>
        <f>ROUND(E681/D681*100,0)</f>
        <v>15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>
        <f t="shared" si="30"/>
        <v>93.9</v>
      </c>
      <c r="Q681" s="10" t="s">
        <v>8317</v>
      </c>
      <c r="R681" t="s">
        <v>8319</v>
      </c>
      <c r="S681" s="23">
        <f t="shared" si="31"/>
        <v>42556.695706018523</v>
      </c>
      <c r="T681" s="23">
        <f t="shared" si="32"/>
        <v>42616.695706018523</v>
      </c>
    </row>
    <row r="682" spans="1:20" ht="48" hidden="1" x14ac:dyDescent="0.2">
      <c r="A682">
        <v>680</v>
      </c>
      <c r="B682" s="8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>
        <f>ROUND(E682/D682*100,0)</f>
        <v>26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>
        <f t="shared" si="30"/>
        <v>150.65</v>
      </c>
      <c r="Q682" s="10" t="s">
        <v>8317</v>
      </c>
      <c r="R682" t="s">
        <v>8319</v>
      </c>
      <c r="S682" s="23">
        <f t="shared" si="31"/>
        <v>41864.501516203702</v>
      </c>
      <c r="T682" s="23">
        <f t="shared" si="32"/>
        <v>41899.501516203702</v>
      </c>
    </row>
    <row r="683" spans="1:20" ht="48" hidden="1" x14ac:dyDescent="0.2">
      <c r="A683">
        <v>681</v>
      </c>
      <c r="B683" s="8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>
        <f>ROUND(E683/D683*100,0)</f>
        <v>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>
        <f t="shared" si="30"/>
        <v>1</v>
      </c>
      <c r="Q683" s="10" t="s">
        <v>8317</v>
      </c>
      <c r="R683" t="s">
        <v>8319</v>
      </c>
      <c r="S683" s="23">
        <f t="shared" si="31"/>
        <v>42639.805601851855</v>
      </c>
      <c r="T683" s="23">
        <f t="shared" si="32"/>
        <v>42669.805601851855</v>
      </c>
    </row>
    <row r="684" spans="1:20" ht="48" hidden="1" x14ac:dyDescent="0.2">
      <c r="A684">
        <v>682</v>
      </c>
      <c r="B684" s="8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>
        <f>ROUND(E684/D684*100,0)</f>
        <v>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>
        <f t="shared" si="30"/>
        <v>13.25</v>
      </c>
      <c r="Q684" s="10" t="s">
        <v>8317</v>
      </c>
      <c r="R684" t="s">
        <v>8319</v>
      </c>
      <c r="S684" s="23">
        <f t="shared" si="31"/>
        <v>42778.765300925923</v>
      </c>
      <c r="T684" s="23">
        <f t="shared" si="32"/>
        <v>42808.723634259266</v>
      </c>
    </row>
    <row r="685" spans="1:20" ht="48" hidden="1" x14ac:dyDescent="0.2">
      <c r="A685">
        <v>683</v>
      </c>
      <c r="B685" s="8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>
        <f>ROUND(E685/D685*100,0)</f>
        <v>1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>
        <f t="shared" si="30"/>
        <v>99.33</v>
      </c>
      <c r="Q685" s="10" t="s">
        <v>8317</v>
      </c>
      <c r="R685" t="s">
        <v>8319</v>
      </c>
      <c r="S685" s="23">
        <f t="shared" si="31"/>
        <v>42634.900046296301</v>
      </c>
      <c r="T685" s="23">
        <f t="shared" si="32"/>
        <v>42674.900046296301</v>
      </c>
    </row>
    <row r="686" spans="1:20" ht="16" hidden="1" x14ac:dyDescent="0.2">
      <c r="A686">
        <v>684</v>
      </c>
      <c r="B686" s="8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>
        <f>ROUND(E686/D686*100,0)</f>
        <v>7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>
        <f t="shared" si="30"/>
        <v>177.39</v>
      </c>
      <c r="Q686" s="10" t="s">
        <v>8317</v>
      </c>
      <c r="R686" t="s">
        <v>8319</v>
      </c>
      <c r="S686" s="23">
        <f t="shared" si="31"/>
        <v>41809.473275462966</v>
      </c>
      <c r="T686" s="23">
        <f t="shared" si="32"/>
        <v>41845.125</v>
      </c>
    </row>
    <row r="687" spans="1:20" ht="48" hidden="1" x14ac:dyDescent="0.2">
      <c r="A687">
        <v>685</v>
      </c>
      <c r="B687" s="8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>
        <f>ROUND(E687/D687*100,0)</f>
        <v>28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>
        <f t="shared" si="30"/>
        <v>55.3</v>
      </c>
      <c r="Q687" s="10" t="s">
        <v>8317</v>
      </c>
      <c r="R687" t="s">
        <v>8319</v>
      </c>
      <c r="S687" s="23">
        <f t="shared" si="31"/>
        <v>41971.866574074069</v>
      </c>
      <c r="T687" s="23">
        <f t="shared" si="32"/>
        <v>42016.866574074069</v>
      </c>
    </row>
    <row r="688" spans="1:20" ht="64" hidden="1" x14ac:dyDescent="0.2">
      <c r="A688">
        <v>686</v>
      </c>
      <c r="B688" s="8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>
        <f>ROUND(E688/D688*100,0)</f>
        <v>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>
        <f t="shared" si="30"/>
        <v>0</v>
      </c>
      <c r="Q688" s="10" t="s">
        <v>8317</v>
      </c>
      <c r="R688" t="s">
        <v>8319</v>
      </c>
      <c r="S688" s="23">
        <f t="shared" si="31"/>
        <v>42189.673263888893</v>
      </c>
      <c r="T688" s="23">
        <f t="shared" si="32"/>
        <v>42219.673263888893</v>
      </c>
    </row>
    <row r="689" spans="1:20" ht="48" hidden="1" x14ac:dyDescent="0.2">
      <c r="A689">
        <v>687</v>
      </c>
      <c r="B689" s="8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>
        <f>ROUND(E689/D689*100,0)</f>
        <v>4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>
        <f t="shared" si="30"/>
        <v>591.66999999999996</v>
      </c>
      <c r="Q689" s="10" t="s">
        <v>8317</v>
      </c>
      <c r="R689" t="s">
        <v>8319</v>
      </c>
      <c r="S689" s="23">
        <f t="shared" si="31"/>
        <v>42711.750613425931</v>
      </c>
      <c r="T689" s="23">
        <f t="shared" si="32"/>
        <v>42771.750613425931</v>
      </c>
    </row>
    <row r="690" spans="1:20" ht="48" hidden="1" x14ac:dyDescent="0.2">
      <c r="A690">
        <v>688</v>
      </c>
      <c r="B690" s="8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>
        <f>ROUND(E690/D690*100,0)</f>
        <v>73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>
        <f t="shared" si="30"/>
        <v>405.5</v>
      </c>
      <c r="Q690" s="10" t="s">
        <v>8317</v>
      </c>
      <c r="R690" t="s">
        <v>8319</v>
      </c>
      <c r="S690" s="23">
        <f t="shared" si="31"/>
        <v>42262.104780092588</v>
      </c>
      <c r="T690" s="23">
        <f t="shared" si="32"/>
        <v>42292.104780092588</v>
      </c>
    </row>
    <row r="691" spans="1:20" ht="48" hidden="1" x14ac:dyDescent="0.2">
      <c r="A691">
        <v>689</v>
      </c>
      <c r="B691" s="8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>
        <f>ROUND(E691/D691*100,0)</f>
        <v>58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>
        <f t="shared" si="30"/>
        <v>343.15</v>
      </c>
      <c r="Q691" s="10" t="s">
        <v>8317</v>
      </c>
      <c r="R691" t="s">
        <v>8319</v>
      </c>
      <c r="S691" s="23">
        <f t="shared" si="31"/>
        <v>42675.66778935185</v>
      </c>
      <c r="T691" s="23">
        <f t="shared" si="32"/>
        <v>42712.207638888889</v>
      </c>
    </row>
    <row r="692" spans="1:20" ht="32" hidden="1" x14ac:dyDescent="0.2">
      <c r="A692">
        <v>690</v>
      </c>
      <c r="B692" s="8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>
        <f>ROUND(E692/D692*100,0)</f>
        <v>12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>
        <f t="shared" si="30"/>
        <v>72.59</v>
      </c>
      <c r="Q692" s="10" t="s">
        <v>8317</v>
      </c>
      <c r="R692" t="s">
        <v>8319</v>
      </c>
      <c r="S692" s="23">
        <f t="shared" si="31"/>
        <v>42579.634733796294</v>
      </c>
      <c r="T692" s="23">
        <f t="shared" si="32"/>
        <v>42622.25</v>
      </c>
    </row>
    <row r="693" spans="1:20" ht="48" hidden="1" x14ac:dyDescent="0.2">
      <c r="A693">
        <v>691</v>
      </c>
      <c r="B693" s="8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>
        <f>ROUND(E693/D693*100,0)</f>
        <v>1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>
        <f t="shared" si="30"/>
        <v>26</v>
      </c>
      <c r="Q693" s="10" t="s">
        <v>8317</v>
      </c>
      <c r="R693" t="s">
        <v>8319</v>
      </c>
      <c r="S693" s="23">
        <f t="shared" si="31"/>
        <v>42158.028310185182</v>
      </c>
      <c r="T693" s="23">
        <f t="shared" si="32"/>
        <v>42186.028310185182</v>
      </c>
    </row>
    <row r="694" spans="1:20" ht="48" hidden="1" x14ac:dyDescent="0.2">
      <c r="A694">
        <v>692</v>
      </c>
      <c r="B694" s="8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>
        <f>ROUND(E694/D694*100,0)</f>
        <v>7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>
        <f t="shared" si="30"/>
        <v>6.5</v>
      </c>
      <c r="Q694" s="10" t="s">
        <v>8317</v>
      </c>
      <c r="R694" t="s">
        <v>8319</v>
      </c>
      <c r="S694" s="23">
        <f t="shared" si="31"/>
        <v>42696.37572916667</v>
      </c>
      <c r="T694" s="23">
        <f t="shared" si="32"/>
        <v>42726.37572916667</v>
      </c>
    </row>
    <row r="695" spans="1:20" ht="32" hidden="1" x14ac:dyDescent="0.2">
      <c r="A695">
        <v>693</v>
      </c>
      <c r="B695" s="8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>
        <f>ROUND(E695/D695*100,0)</f>
        <v>35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>
        <f t="shared" si="30"/>
        <v>119.39</v>
      </c>
      <c r="Q695" s="10" t="s">
        <v>8317</v>
      </c>
      <c r="R695" t="s">
        <v>8319</v>
      </c>
      <c r="S695" s="23">
        <f t="shared" si="31"/>
        <v>42094.808182870373</v>
      </c>
      <c r="T695" s="23">
        <f t="shared" si="32"/>
        <v>42124.808182870373</v>
      </c>
    </row>
    <row r="696" spans="1:20" ht="48" hidden="1" x14ac:dyDescent="0.2">
      <c r="A696">
        <v>694</v>
      </c>
      <c r="B696" s="8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>
        <f>ROUND(E696/D696*100,0)</f>
        <v>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>
        <f t="shared" si="30"/>
        <v>84.29</v>
      </c>
      <c r="Q696" s="10" t="s">
        <v>8317</v>
      </c>
      <c r="R696" t="s">
        <v>8319</v>
      </c>
      <c r="S696" s="23">
        <f t="shared" si="31"/>
        <v>42737.663877314815</v>
      </c>
      <c r="T696" s="23">
        <f t="shared" si="32"/>
        <v>42767.663877314815</v>
      </c>
    </row>
    <row r="697" spans="1:20" ht="48" hidden="1" x14ac:dyDescent="0.2">
      <c r="A697">
        <v>695</v>
      </c>
      <c r="B697" s="8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>
        <f>ROUND(E697/D697*100,0)</f>
        <v>1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>
        <f t="shared" si="30"/>
        <v>90.86</v>
      </c>
      <c r="Q697" s="10" t="s">
        <v>8317</v>
      </c>
      <c r="R697" t="s">
        <v>8319</v>
      </c>
      <c r="S697" s="23">
        <f t="shared" si="31"/>
        <v>41913.521064814813</v>
      </c>
      <c r="T697" s="23">
        <f t="shared" si="32"/>
        <v>41943.521064814813</v>
      </c>
    </row>
    <row r="698" spans="1:20" ht="32" hidden="1" x14ac:dyDescent="0.2">
      <c r="A698">
        <v>696</v>
      </c>
      <c r="B698" s="8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>
        <f>ROUND(E698/D698*100,0)</f>
        <v>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>
        <f t="shared" si="30"/>
        <v>1</v>
      </c>
      <c r="Q698" s="10" t="s">
        <v>8317</v>
      </c>
      <c r="R698" t="s">
        <v>8319</v>
      </c>
      <c r="S698" s="23">
        <f t="shared" si="31"/>
        <v>41815.927106481482</v>
      </c>
      <c r="T698" s="23">
        <f t="shared" si="32"/>
        <v>41845.927106481482</v>
      </c>
    </row>
    <row r="699" spans="1:20" ht="48" hidden="1" x14ac:dyDescent="0.2">
      <c r="A699">
        <v>697</v>
      </c>
      <c r="B699" s="8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>
        <f>ROUND(E699/D699*100,0)</f>
        <v>46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>
        <f t="shared" si="30"/>
        <v>20.34</v>
      </c>
      <c r="Q699" s="10" t="s">
        <v>8317</v>
      </c>
      <c r="R699" t="s">
        <v>8319</v>
      </c>
      <c r="S699" s="23">
        <f t="shared" si="31"/>
        <v>42388.523020833338</v>
      </c>
      <c r="T699" s="23">
        <f t="shared" si="32"/>
        <v>42403.523020833338</v>
      </c>
    </row>
    <row r="700" spans="1:20" ht="48" hidden="1" x14ac:dyDescent="0.2">
      <c r="A700">
        <v>698</v>
      </c>
      <c r="B700" s="8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>
        <f>ROUND(E700/D700*100,0)</f>
        <v>15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>
        <f t="shared" si="30"/>
        <v>530.69000000000005</v>
      </c>
      <c r="Q700" s="10" t="s">
        <v>8317</v>
      </c>
      <c r="R700" t="s">
        <v>8319</v>
      </c>
      <c r="S700" s="23">
        <f t="shared" si="31"/>
        <v>41866.931076388886</v>
      </c>
      <c r="T700" s="23">
        <f t="shared" si="32"/>
        <v>41900.083333333336</v>
      </c>
    </row>
    <row r="701" spans="1:20" ht="48" hidden="1" x14ac:dyDescent="0.2">
      <c r="A701">
        <v>699</v>
      </c>
      <c r="B701" s="8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>
        <f>ROUND(E701/D701*100,0)</f>
        <v>82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>
        <f t="shared" si="30"/>
        <v>120.39</v>
      </c>
      <c r="Q701" s="10" t="s">
        <v>8317</v>
      </c>
      <c r="R701" t="s">
        <v>8319</v>
      </c>
      <c r="S701" s="23">
        <f t="shared" si="31"/>
        <v>41563.485509259262</v>
      </c>
      <c r="T701" s="23">
        <f t="shared" si="32"/>
        <v>41600.666666666664</v>
      </c>
    </row>
    <row r="702" spans="1:20" ht="48" hidden="1" x14ac:dyDescent="0.2">
      <c r="A702">
        <v>700</v>
      </c>
      <c r="B702" s="8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>
        <f>ROUND(E702/D702*100,0)</f>
        <v>3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>
        <f t="shared" si="30"/>
        <v>13</v>
      </c>
      <c r="Q702" s="10" t="s">
        <v>8317</v>
      </c>
      <c r="R702" t="s">
        <v>8319</v>
      </c>
      <c r="S702" s="23">
        <f t="shared" si="31"/>
        <v>42715.688437500001</v>
      </c>
      <c r="T702" s="23">
        <f t="shared" si="32"/>
        <v>42745.688437500001</v>
      </c>
    </row>
    <row r="703" spans="1:20" ht="48" hidden="1" x14ac:dyDescent="0.2">
      <c r="A703">
        <v>701</v>
      </c>
      <c r="B703" s="8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>
        <f>ROUND(E703/D703*100,0)</f>
        <v>27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>
        <f t="shared" si="30"/>
        <v>291.33</v>
      </c>
      <c r="Q703" s="10" t="s">
        <v>8317</v>
      </c>
      <c r="R703" t="s">
        <v>8319</v>
      </c>
      <c r="S703" s="23">
        <f t="shared" si="31"/>
        <v>41813.662962962961</v>
      </c>
      <c r="T703" s="23">
        <f t="shared" si="32"/>
        <v>41843.662962962961</v>
      </c>
    </row>
    <row r="704" spans="1:20" ht="48" hidden="1" x14ac:dyDescent="0.2">
      <c r="A704">
        <v>702</v>
      </c>
      <c r="B704" s="8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>
        <f>ROUND(E704/D704*100,0)</f>
        <v>31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>
        <f t="shared" si="30"/>
        <v>124.92</v>
      </c>
      <c r="Q704" s="10" t="s">
        <v>8317</v>
      </c>
      <c r="R704" t="s">
        <v>8319</v>
      </c>
      <c r="S704" s="23">
        <f t="shared" si="31"/>
        <v>42668.726701388892</v>
      </c>
      <c r="T704" s="23">
        <f t="shared" si="32"/>
        <v>42698.768368055549</v>
      </c>
    </row>
    <row r="705" spans="1:20" ht="48" hidden="1" x14ac:dyDescent="0.2">
      <c r="A705">
        <v>703</v>
      </c>
      <c r="B705" s="8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>
        <f>ROUND(E705/D705*100,0)</f>
        <v>6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>
        <f t="shared" si="30"/>
        <v>119.57</v>
      </c>
      <c r="Q705" s="10" t="s">
        <v>8317</v>
      </c>
      <c r="R705" t="s">
        <v>8319</v>
      </c>
      <c r="S705" s="23">
        <f t="shared" si="31"/>
        <v>42711.950798611113</v>
      </c>
      <c r="T705" s="23">
        <f t="shared" si="32"/>
        <v>42766.98055555555</v>
      </c>
    </row>
    <row r="706" spans="1:20" ht="48" hidden="1" x14ac:dyDescent="0.2">
      <c r="A706">
        <v>704</v>
      </c>
      <c r="B706" s="8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>
        <f>ROUND(E706/D706*100,0)</f>
        <v>1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>
        <f t="shared" si="30"/>
        <v>120.25</v>
      </c>
      <c r="Q706" s="10" t="s">
        <v>8317</v>
      </c>
      <c r="R706" t="s">
        <v>8319</v>
      </c>
      <c r="S706" s="23">
        <f t="shared" si="31"/>
        <v>42726.192916666667</v>
      </c>
      <c r="T706" s="23">
        <f t="shared" si="32"/>
        <v>42786.192916666667</v>
      </c>
    </row>
    <row r="707" spans="1:20" ht="32" hidden="1" x14ac:dyDescent="0.2">
      <c r="A707">
        <v>705</v>
      </c>
      <c r="B707" s="8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>
        <f>ROUND(E707/D707*100,0)</f>
        <v>1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>
        <f t="shared" ref="P707:P770" si="33">IFERROR(ROUND(E707/M707,2),0)</f>
        <v>195.4</v>
      </c>
      <c r="Q707" s="10" t="s">
        <v>8317</v>
      </c>
      <c r="R707" t="s">
        <v>8319</v>
      </c>
      <c r="S707" s="23">
        <f t="shared" ref="S707:S770" si="34">(((K707/60)/60)/24)+DATE(1970,1,1)</f>
        <v>42726.491643518515</v>
      </c>
      <c r="T707" s="23">
        <f t="shared" ref="T707:T770" si="35">(((J707/60)/60)/24)+DATE(1970,1,1)</f>
        <v>42756.491643518515</v>
      </c>
    </row>
    <row r="708" spans="1:20" ht="48" hidden="1" x14ac:dyDescent="0.2">
      <c r="A708">
        <v>706</v>
      </c>
      <c r="B708" s="8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>
        <f>ROUND(E708/D708*100,0)</f>
        <v>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>
        <f t="shared" si="33"/>
        <v>0</v>
      </c>
      <c r="Q708" s="10" t="s">
        <v>8317</v>
      </c>
      <c r="R708" t="s">
        <v>8319</v>
      </c>
      <c r="S708" s="23">
        <f t="shared" si="34"/>
        <v>42676.995173611111</v>
      </c>
      <c r="T708" s="23">
        <f t="shared" si="35"/>
        <v>42718.777083333334</v>
      </c>
    </row>
    <row r="709" spans="1:20" ht="48" hidden="1" x14ac:dyDescent="0.2">
      <c r="A709">
        <v>707</v>
      </c>
      <c r="B709" s="8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>
        <f>ROUND(E709/D709*100,0)</f>
        <v>79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>
        <f t="shared" si="33"/>
        <v>117.7</v>
      </c>
      <c r="Q709" s="10" t="s">
        <v>8317</v>
      </c>
      <c r="R709" t="s">
        <v>8319</v>
      </c>
      <c r="S709" s="23">
        <f t="shared" si="34"/>
        <v>42696.663506944446</v>
      </c>
      <c r="T709" s="23">
        <f t="shared" si="35"/>
        <v>42736.663506944446</v>
      </c>
    </row>
    <row r="710" spans="1:20" ht="48" hidden="1" x14ac:dyDescent="0.2">
      <c r="A710">
        <v>708</v>
      </c>
      <c r="B710" s="8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>
        <f>ROUND(E710/D710*100,0)</f>
        <v>22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>
        <f t="shared" si="33"/>
        <v>23.95</v>
      </c>
      <c r="Q710" s="10" t="s">
        <v>8317</v>
      </c>
      <c r="R710" t="s">
        <v>8319</v>
      </c>
      <c r="S710" s="23">
        <f t="shared" si="34"/>
        <v>41835.581018518518</v>
      </c>
      <c r="T710" s="23">
        <f t="shared" si="35"/>
        <v>41895.581018518518</v>
      </c>
    </row>
    <row r="711" spans="1:20" ht="32" hidden="1" x14ac:dyDescent="0.2">
      <c r="A711">
        <v>709</v>
      </c>
      <c r="B711" s="8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>
        <f>ROUND(E711/D711*100,0)</f>
        <v>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>
        <f t="shared" si="33"/>
        <v>30.5</v>
      </c>
      <c r="Q711" s="10" t="s">
        <v>8317</v>
      </c>
      <c r="R711" t="s">
        <v>8319</v>
      </c>
      <c r="S711" s="23">
        <f t="shared" si="34"/>
        <v>41948.041192129633</v>
      </c>
      <c r="T711" s="23">
        <f t="shared" si="35"/>
        <v>41978.041192129633</v>
      </c>
    </row>
    <row r="712" spans="1:20" ht="32" hidden="1" x14ac:dyDescent="0.2">
      <c r="A712">
        <v>710</v>
      </c>
      <c r="B712" s="8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>
        <f>ROUND(E712/D712*100,0)</f>
        <v>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>
        <f t="shared" si="33"/>
        <v>0</v>
      </c>
      <c r="Q712" s="10" t="s">
        <v>8317</v>
      </c>
      <c r="R712" t="s">
        <v>8319</v>
      </c>
      <c r="S712" s="23">
        <f t="shared" si="34"/>
        <v>41837.984976851854</v>
      </c>
      <c r="T712" s="23">
        <f t="shared" si="35"/>
        <v>41871.030555555553</v>
      </c>
    </row>
    <row r="713" spans="1:20" ht="48" hidden="1" x14ac:dyDescent="0.2">
      <c r="A713">
        <v>711</v>
      </c>
      <c r="B713" s="8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>
        <f>ROUND(E713/D713*100,0)</f>
        <v>34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>
        <f t="shared" si="33"/>
        <v>99.97</v>
      </c>
      <c r="Q713" s="10" t="s">
        <v>8317</v>
      </c>
      <c r="R713" t="s">
        <v>8319</v>
      </c>
      <c r="S713" s="23">
        <f t="shared" si="34"/>
        <v>42678.459120370375</v>
      </c>
      <c r="T713" s="23">
        <f t="shared" si="35"/>
        <v>42718.500787037032</v>
      </c>
    </row>
    <row r="714" spans="1:20" ht="48" hidden="1" x14ac:dyDescent="0.2">
      <c r="A714">
        <v>712</v>
      </c>
      <c r="B714" s="8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>
        <f>ROUND(E714/D714*100,0)</f>
        <v>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>
        <f t="shared" si="33"/>
        <v>26.25</v>
      </c>
      <c r="Q714" s="10" t="s">
        <v>8317</v>
      </c>
      <c r="R714" t="s">
        <v>8319</v>
      </c>
      <c r="S714" s="23">
        <f t="shared" si="34"/>
        <v>42384.680925925932</v>
      </c>
      <c r="T714" s="23">
        <f t="shared" si="35"/>
        <v>42414.680925925932</v>
      </c>
    </row>
    <row r="715" spans="1:20" ht="48" hidden="1" x14ac:dyDescent="0.2">
      <c r="A715">
        <v>713</v>
      </c>
      <c r="B715" s="8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>
        <f>ROUND(E715/D715*100,0)</f>
        <v>1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>
        <f t="shared" si="33"/>
        <v>199</v>
      </c>
      <c r="Q715" s="10" t="s">
        <v>8317</v>
      </c>
      <c r="R715" t="s">
        <v>8319</v>
      </c>
      <c r="S715" s="23">
        <f t="shared" si="34"/>
        <v>42496.529305555552</v>
      </c>
      <c r="T715" s="23">
        <f t="shared" si="35"/>
        <v>42526.529305555552</v>
      </c>
    </row>
    <row r="716" spans="1:20" ht="48" hidden="1" x14ac:dyDescent="0.2">
      <c r="A716">
        <v>714</v>
      </c>
      <c r="B716" s="8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>
        <f>ROUND(E716/D716*100,0)</f>
        <v>15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>
        <f t="shared" si="33"/>
        <v>80.319999999999993</v>
      </c>
      <c r="Q716" s="10" t="s">
        <v>8317</v>
      </c>
      <c r="R716" t="s">
        <v>8319</v>
      </c>
      <c r="S716" s="23">
        <f t="shared" si="34"/>
        <v>42734.787986111114</v>
      </c>
      <c r="T716" s="23">
        <f t="shared" si="35"/>
        <v>42794.787986111114</v>
      </c>
    </row>
    <row r="717" spans="1:20" ht="48" hidden="1" x14ac:dyDescent="0.2">
      <c r="A717">
        <v>715</v>
      </c>
      <c r="B717" s="8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>
        <f>ROUND(E717/D717*100,0)</f>
        <v>5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>
        <f t="shared" si="33"/>
        <v>115.75</v>
      </c>
      <c r="Q717" s="10" t="s">
        <v>8317</v>
      </c>
      <c r="R717" t="s">
        <v>8319</v>
      </c>
      <c r="S717" s="23">
        <f t="shared" si="34"/>
        <v>42273.090740740736</v>
      </c>
      <c r="T717" s="23">
        <f t="shared" si="35"/>
        <v>42313.132407407407</v>
      </c>
    </row>
    <row r="718" spans="1:20" ht="48" hidden="1" x14ac:dyDescent="0.2">
      <c r="A718">
        <v>716</v>
      </c>
      <c r="B718" s="8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>
        <f>ROUND(E718/D718*100,0)</f>
        <v>10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>
        <f t="shared" si="33"/>
        <v>44.69</v>
      </c>
      <c r="Q718" s="10" t="s">
        <v>8317</v>
      </c>
      <c r="R718" t="s">
        <v>8319</v>
      </c>
      <c r="S718" s="23">
        <f t="shared" si="34"/>
        <v>41940.658645833333</v>
      </c>
      <c r="T718" s="23">
        <f t="shared" si="35"/>
        <v>41974</v>
      </c>
    </row>
    <row r="719" spans="1:20" ht="16" hidden="1" x14ac:dyDescent="0.2">
      <c r="A719">
        <v>717</v>
      </c>
      <c r="B719" s="8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>
        <f>ROUND(E719/D719*100,0)</f>
        <v>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>
        <f t="shared" si="33"/>
        <v>76.25</v>
      </c>
      <c r="Q719" s="10" t="s">
        <v>8317</v>
      </c>
      <c r="R719" t="s">
        <v>8319</v>
      </c>
      <c r="S719" s="23">
        <f t="shared" si="34"/>
        <v>41857.854189814818</v>
      </c>
      <c r="T719" s="23">
        <f t="shared" si="35"/>
        <v>41887.854189814818</v>
      </c>
    </row>
    <row r="720" spans="1:20" ht="48" hidden="1" x14ac:dyDescent="0.2">
      <c r="A720">
        <v>718</v>
      </c>
      <c r="B720" s="8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>
        <f>ROUND(E720/D720*100,0)</f>
        <v>1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>
        <f t="shared" si="33"/>
        <v>22.5</v>
      </c>
      <c r="Q720" s="10" t="s">
        <v>8317</v>
      </c>
      <c r="R720" t="s">
        <v>8319</v>
      </c>
      <c r="S720" s="23">
        <f t="shared" si="34"/>
        <v>42752.845451388886</v>
      </c>
      <c r="T720" s="23">
        <f t="shared" si="35"/>
        <v>42784.249305555553</v>
      </c>
    </row>
    <row r="721" spans="1:20" ht="48" hidden="1" x14ac:dyDescent="0.2">
      <c r="A721">
        <v>719</v>
      </c>
      <c r="B721" s="8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>
        <f>ROUND(E721/D721*100,0)</f>
        <v>1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>
        <f t="shared" si="33"/>
        <v>19.399999999999999</v>
      </c>
      <c r="Q721" s="10" t="s">
        <v>8317</v>
      </c>
      <c r="R721" t="s">
        <v>8319</v>
      </c>
      <c r="S721" s="23">
        <f t="shared" si="34"/>
        <v>42409.040231481486</v>
      </c>
      <c r="T721" s="23">
        <f t="shared" si="35"/>
        <v>42423.040231481486</v>
      </c>
    </row>
    <row r="722" spans="1:20" ht="48" hidden="1" x14ac:dyDescent="0.2">
      <c r="A722">
        <v>720</v>
      </c>
      <c r="B722" s="8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>
        <f>ROUND(E722/D722*100,0)</f>
        <v>144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>
        <f t="shared" si="33"/>
        <v>66.709999999999994</v>
      </c>
      <c r="Q722" s="10" t="s">
        <v>8320</v>
      </c>
      <c r="R722" t="s">
        <v>8321</v>
      </c>
      <c r="S722" s="23">
        <f t="shared" si="34"/>
        <v>40909.649201388893</v>
      </c>
      <c r="T722" s="23">
        <f t="shared" si="35"/>
        <v>40937.649201388893</v>
      </c>
    </row>
    <row r="723" spans="1:20" ht="48" hidden="1" x14ac:dyDescent="0.2">
      <c r="A723">
        <v>721</v>
      </c>
      <c r="B723" s="8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>
        <f>ROUND(E723/D723*100,0)</f>
        <v>122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>
        <f t="shared" si="33"/>
        <v>84.14</v>
      </c>
      <c r="Q723" s="10" t="s">
        <v>8320</v>
      </c>
      <c r="R723" t="s">
        <v>8321</v>
      </c>
      <c r="S723" s="23">
        <f t="shared" si="34"/>
        <v>41807.571840277778</v>
      </c>
      <c r="T723" s="23">
        <f t="shared" si="35"/>
        <v>41852.571840277778</v>
      </c>
    </row>
    <row r="724" spans="1:20" ht="48" hidden="1" x14ac:dyDescent="0.2">
      <c r="A724">
        <v>722</v>
      </c>
      <c r="B724" s="8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>
        <f>ROUND(E724/D724*100,0)</f>
        <v>132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>
        <f t="shared" si="33"/>
        <v>215.73</v>
      </c>
      <c r="Q724" s="10" t="s">
        <v>8320</v>
      </c>
      <c r="R724" t="s">
        <v>8321</v>
      </c>
      <c r="S724" s="23">
        <f t="shared" si="34"/>
        <v>40977.805300925924</v>
      </c>
      <c r="T724" s="23">
        <f t="shared" si="35"/>
        <v>41007.76363425926</v>
      </c>
    </row>
    <row r="725" spans="1:20" ht="32" hidden="1" x14ac:dyDescent="0.2">
      <c r="A725">
        <v>723</v>
      </c>
      <c r="B725" s="8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>
        <f>ROUND(E725/D725*100,0)</f>
        <v>109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>
        <f t="shared" si="33"/>
        <v>54.69</v>
      </c>
      <c r="Q725" s="10" t="s">
        <v>8320</v>
      </c>
      <c r="R725" t="s">
        <v>8321</v>
      </c>
      <c r="S725" s="23">
        <f t="shared" si="34"/>
        <v>42184.816539351858</v>
      </c>
      <c r="T725" s="23">
        <f t="shared" si="35"/>
        <v>42215.165972222225</v>
      </c>
    </row>
    <row r="726" spans="1:20" ht="48" hidden="1" x14ac:dyDescent="0.2">
      <c r="A726">
        <v>724</v>
      </c>
      <c r="B726" s="8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>
        <f>ROUND(E726/D726*100,0)</f>
        <v>105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>
        <f t="shared" si="33"/>
        <v>51.63</v>
      </c>
      <c r="Q726" s="10" t="s">
        <v>8320</v>
      </c>
      <c r="R726" t="s">
        <v>8321</v>
      </c>
      <c r="S726" s="23">
        <f t="shared" si="34"/>
        <v>40694.638460648144</v>
      </c>
      <c r="T726" s="23">
        <f t="shared" si="35"/>
        <v>40724.638460648144</v>
      </c>
    </row>
    <row r="727" spans="1:20" ht="48" hidden="1" x14ac:dyDescent="0.2">
      <c r="A727">
        <v>725</v>
      </c>
      <c r="B727" s="8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>
        <f>ROUND(E727/D727*100,0)</f>
        <v>100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>
        <f t="shared" si="33"/>
        <v>143.36000000000001</v>
      </c>
      <c r="Q727" s="10" t="s">
        <v>8320</v>
      </c>
      <c r="R727" t="s">
        <v>8321</v>
      </c>
      <c r="S727" s="23">
        <f t="shared" si="34"/>
        <v>42321.626296296294</v>
      </c>
      <c r="T727" s="23">
        <f t="shared" si="35"/>
        <v>42351.626296296294</v>
      </c>
    </row>
    <row r="728" spans="1:20" ht="48" hidden="1" x14ac:dyDescent="0.2">
      <c r="A728">
        <v>726</v>
      </c>
      <c r="B728" s="8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>
        <f>ROUND(E728/D728*100,0)</f>
        <v>101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>
        <f t="shared" si="33"/>
        <v>72.430000000000007</v>
      </c>
      <c r="Q728" s="10" t="s">
        <v>8320</v>
      </c>
      <c r="R728" t="s">
        <v>8321</v>
      </c>
      <c r="S728" s="23">
        <f t="shared" si="34"/>
        <v>41346.042673611111</v>
      </c>
      <c r="T728" s="23">
        <f t="shared" si="35"/>
        <v>41376.042673611111</v>
      </c>
    </row>
    <row r="729" spans="1:20" ht="48" hidden="1" x14ac:dyDescent="0.2">
      <c r="A729">
        <v>727</v>
      </c>
      <c r="B729" s="8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>
        <f>ROUND(E729/D729*100,0)</f>
        <v>156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>
        <f t="shared" si="33"/>
        <v>36.53</v>
      </c>
      <c r="Q729" s="10" t="s">
        <v>8320</v>
      </c>
      <c r="R729" t="s">
        <v>8321</v>
      </c>
      <c r="S729" s="23">
        <f t="shared" si="34"/>
        <v>41247.020243055551</v>
      </c>
      <c r="T729" s="23">
        <f t="shared" si="35"/>
        <v>41288.888888888891</v>
      </c>
    </row>
    <row r="730" spans="1:20" ht="48" hidden="1" x14ac:dyDescent="0.2">
      <c r="A730">
        <v>728</v>
      </c>
      <c r="B730" s="8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>
        <f>ROUND(E730/D730*100,0)</f>
        <v>106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>
        <f t="shared" si="33"/>
        <v>60.9</v>
      </c>
      <c r="Q730" s="10" t="s">
        <v>8320</v>
      </c>
      <c r="R730" t="s">
        <v>8321</v>
      </c>
      <c r="S730" s="23">
        <f t="shared" si="34"/>
        <v>40731.837465277778</v>
      </c>
      <c r="T730" s="23">
        <f t="shared" si="35"/>
        <v>40776.837465277778</v>
      </c>
    </row>
    <row r="731" spans="1:20" ht="48" hidden="1" x14ac:dyDescent="0.2">
      <c r="A731">
        <v>729</v>
      </c>
      <c r="B731" s="8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>
        <f>ROUND(E731/D731*100,0)</f>
        <v>131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>
        <f t="shared" si="33"/>
        <v>43.55</v>
      </c>
      <c r="Q731" s="10" t="s">
        <v>8320</v>
      </c>
      <c r="R731" t="s">
        <v>8321</v>
      </c>
      <c r="S731" s="23">
        <f t="shared" si="34"/>
        <v>41111.185891203706</v>
      </c>
      <c r="T731" s="23">
        <f t="shared" si="35"/>
        <v>41171.185891203706</v>
      </c>
    </row>
    <row r="732" spans="1:20" ht="32" hidden="1" x14ac:dyDescent="0.2">
      <c r="A732">
        <v>730</v>
      </c>
      <c r="B732" s="8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>
        <f>ROUND(E732/D732*100,0)</f>
        <v>132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>
        <f t="shared" si="33"/>
        <v>99.77</v>
      </c>
      <c r="Q732" s="10" t="s">
        <v>8320</v>
      </c>
      <c r="R732" t="s">
        <v>8321</v>
      </c>
      <c r="S732" s="23">
        <f t="shared" si="34"/>
        <v>40854.745266203703</v>
      </c>
      <c r="T732" s="23">
        <f t="shared" si="35"/>
        <v>40884.745266203703</v>
      </c>
    </row>
    <row r="733" spans="1:20" ht="48" hidden="1" x14ac:dyDescent="0.2">
      <c r="A733">
        <v>731</v>
      </c>
      <c r="B733" s="8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>
        <f>ROUND(E733/D733*100,0)</f>
        <v>126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>
        <f t="shared" si="33"/>
        <v>88.73</v>
      </c>
      <c r="Q733" s="10" t="s">
        <v>8320</v>
      </c>
      <c r="R733" t="s">
        <v>8321</v>
      </c>
      <c r="S733" s="23">
        <f t="shared" si="34"/>
        <v>40879.795682870368</v>
      </c>
      <c r="T733" s="23">
        <f t="shared" si="35"/>
        <v>40930.25</v>
      </c>
    </row>
    <row r="734" spans="1:20" ht="48" hidden="1" x14ac:dyDescent="0.2">
      <c r="A734">
        <v>732</v>
      </c>
      <c r="B734" s="8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>
        <f>ROUND(E734/D734*100,0)</f>
        <v>160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>
        <f t="shared" si="33"/>
        <v>4.92</v>
      </c>
      <c r="Q734" s="10" t="s">
        <v>8320</v>
      </c>
      <c r="R734" t="s">
        <v>8321</v>
      </c>
      <c r="S734" s="23">
        <f t="shared" si="34"/>
        <v>41486.424317129626</v>
      </c>
      <c r="T734" s="23">
        <f t="shared" si="35"/>
        <v>41546.424317129626</v>
      </c>
    </row>
    <row r="735" spans="1:20" ht="48" hidden="1" x14ac:dyDescent="0.2">
      <c r="A735">
        <v>733</v>
      </c>
      <c r="B735" s="8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>
        <f>ROUND(E735/D735*100,0)</f>
        <v>120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>
        <f t="shared" si="33"/>
        <v>17.82</v>
      </c>
      <c r="Q735" s="10" t="s">
        <v>8320</v>
      </c>
      <c r="R735" t="s">
        <v>8321</v>
      </c>
      <c r="S735" s="23">
        <f t="shared" si="34"/>
        <v>41598.420046296298</v>
      </c>
      <c r="T735" s="23">
        <f t="shared" si="35"/>
        <v>41628.420046296298</v>
      </c>
    </row>
    <row r="736" spans="1:20" ht="32" hidden="1" x14ac:dyDescent="0.2">
      <c r="A736">
        <v>734</v>
      </c>
      <c r="B736" s="8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>
        <f>ROUND(E736/D736*100,0)</f>
        <v>126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>
        <f t="shared" si="33"/>
        <v>187.19</v>
      </c>
      <c r="Q736" s="10" t="s">
        <v>8320</v>
      </c>
      <c r="R736" t="s">
        <v>8321</v>
      </c>
      <c r="S736" s="23">
        <f t="shared" si="34"/>
        <v>42102.164583333331</v>
      </c>
      <c r="T736" s="23">
        <f t="shared" si="35"/>
        <v>42133.208333333328</v>
      </c>
    </row>
    <row r="737" spans="1:20" ht="48" hidden="1" x14ac:dyDescent="0.2">
      <c r="A737">
        <v>735</v>
      </c>
      <c r="B737" s="8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>
        <f>ROUND(E737/D737*100,0)</f>
        <v>114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>
        <f t="shared" si="33"/>
        <v>234.81</v>
      </c>
      <c r="Q737" s="10" t="s">
        <v>8320</v>
      </c>
      <c r="R737" t="s">
        <v>8321</v>
      </c>
      <c r="S737" s="23">
        <f t="shared" si="34"/>
        <v>41946.029467592591</v>
      </c>
      <c r="T737" s="23">
        <f t="shared" si="35"/>
        <v>41977.027083333334</v>
      </c>
    </row>
    <row r="738" spans="1:20" ht="48" hidden="1" x14ac:dyDescent="0.2">
      <c r="A738">
        <v>736</v>
      </c>
      <c r="B738" s="8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>
        <f>ROUND(E738/D738*100,0)</f>
        <v>315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>
        <f t="shared" si="33"/>
        <v>105.05</v>
      </c>
      <c r="Q738" s="10" t="s">
        <v>8320</v>
      </c>
      <c r="R738" t="s">
        <v>8321</v>
      </c>
      <c r="S738" s="23">
        <f t="shared" si="34"/>
        <v>41579.734259259261</v>
      </c>
      <c r="T738" s="23">
        <f t="shared" si="35"/>
        <v>41599.207638888889</v>
      </c>
    </row>
    <row r="739" spans="1:20" ht="48" hidden="1" x14ac:dyDescent="0.2">
      <c r="A739">
        <v>737</v>
      </c>
      <c r="B739" s="8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>
        <f>ROUND(E739/D739*100,0)</f>
        <v>122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>
        <f t="shared" si="33"/>
        <v>56.67</v>
      </c>
      <c r="Q739" s="10" t="s">
        <v>8320</v>
      </c>
      <c r="R739" t="s">
        <v>8321</v>
      </c>
      <c r="S739" s="23">
        <f t="shared" si="34"/>
        <v>41667.275312500002</v>
      </c>
      <c r="T739" s="23">
        <f t="shared" si="35"/>
        <v>41684.833333333336</v>
      </c>
    </row>
    <row r="740" spans="1:20" ht="32" hidden="1" x14ac:dyDescent="0.2">
      <c r="A740">
        <v>738</v>
      </c>
      <c r="B740" s="8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>
        <f>ROUND(E740/D740*100,0)</f>
        <v>107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>
        <f t="shared" si="33"/>
        <v>39.049999999999997</v>
      </c>
      <c r="Q740" s="10" t="s">
        <v>8320</v>
      </c>
      <c r="R740" t="s">
        <v>8321</v>
      </c>
      <c r="S740" s="23">
        <f t="shared" si="34"/>
        <v>41943.604097222218</v>
      </c>
      <c r="T740" s="23">
        <f t="shared" si="35"/>
        <v>41974.207638888889</v>
      </c>
    </row>
    <row r="741" spans="1:20" ht="48" hidden="1" x14ac:dyDescent="0.2">
      <c r="A741">
        <v>739</v>
      </c>
      <c r="B741" s="8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>
        <f>ROUND(E741/D741*100,0)</f>
        <v>158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>
        <f t="shared" si="33"/>
        <v>68.349999999999994</v>
      </c>
      <c r="Q741" s="10" t="s">
        <v>8320</v>
      </c>
      <c r="R741" t="s">
        <v>8321</v>
      </c>
      <c r="S741" s="23">
        <f t="shared" si="34"/>
        <v>41829.502650462964</v>
      </c>
      <c r="T741" s="23">
        <f t="shared" si="35"/>
        <v>41862.502650462964</v>
      </c>
    </row>
    <row r="742" spans="1:20" ht="48" hidden="1" x14ac:dyDescent="0.2">
      <c r="A742">
        <v>740</v>
      </c>
      <c r="B742" s="8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>
        <f>ROUND(E742/D742*100,0)</f>
        <v>107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>
        <f t="shared" si="33"/>
        <v>169.58</v>
      </c>
      <c r="Q742" s="10" t="s">
        <v>8320</v>
      </c>
      <c r="R742" t="s">
        <v>8321</v>
      </c>
      <c r="S742" s="23">
        <f t="shared" si="34"/>
        <v>42162.146782407406</v>
      </c>
      <c r="T742" s="23">
        <f t="shared" si="35"/>
        <v>42176.146782407406</v>
      </c>
    </row>
    <row r="743" spans="1:20" ht="32" hidden="1" x14ac:dyDescent="0.2">
      <c r="A743">
        <v>741</v>
      </c>
      <c r="B743" s="8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>
        <f>ROUND(E743/D743*100,0)</f>
        <v>102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>
        <f t="shared" si="33"/>
        <v>141.41999999999999</v>
      </c>
      <c r="Q743" s="10" t="s">
        <v>8320</v>
      </c>
      <c r="R743" t="s">
        <v>8321</v>
      </c>
      <c r="S743" s="23">
        <f t="shared" si="34"/>
        <v>41401.648217592592</v>
      </c>
      <c r="T743" s="23">
        <f t="shared" si="35"/>
        <v>41436.648217592592</v>
      </c>
    </row>
    <row r="744" spans="1:20" ht="48" hidden="1" x14ac:dyDescent="0.2">
      <c r="A744">
        <v>742</v>
      </c>
      <c r="B744" s="8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>
        <f>ROUND(E744/D744*100,0)</f>
        <v>111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>
        <f t="shared" si="33"/>
        <v>67.39</v>
      </c>
      <c r="Q744" s="10" t="s">
        <v>8320</v>
      </c>
      <c r="R744" t="s">
        <v>8321</v>
      </c>
      <c r="S744" s="23">
        <f t="shared" si="34"/>
        <v>41689.917962962965</v>
      </c>
      <c r="T744" s="23">
        <f t="shared" si="35"/>
        <v>41719.876296296294</v>
      </c>
    </row>
    <row r="745" spans="1:20" ht="48" hidden="1" x14ac:dyDescent="0.2">
      <c r="A745">
        <v>743</v>
      </c>
      <c r="B745" s="8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>
        <f>ROUND(E745/D745*100,0)</f>
        <v>148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>
        <f t="shared" si="33"/>
        <v>54.27</v>
      </c>
      <c r="Q745" s="10" t="s">
        <v>8320</v>
      </c>
      <c r="R745" t="s">
        <v>8321</v>
      </c>
      <c r="S745" s="23">
        <f t="shared" si="34"/>
        <v>40990.709317129629</v>
      </c>
      <c r="T745" s="23">
        <f t="shared" si="35"/>
        <v>41015.875</v>
      </c>
    </row>
    <row r="746" spans="1:20" ht="32" hidden="1" x14ac:dyDescent="0.2">
      <c r="A746">
        <v>744</v>
      </c>
      <c r="B746" s="8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>
        <f>ROUND(E746/D746*100,0)</f>
        <v>102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>
        <f t="shared" si="33"/>
        <v>82.52</v>
      </c>
      <c r="Q746" s="10" t="s">
        <v>8320</v>
      </c>
      <c r="R746" t="s">
        <v>8321</v>
      </c>
      <c r="S746" s="23">
        <f t="shared" si="34"/>
        <v>41226.95721064815</v>
      </c>
      <c r="T746" s="23">
        <f t="shared" si="35"/>
        <v>41256.95721064815</v>
      </c>
    </row>
    <row r="747" spans="1:20" ht="48" hidden="1" x14ac:dyDescent="0.2">
      <c r="A747">
        <v>745</v>
      </c>
      <c r="B747" s="8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>
        <f>ROUND(E747/D747*100,0)</f>
        <v>179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>
        <f t="shared" si="33"/>
        <v>53.73</v>
      </c>
      <c r="Q747" s="10" t="s">
        <v>8320</v>
      </c>
      <c r="R747" t="s">
        <v>8321</v>
      </c>
      <c r="S747" s="23">
        <f t="shared" si="34"/>
        <v>41367.572280092594</v>
      </c>
      <c r="T747" s="23">
        <f t="shared" si="35"/>
        <v>41397.572280092594</v>
      </c>
    </row>
    <row r="748" spans="1:20" ht="16" hidden="1" x14ac:dyDescent="0.2">
      <c r="A748">
        <v>746</v>
      </c>
      <c r="B748" s="8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>
        <f>ROUND(E748/D748*100,0)</f>
        <v>111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>
        <f t="shared" si="33"/>
        <v>34.21</v>
      </c>
      <c r="Q748" s="10" t="s">
        <v>8320</v>
      </c>
      <c r="R748" t="s">
        <v>8321</v>
      </c>
      <c r="S748" s="23">
        <f t="shared" si="34"/>
        <v>41157.042928240742</v>
      </c>
      <c r="T748" s="23">
        <f t="shared" si="35"/>
        <v>41175.165972222225</v>
      </c>
    </row>
    <row r="749" spans="1:20" ht="48" hidden="1" x14ac:dyDescent="0.2">
      <c r="A749">
        <v>747</v>
      </c>
      <c r="B749" s="8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>
        <f>ROUND(E749/D749*100,0)</f>
        <v>100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>
        <f t="shared" si="33"/>
        <v>127.33</v>
      </c>
      <c r="Q749" s="10" t="s">
        <v>8320</v>
      </c>
      <c r="R749" t="s">
        <v>8321</v>
      </c>
      <c r="S749" s="23">
        <f t="shared" si="34"/>
        <v>41988.548831018517</v>
      </c>
      <c r="T749" s="23">
        <f t="shared" si="35"/>
        <v>42019.454166666663</v>
      </c>
    </row>
    <row r="750" spans="1:20" ht="48" hidden="1" x14ac:dyDescent="0.2">
      <c r="A750">
        <v>748</v>
      </c>
      <c r="B750" s="8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>
        <f>ROUND(E750/D750*100,0)</f>
        <v>100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>
        <f t="shared" si="33"/>
        <v>45.57</v>
      </c>
      <c r="Q750" s="10" t="s">
        <v>8320</v>
      </c>
      <c r="R750" t="s">
        <v>8321</v>
      </c>
      <c r="S750" s="23">
        <f t="shared" si="34"/>
        <v>41831.846828703703</v>
      </c>
      <c r="T750" s="23">
        <f t="shared" si="35"/>
        <v>41861.846828703703</v>
      </c>
    </row>
    <row r="751" spans="1:20" ht="48" hidden="1" x14ac:dyDescent="0.2">
      <c r="A751">
        <v>749</v>
      </c>
      <c r="B751" s="8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>
        <f>ROUND(E751/D751*100,0)</f>
        <v>106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>
        <f t="shared" si="33"/>
        <v>95.96</v>
      </c>
      <c r="Q751" s="10" t="s">
        <v>8320</v>
      </c>
      <c r="R751" t="s">
        <v>8321</v>
      </c>
      <c r="S751" s="23">
        <f t="shared" si="34"/>
        <v>42733.94131944445</v>
      </c>
      <c r="T751" s="23">
        <f t="shared" si="35"/>
        <v>42763.94131944445</v>
      </c>
    </row>
    <row r="752" spans="1:20" ht="48" hidden="1" x14ac:dyDescent="0.2">
      <c r="A752">
        <v>750</v>
      </c>
      <c r="B752" s="8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>
        <f>ROUND(E752/D752*100,0)</f>
        <v>103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>
        <f t="shared" si="33"/>
        <v>77.27</v>
      </c>
      <c r="Q752" s="10" t="s">
        <v>8320</v>
      </c>
      <c r="R752" t="s">
        <v>8321</v>
      </c>
      <c r="S752" s="23">
        <f t="shared" si="34"/>
        <v>41299.878148148149</v>
      </c>
      <c r="T752" s="23">
        <f t="shared" si="35"/>
        <v>41329.878148148149</v>
      </c>
    </row>
    <row r="753" spans="1:20" ht="48" hidden="1" x14ac:dyDescent="0.2">
      <c r="A753">
        <v>751</v>
      </c>
      <c r="B753" s="8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>
        <f>ROUND(E753/D753*100,0)</f>
        <v>119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>
        <f t="shared" si="33"/>
        <v>57.34</v>
      </c>
      <c r="Q753" s="10" t="s">
        <v>8320</v>
      </c>
      <c r="R753" t="s">
        <v>8321</v>
      </c>
      <c r="S753" s="23">
        <f t="shared" si="34"/>
        <v>40713.630497685182</v>
      </c>
      <c r="T753" s="23">
        <f t="shared" si="35"/>
        <v>40759.630497685182</v>
      </c>
    </row>
    <row r="754" spans="1:20" ht="48" hidden="1" x14ac:dyDescent="0.2">
      <c r="A754">
        <v>752</v>
      </c>
      <c r="B754" s="8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>
        <f>ROUND(E754/D754*100,0)</f>
        <v>112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>
        <f t="shared" si="33"/>
        <v>53.19</v>
      </c>
      <c r="Q754" s="10" t="s">
        <v>8320</v>
      </c>
      <c r="R754" t="s">
        <v>8321</v>
      </c>
      <c r="S754" s="23">
        <f t="shared" si="34"/>
        <v>42639.421493055561</v>
      </c>
      <c r="T754" s="23">
        <f t="shared" si="35"/>
        <v>42659.458333333328</v>
      </c>
    </row>
    <row r="755" spans="1:20" ht="48" hidden="1" x14ac:dyDescent="0.2">
      <c r="A755">
        <v>753</v>
      </c>
      <c r="B755" s="8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>
        <f>ROUND(E755/D755*100,0)</f>
        <v>128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>
        <f t="shared" si="33"/>
        <v>492.31</v>
      </c>
      <c r="Q755" s="10" t="s">
        <v>8320</v>
      </c>
      <c r="R755" t="s">
        <v>8321</v>
      </c>
      <c r="S755" s="23">
        <f t="shared" si="34"/>
        <v>42019.590173611112</v>
      </c>
      <c r="T755" s="23">
        <f t="shared" si="35"/>
        <v>42049.590173611112</v>
      </c>
    </row>
    <row r="756" spans="1:20" ht="48" hidden="1" x14ac:dyDescent="0.2">
      <c r="A756">
        <v>754</v>
      </c>
      <c r="B756" s="8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>
        <f>ROUND(E756/D756*100,0)</f>
        <v>104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>
        <f t="shared" si="33"/>
        <v>42.35</v>
      </c>
      <c r="Q756" s="10" t="s">
        <v>8320</v>
      </c>
      <c r="R756" t="s">
        <v>8321</v>
      </c>
      <c r="S756" s="23">
        <f t="shared" si="34"/>
        <v>41249.749085648145</v>
      </c>
      <c r="T756" s="23">
        <f t="shared" si="35"/>
        <v>41279.749085648145</v>
      </c>
    </row>
    <row r="757" spans="1:20" ht="48" hidden="1" x14ac:dyDescent="0.2">
      <c r="A757">
        <v>755</v>
      </c>
      <c r="B757" s="8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>
        <f>ROUND(E757/D757*100,0)</f>
        <v>102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>
        <f t="shared" si="33"/>
        <v>37.47</v>
      </c>
      <c r="Q757" s="10" t="s">
        <v>8320</v>
      </c>
      <c r="R757" t="s">
        <v>8321</v>
      </c>
      <c r="S757" s="23">
        <f t="shared" si="34"/>
        <v>41383.605057870373</v>
      </c>
      <c r="T757" s="23">
        <f t="shared" si="35"/>
        <v>41414.02847222222</v>
      </c>
    </row>
    <row r="758" spans="1:20" ht="48" hidden="1" x14ac:dyDescent="0.2">
      <c r="A758">
        <v>756</v>
      </c>
      <c r="B758" s="8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>
        <f>ROUND(E758/D758*100,0)</f>
        <v>118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>
        <f t="shared" si="33"/>
        <v>37.450000000000003</v>
      </c>
      <c r="Q758" s="10" t="s">
        <v>8320</v>
      </c>
      <c r="R758" t="s">
        <v>8321</v>
      </c>
      <c r="S758" s="23">
        <f t="shared" si="34"/>
        <v>40590.766886574071</v>
      </c>
      <c r="T758" s="23">
        <f t="shared" si="35"/>
        <v>40651.725219907406</v>
      </c>
    </row>
    <row r="759" spans="1:20" ht="48" hidden="1" x14ac:dyDescent="0.2">
      <c r="A759">
        <v>757</v>
      </c>
      <c r="B759" s="8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>
        <f>ROUND(E759/D759*100,0)</f>
        <v>238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>
        <f t="shared" si="33"/>
        <v>33.06</v>
      </c>
      <c r="Q759" s="10" t="s">
        <v>8320</v>
      </c>
      <c r="R759" t="s">
        <v>8321</v>
      </c>
      <c r="S759" s="23">
        <f t="shared" si="34"/>
        <v>41235.054560185185</v>
      </c>
      <c r="T759" s="23">
        <f t="shared" si="35"/>
        <v>41249.054560185185</v>
      </c>
    </row>
    <row r="760" spans="1:20" ht="32" hidden="1" x14ac:dyDescent="0.2">
      <c r="A760">
        <v>758</v>
      </c>
      <c r="B760" s="8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>
        <f>ROUND(E760/D760*100,0)</f>
        <v>102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>
        <f t="shared" si="33"/>
        <v>134.21</v>
      </c>
      <c r="Q760" s="10" t="s">
        <v>8320</v>
      </c>
      <c r="R760" t="s">
        <v>8321</v>
      </c>
      <c r="S760" s="23">
        <f t="shared" si="34"/>
        <v>40429.836435185185</v>
      </c>
      <c r="T760" s="23">
        <f t="shared" si="35"/>
        <v>40459.836435185185</v>
      </c>
    </row>
    <row r="761" spans="1:20" ht="48" hidden="1" x14ac:dyDescent="0.2">
      <c r="A761">
        <v>759</v>
      </c>
      <c r="B761" s="8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>
        <f>ROUND(E761/D761*100,0)</f>
        <v>102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>
        <f t="shared" si="33"/>
        <v>51.47</v>
      </c>
      <c r="Q761" s="10" t="s">
        <v>8320</v>
      </c>
      <c r="R761" t="s">
        <v>8321</v>
      </c>
      <c r="S761" s="23">
        <f t="shared" si="34"/>
        <v>41789.330312500002</v>
      </c>
      <c r="T761" s="23">
        <f t="shared" si="35"/>
        <v>41829.330312500002</v>
      </c>
    </row>
    <row r="762" spans="1:20" ht="48" hidden="1" x14ac:dyDescent="0.2">
      <c r="A762">
        <v>760</v>
      </c>
      <c r="B762" s="8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>
        <f>ROUND(E762/D762*100,0)</f>
        <v>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>
        <f t="shared" si="33"/>
        <v>0</v>
      </c>
      <c r="Q762" s="10" t="s">
        <v>8320</v>
      </c>
      <c r="R762" t="s">
        <v>8322</v>
      </c>
      <c r="S762" s="23">
        <f t="shared" si="34"/>
        <v>42670.764039351852</v>
      </c>
      <c r="T762" s="23">
        <f t="shared" si="35"/>
        <v>42700.805706018517</v>
      </c>
    </row>
    <row r="763" spans="1:20" ht="48" hidden="1" x14ac:dyDescent="0.2">
      <c r="A763">
        <v>761</v>
      </c>
      <c r="B763" s="8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>
        <f>ROUND(E763/D763*100,0)</f>
        <v>5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>
        <f t="shared" si="33"/>
        <v>39.17</v>
      </c>
      <c r="Q763" s="10" t="s">
        <v>8320</v>
      </c>
      <c r="R763" t="s">
        <v>8322</v>
      </c>
      <c r="S763" s="23">
        <f t="shared" si="34"/>
        <v>41642.751458333332</v>
      </c>
      <c r="T763" s="23">
        <f t="shared" si="35"/>
        <v>41672.751458333332</v>
      </c>
    </row>
    <row r="764" spans="1:20" ht="48" hidden="1" x14ac:dyDescent="0.2">
      <c r="A764">
        <v>762</v>
      </c>
      <c r="B764" s="8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>
        <f>ROUND(E764/D764*100,0)</f>
        <v>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>
        <f t="shared" si="33"/>
        <v>0</v>
      </c>
      <c r="Q764" s="10" t="s">
        <v>8320</v>
      </c>
      <c r="R764" t="s">
        <v>8322</v>
      </c>
      <c r="S764" s="23">
        <f t="shared" si="34"/>
        <v>42690.858449074076</v>
      </c>
      <c r="T764" s="23">
        <f t="shared" si="35"/>
        <v>42708.25</v>
      </c>
    </row>
    <row r="765" spans="1:20" ht="48" hidden="1" x14ac:dyDescent="0.2">
      <c r="A765">
        <v>763</v>
      </c>
      <c r="B765" s="8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>
        <f>ROUND(E765/D765*100,0)</f>
        <v>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>
        <f t="shared" si="33"/>
        <v>5</v>
      </c>
      <c r="Q765" s="10" t="s">
        <v>8320</v>
      </c>
      <c r="R765" t="s">
        <v>8322</v>
      </c>
      <c r="S765" s="23">
        <f t="shared" si="34"/>
        <v>41471.446851851848</v>
      </c>
      <c r="T765" s="23">
        <f t="shared" si="35"/>
        <v>41501.446851851848</v>
      </c>
    </row>
    <row r="766" spans="1:20" ht="48" hidden="1" x14ac:dyDescent="0.2">
      <c r="A766">
        <v>764</v>
      </c>
      <c r="B766" s="8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>
        <f>ROUND(E766/D766*100,0)</f>
        <v>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>
        <f t="shared" si="33"/>
        <v>0</v>
      </c>
      <c r="Q766" s="10" t="s">
        <v>8320</v>
      </c>
      <c r="R766" t="s">
        <v>8322</v>
      </c>
      <c r="S766" s="23">
        <f t="shared" si="34"/>
        <v>42227.173159722224</v>
      </c>
      <c r="T766" s="23">
        <f t="shared" si="35"/>
        <v>42257.173159722224</v>
      </c>
    </row>
    <row r="767" spans="1:20" ht="48" hidden="1" x14ac:dyDescent="0.2">
      <c r="A767">
        <v>765</v>
      </c>
      <c r="B767" s="8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>
        <f>ROUND(E767/D767*100,0)</f>
        <v>36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>
        <f t="shared" si="33"/>
        <v>57.3</v>
      </c>
      <c r="Q767" s="10" t="s">
        <v>8320</v>
      </c>
      <c r="R767" t="s">
        <v>8322</v>
      </c>
      <c r="S767" s="23">
        <f t="shared" si="34"/>
        <v>41901.542638888888</v>
      </c>
      <c r="T767" s="23">
        <f t="shared" si="35"/>
        <v>41931.542638888888</v>
      </c>
    </row>
    <row r="768" spans="1:20" ht="48" hidden="1" x14ac:dyDescent="0.2">
      <c r="A768">
        <v>766</v>
      </c>
      <c r="B768" s="8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>
        <f>ROUND(E768/D768*100,0)</f>
        <v>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>
        <f t="shared" si="33"/>
        <v>0</v>
      </c>
      <c r="Q768" s="10" t="s">
        <v>8320</v>
      </c>
      <c r="R768" t="s">
        <v>8322</v>
      </c>
      <c r="S768" s="23">
        <f t="shared" si="34"/>
        <v>42021.783368055556</v>
      </c>
      <c r="T768" s="23">
        <f t="shared" si="35"/>
        <v>42051.783368055556</v>
      </c>
    </row>
    <row r="769" spans="1:20" ht="64" hidden="1" x14ac:dyDescent="0.2">
      <c r="A769">
        <v>767</v>
      </c>
      <c r="B769" s="8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>
        <f>ROUND(E769/D769*100,0)</f>
        <v>4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>
        <f t="shared" si="33"/>
        <v>59</v>
      </c>
      <c r="Q769" s="10" t="s">
        <v>8320</v>
      </c>
      <c r="R769" t="s">
        <v>8322</v>
      </c>
      <c r="S769" s="23">
        <f t="shared" si="34"/>
        <v>42115.143634259264</v>
      </c>
      <c r="T769" s="23">
        <f t="shared" si="35"/>
        <v>42145.143634259264</v>
      </c>
    </row>
    <row r="770" spans="1:20" ht="48" hidden="1" x14ac:dyDescent="0.2">
      <c r="A770">
        <v>768</v>
      </c>
      <c r="B770" s="8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>
        <f>ROUND(E770/D770*100,0)</f>
        <v>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>
        <f t="shared" si="33"/>
        <v>0</v>
      </c>
      <c r="Q770" s="10" t="s">
        <v>8320</v>
      </c>
      <c r="R770" t="s">
        <v>8322</v>
      </c>
      <c r="S770" s="23">
        <f t="shared" si="34"/>
        <v>41594.207060185188</v>
      </c>
      <c r="T770" s="23">
        <f t="shared" si="35"/>
        <v>41624.207060185188</v>
      </c>
    </row>
    <row r="771" spans="1:20" ht="48" hidden="1" x14ac:dyDescent="0.2">
      <c r="A771">
        <v>769</v>
      </c>
      <c r="B771" s="8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>
        <f>ROUND(E771/D771*100,0)</f>
        <v>41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>
        <f t="shared" ref="P771:P834" si="36">IFERROR(ROUND(E771/M771,2),0)</f>
        <v>31.85</v>
      </c>
      <c r="Q771" s="10" t="s">
        <v>8320</v>
      </c>
      <c r="R771" t="s">
        <v>8322</v>
      </c>
      <c r="S771" s="23">
        <f t="shared" ref="S771:S834" si="37">(((K771/60)/60)/24)+DATE(1970,1,1)</f>
        <v>41604.996458333335</v>
      </c>
      <c r="T771" s="23">
        <f t="shared" ref="T771:T834" si="38">(((J771/60)/60)/24)+DATE(1970,1,1)</f>
        <v>41634.996458333335</v>
      </c>
    </row>
    <row r="772" spans="1:20" ht="48" hidden="1" x14ac:dyDescent="0.2">
      <c r="A772">
        <v>770</v>
      </c>
      <c r="B772" s="8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>
        <f>ROUND(E772/D772*100,0)</f>
        <v>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>
        <f t="shared" si="36"/>
        <v>0</v>
      </c>
      <c r="Q772" s="10" t="s">
        <v>8320</v>
      </c>
      <c r="R772" t="s">
        <v>8322</v>
      </c>
      <c r="S772" s="23">
        <f t="shared" si="37"/>
        <v>41289.999641203707</v>
      </c>
      <c r="T772" s="23">
        <f t="shared" si="38"/>
        <v>41329.999641203707</v>
      </c>
    </row>
    <row r="773" spans="1:20" ht="48" hidden="1" x14ac:dyDescent="0.2">
      <c r="A773">
        <v>771</v>
      </c>
      <c r="B773" s="8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>
        <f>ROUND(E773/D773*100,0)</f>
        <v>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>
        <f t="shared" si="36"/>
        <v>10</v>
      </c>
      <c r="Q773" s="10" t="s">
        <v>8320</v>
      </c>
      <c r="R773" t="s">
        <v>8322</v>
      </c>
      <c r="S773" s="23">
        <f t="shared" si="37"/>
        <v>42349.824097222227</v>
      </c>
      <c r="T773" s="23">
        <f t="shared" si="38"/>
        <v>42399.824097222227</v>
      </c>
    </row>
    <row r="774" spans="1:20" ht="64" hidden="1" x14ac:dyDescent="0.2">
      <c r="A774">
        <v>772</v>
      </c>
      <c r="B774" s="8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>
        <f>ROUND(E774/D774*100,0)</f>
        <v>3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>
        <f t="shared" si="36"/>
        <v>50</v>
      </c>
      <c r="Q774" s="10" t="s">
        <v>8320</v>
      </c>
      <c r="R774" t="s">
        <v>8322</v>
      </c>
      <c r="S774" s="23">
        <f t="shared" si="37"/>
        <v>40068.056932870371</v>
      </c>
      <c r="T774" s="23">
        <f t="shared" si="38"/>
        <v>40118.165972222225</v>
      </c>
    </row>
    <row r="775" spans="1:20" ht="48" hidden="1" x14ac:dyDescent="0.2">
      <c r="A775">
        <v>773</v>
      </c>
      <c r="B775" s="8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>
        <f>ROUND(E775/D775*100,0)</f>
        <v>1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>
        <f t="shared" si="36"/>
        <v>16</v>
      </c>
      <c r="Q775" s="10" t="s">
        <v>8320</v>
      </c>
      <c r="R775" t="s">
        <v>8322</v>
      </c>
      <c r="S775" s="23">
        <f t="shared" si="37"/>
        <v>42100.735937499994</v>
      </c>
      <c r="T775" s="23">
        <f t="shared" si="38"/>
        <v>42134.959027777775</v>
      </c>
    </row>
    <row r="776" spans="1:20" ht="48" hidden="1" x14ac:dyDescent="0.2">
      <c r="A776">
        <v>774</v>
      </c>
      <c r="B776" s="8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>
        <f>ROUND(E776/D776*100,0)</f>
        <v>70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>
        <f t="shared" si="36"/>
        <v>39</v>
      </c>
      <c r="Q776" s="10" t="s">
        <v>8320</v>
      </c>
      <c r="R776" t="s">
        <v>8322</v>
      </c>
      <c r="S776" s="23">
        <f t="shared" si="37"/>
        <v>41663.780300925922</v>
      </c>
      <c r="T776" s="23">
        <f t="shared" si="38"/>
        <v>41693.780300925922</v>
      </c>
    </row>
    <row r="777" spans="1:20" ht="48" hidden="1" x14ac:dyDescent="0.2">
      <c r="A777">
        <v>775</v>
      </c>
      <c r="B777" s="8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>
        <f>ROUND(E777/D777*100,0)</f>
        <v>2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>
        <f t="shared" si="36"/>
        <v>34</v>
      </c>
      <c r="Q777" s="10" t="s">
        <v>8320</v>
      </c>
      <c r="R777" t="s">
        <v>8322</v>
      </c>
      <c r="S777" s="23">
        <f t="shared" si="37"/>
        <v>40863.060127314813</v>
      </c>
      <c r="T777" s="23">
        <f t="shared" si="38"/>
        <v>40893.060127314813</v>
      </c>
    </row>
    <row r="778" spans="1:20" ht="48" hidden="1" x14ac:dyDescent="0.2">
      <c r="A778">
        <v>776</v>
      </c>
      <c r="B778" s="8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>
        <f>ROUND(E778/D778*100,0)</f>
        <v>51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>
        <f t="shared" si="36"/>
        <v>63.12</v>
      </c>
      <c r="Q778" s="10" t="s">
        <v>8320</v>
      </c>
      <c r="R778" t="s">
        <v>8322</v>
      </c>
      <c r="S778" s="23">
        <f t="shared" si="37"/>
        <v>42250.685706018514</v>
      </c>
      <c r="T778" s="23">
        <f t="shared" si="38"/>
        <v>42288.208333333328</v>
      </c>
    </row>
    <row r="779" spans="1:20" ht="48" hidden="1" x14ac:dyDescent="0.2">
      <c r="A779">
        <v>777</v>
      </c>
      <c r="B779" s="8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>
        <f>ROUND(E779/D779*100,0)</f>
        <v>1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>
        <f t="shared" si="36"/>
        <v>7</v>
      </c>
      <c r="Q779" s="10" t="s">
        <v>8320</v>
      </c>
      <c r="R779" t="s">
        <v>8322</v>
      </c>
      <c r="S779" s="23">
        <f t="shared" si="37"/>
        <v>41456.981215277774</v>
      </c>
      <c r="T779" s="23">
        <f t="shared" si="38"/>
        <v>41486.981215277774</v>
      </c>
    </row>
    <row r="780" spans="1:20" ht="48" hidden="1" x14ac:dyDescent="0.2">
      <c r="A780">
        <v>778</v>
      </c>
      <c r="B780" s="8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>
        <f>ROUND(E780/D780*100,0)</f>
        <v>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>
        <f t="shared" si="36"/>
        <v>2</v>
      </c>
      <c r="Q780" s="10" t="s">
        <v>8320</v>
      </c>
      <c r="R780" t="s">
        <v>8322</v>
      </c>
      <c r="S780" s="23">
        <f t="shared" si="37"/>
        <v>41729.702314814815</v>
      </c>
      <c r="T780" s="23">
        <f t="shared" si="38"/>
        <v>41759.702314814815</v>
      </c>
    </row>
    <row r="781" spans="1:20" ht="48" hidden="1" x14ac:dyDescent="0.2">
      <c r="A781">
        <v>779</v>
      </c>
      <c r="B781" s="8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>
        <f>ROUND(E781/D781*100,0)</f>
        <v>3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>
        <f t="shared" si="36"/>
        <v>66.67</v>
      </c>
      <c r="Q781" s="10" t="s">
        <v>8320</v>
      </c>
      <c r="R781" t="s">
        <v>8322</v>
      </c>
      <c r="S781" s="23">
        <f t="shared" si="37"/>
        <v>40436.68408564815</v>
      </c>
      <c r="T781" s="23">
        <f t="shared" si="38"/>
        <v>40466.166666666664</v>
      </c>
    </row>
    <row r="782" spans="1:20" ht="32" hidden="1" x14ac:dyDescent="0.2">
      <c r="A782">
        <v>780</v>
      </c>
      <c r="B782" s="8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>
        <f>ROUND(E782/D782*100,0)</f>
        <v>104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>
        <f t="shared" si="36"/>
        <v>38.520000000000003</v>
      </c>
      <c r="Q782" s="10" t="s">
        <v>8323</v>
      </c>
      <c r="R782" t="s">
        <v>8324</v>
      </c>
      <c r="S782" s="23">
        <f t="shared" si="37"/>
        <v>40636.673900462964</v>
      </c>
      <c r="T782" s="23">
        <f t="shared" si="38"/>
        <v>40666.673900462964</v>
      </c>
    </row>
    <row r="783" spans="1:20" ht="48" hidden="1" x14ac:dyDescent="0.2">
      <c r="A783">
        <v>781</v>
      </c>
      <c r="B783" s="8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>
        <f>ROUND(E783/D783*100,0)</f>
        <v>133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>
        <f t="shared" si="36"/>
        <v>42.61</v>
      </c>
      <c r="Q783" s="10" t="s">
        <v>8323</v>
      </c>
      <c r="R783" t="s">
        <v>8324</v>
      </c>
      <c r="S783" s="23">
        <f t="shared" si="37"/>
        <v>41403.000856481485</v>
      </c>
      <c r="T783" s="23">
        <f t="shared" si="38"/>
        <v>41433.000856481485</v>
      </c>
    </row>
    <row r="784" spans="1:20" ht="48" hidden="1" x14ac:dyDescent="0.2">
      <c r="A784">
        <v>782</v>
      </c>
      <c r="B784" s="8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>
        <f>ROUND(E784/D784*100,0)</f>
        <v>100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>
        <f t="shared" si="36"/>
        <v>50</v>
      </c>
      <c r="Q784" s="10" t="s">
        <v>8323</v>
      </c>
      <c r="R784" t="s">
        <v>8324</v>
      </c>
      <c r="S784" s="23">
        <f t="shared" si="37"/>
        <v>41116.758125</v>
      </c>
      <c r="T784" s="23">
        <f t="shared" si="38"/>
        <v>41146.758125</v>
      </c>
    </row>
    <row r="785" spans="1:20" ht="48" hidden="1" x14ac:dyDescent="0.2">
      <c r="A785">
        <v>783</v>
      </c>
      <c r="B785" s="8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>
        <f>ROUND(E785/D785*100,0)</f>
        <v>148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>
        <f t="shared" si="36"/>
        <v>63.49</v>
      </c>
      <c r="Q785" s="10" t="s">
        <v>8323</v>
      </c>
      <c r="R785" t="s">
        <v>8324</v>
      </c>
      <c r="S785" s="23">
        <f t="shared" si="37"/>
        <v>40987.773715277777</v>
      </c>
      <c r="T785" s="23">
        <f t="shared" si="38"/>
        <v>41026.916666666664</v>
      </c>
    </row>
    <row r="786" spans="1:20" ht="48" hidden="1" x14ac:dyDescent="0.2">
      <c r="A786">
        <v>784</v>
      </c>
      <c r="B786" s="8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>
        <f>ROUND(E786/D786*100,0)</f>
        <v>103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>
        <f t="shared" si="36"/>
        <v>102.5</v>
      </c>
      <c r="Q786" s="10" t="s">
        <v>8323</v>
      </c>
      <c r="R786" t="s">
        <v>8324</v>
      </c>
      <c r="S786" s="23">
        <f t="shared" si="37"/>
        <v>41675.149525462963</v>
      </c>
      <c r="T786" s="23">
        <f t="shared" si="38"/>
        <v>41715.107858796298</v>
      </c>
    </row>
    <row r="787" spans="1:20" ht="48" hidden="1" x14ac:dyDescent="0.2">
      <c r="A787">
        <v>785</v>
      </c>
      <c r="B787" s="8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>
        <f>ROUND(E787/D787*100,0)</f>
        <v>181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>
        <f t="shared" si="36"/>
        <v>31.14</v>
      </c>
      <c r="Q787" s="10" t="s">
        <v>8323</v>
      </c>
      <c r="R787" t="s">
        <v>8324</v>
      </c>
      <c r="S787" s="23">
        <f t="shared" si="37"/>
        <v>41303.593923611108</v>
      </c>
      <c r="T787" s="23">
        <f t="shared" si="38"/>
        <v>41333.593923611108</v>
      </c>
    </row>
    <row r="788" spans="1:20" ht="48" hidden="1" x14ac:dyDescent="0.2">
      <c r="A788">
        <v>786</v>
      </c>
      <c r="B788" s="8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>
        <f>ROUND(E788/D788*100,0)</f>
        <v>143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>
        <f t="shared" si="36"/>
        <v>162.27000000000001</v>
      </c>
      <c r="Q788" s="10" t="s">
        <v>8323</v>
      </c>
      <c r="R788" t="s">
        <v>8324</v>
      </c>
      <c r="S788" s="23">
        <f t="shared" si="37"/>
        <v>40983.055949074071</v>
      </c>
      <c r="T788" s="23">
        <f t="shared" si="38"/>
        <v>41040.657638888886</v>
      </c>
    </row>
    <row r="789" spans="1:20" ht="48" hidden="1" x14ac:dyDescent="0.2">
      <c r="A789">
        <v>787</v>
      </c>
      <c r="B789" s="8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>
        <f>ROUND(E789/D789*100,0)</f>
        <v>114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>
        <f t="shared" si="36"/>
        <v>80.59</v>
      </c>
      <c r="Q789" s="10" t="s">
        <v>8323</v>
      </c>
      <c r="R789" t="s">
        <v>8324</v>
      </c>
      <c r="S789" s="23">
        <f t="shared" si="37"/>
        <v>41549.627615740741</v>
      </c>
      <c r="T789" s="23">
        <f t="shared" si="38"/>
        <v>41579.627615740741</v>
      </c>
    </row>
    <row r="790" spans="1:20" ht="48" hidden="1" x14ac:dyDescent="0.2">
      <c r="A790">
        <v>788</v>
      </c>
      <c r="B790" s="8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>
        <f>ROUND(E790/D790*100,0)</f>
        <v>204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>
        <f t="shared" si="36"/>
        <v>59.85</v>
      </c>
      <c r="Q790" s="10" t="s">
        <v>8323</v>
      </c>
      <c r="R790" t="s">
        <v>8324</v>
      </c>
      <c r="S790" s="23">
        <f t="shared" si="37"/>
        <v>41059.006805555553</v>
      </c>
      <c r="T790" s="23">
        <f t="shared" si="38"/>
        <v>41097.165972222225</v>
      </c>
    </row>
    <row r="791" spans="1:20" ht="48" hidden="1" x14ac:dyDescent="0.2">
      <c r="A791">
        <v>789</v>
      </c>
      <c r="B791" s="8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>
        <f>ROUND(E791/D791*100,0)</f>
        <v>109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>
        <f t="shared" si="36"/>
        <v>132.86000000000001</v>
      </c>
      <c r="Q791" s="10" t="s">
        <v>8323</v>
      </c>
      <c r="R791" t="s">
        <v>8324</v>
      </c>
      <c r="S791" s="23">
        <f t="shared" si="37"/>
        <v>41277.186111111114</v>
      </c>
      <c r="T791" s="23">
        <f t="shared" si="38"/>
        <v>41295.332638888889</v>
      </c>
    </row>
    <row r="792" spans="1:20" ht="48" hidden="1" x14ac:dyDescent="0.2">
      <c r="A792">
        <v>790</v>
      </c>
      <c r="B792" s="8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>
        <f>ROUND(E792/D792*100,0)</f>
        <v>144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>
        <f t="shared" si="36"/>
        <v>92.55</v>
      </c>
      <c r="Q792" s="10" t="s">
        <v>8323</v>
      </c>
      <c r="R792" t="s">
        <v>8324</v>
      </c>
      <c r="S792" s="23">
        <f t="shared" si="37"/>
        <v>41276.047905092593</v>
      </c>
      <c r="T792" s="23">
        <f t="shared" si="38"/>
        <v>41306.047905092593</v>
      </c>
    </row>
    <row r="793" spans="1:20" ht="48" hidden="1" x14ac:dyDescent="0.2">
      <c r="A793">
        <v>791</v>
      </c>
      <c r="B793" s="8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>
        <f>ROUND(E793/D793*100,0)</f>
        <v>104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>
        <f t="shared" si="36"/>
        <v>60.86</v>
      </c>
      <c r="Q793" s="10" t="s">
        <v>8323</v>
      </c>
      <c r="R793" t="s">
        <v>8324</v>
      </c>
      <c r="S793" s="23">
        <f t="shared" si="37"/>
        <v>41557.780624999999</v>
      </c>
      <c r="T793" s="23">
        <f t="shared" si="38"/>
        <v>41591.249305555553</v>
      </c>
    </row>
    <row r="794" spans="1:20" ht="32" hidden="1" x14ac:dyDescent="0.2">
      <c r="A794">
        <v>792</v>
      </c>
      <c r="B794" s="8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>
        <f>ROUND(E794/D794*100,0)</f>
        <v>100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>
        <f t="shared" si="36"/>
        <v>41.85</v>
      </c>
      <c r="Q794" s="10" t="s">
        <v>8323</v>
      </c>
      <c r="R794" t="s">
        <v>8324</v>
      </c>
      <c r="S794" s="23">
        <f t="shared" si="37"/>
        <v>41555.873645833337</v>
      </c>
      <c r="T794" s="23">
        <f t="shared" si="38"/>
        <v>41585.915312500001</v>
      </c>
    </row>
    <row r="795" spans="1:20" ht="48" hidden="1" x14ac:dyDescent="0.2">
      <c r="A795">
        <v>793</v>
      </c>
      <c r="B795" s="8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>
        <f>ROUND(E795/D795*100,0)</f>
        <v>103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>
        <f t="shared" si="36"/>
        <v>88.33</v>
      </c>
      <c r="Q795" s="10" t="s">
        <v>8323</v>
      </c>
      <c r="R795" t="s">
        <v>8324</v>
      </c>
      <c r="S795" s="23">
        <f t="shared" si="37"/>
        <v>41442.741249999999</v>
      </c>
      <c r="T795" s="23">
        <f t="shared" si="38"/>
        <v>41458.207638888889</v>
      </c>
    </row>
    <row r="796" spans="1:20" ht="48" hidden="1" x14ac:dyDescent="0.2">
      <c r="A796">
        <v>794</v>
      </c>
      <c r="B796" s="8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>
        <f>ROUND(E796/D796*100,0)</f>
        <v>105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>
        <f t="shared" si="36"/>
        <v>158.96</v>
      </c>
      <c r="Q796" s="10" t="s">
        <v>8323</v>
      </c>
      <c r="R796" t="s">
        <v>8324</v>
      </c>
      <c r="S796" s="23">
        <f t="shared" si="37"/>
        <v>40736.115011574075</v>
      </c>
      <c r="T796" s="23">
        <f t="shared" si="38"/>
        <v>40791.712500000001</v>
      </c>
    </row>
    <row r="797" spans="1:20" ht="48" hidden="1" x14ac:dyDescent="0.2">
      <c r="A797">
        <v>795</v>
      </c>
      <c r="B797" s="8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>
        <f>ROUND(E797/D797*100,0)</f>
        <v>112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>
        <f t="shared" si="36"/>
        <v>85.05</v>
      </c>
      <c r="Q797" s="10" t="s">
        <v>8323</v>
      </c>
      <c r="R797" t="s">
        <v>8324</v>
      </c>
      <c r="S797" s="23">
        <f t="shared" si="37"/>
        <v>40963.613032407404</v>
      </c>
      <c r="T797" s="23">
        <f t="shared" si="38"/>
        <v>41006.207638888889</v>
      </c>
    </row>
    <row r="798" spans="1:20" ht="64" hidden="1" x14ac:dyDescent="0.2">
      <c r="A798">
        <v>796</v>
      </c>
      <c r="B798" s="8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>
        <f>ROUND(E798/D798*100,0)</f>
        <v>101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>
        <f t="shared" si="36"/>
        <v>112.61</v>
      </c>
      <c r="Q798" s="10" t="s">
        <v>8323</v>
      </c>
      <c r="R798" t="s">
        <v>8324</v>
      </c>
      <c r="S798" s="23">
        <f t="shared" si="37"/>
        <v>41502.882928240739</v>
      </c>
      <c r="T798" s="23">
        <f t="shared" si="38"/>
        <v>41532.881944444445</v>
      </c>
    </row>
    <row r="799" spans="1:20" ht="48" hidden="1" x14ac:dyDescent="0.2">
      <c r="A799">
        <v>797</v>
      </c>
      <c r="B799" s="8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>
        <f>ROUND(E799/D799*100,0)</f>
        <v>108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>
        <f t="shared" si="36"/>
        <v>45.44</v>
      </c>
      <c r="Q799" s="10" t="s">
        <v>8323</v>
      </c>
      <c r="R799" t="s">
        <v>8324</v>
      </c>
      <c r="S799" s="23">
        <f t="shared" si="37"/>
        <v>40996.994074074071</v>
      </c>
      <c r="T799" s="23">
        <f t="shared" si="38"/>
        <v>41028.166666666664</v>
      </c>
    </row>
    <row r="800" spans="1:20" ht="48" hidden="1" x14ac:dyDescent="0.2">
      <c r="A800">
        <v>798</v>
      </c>
      <c r="B800" s="8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>
        <f>ROUND(E800/D800*100,0)</f>
        <v>115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>
        <f t="shared" si="36"/>
        <v>46.22</v>
      </c>
      <c r="Q800" s="10" t="s">
        <v>8323</v>
      </c>
      <c r="R800" t="s">
        <v>8324</v>
      </c>
      <c r="S800" s="23">
        <f t="shared" si="37"/>
        <v>41882.590127314819</v>
      </c>
      <c r="T800" s="23">
        <f t="shared" si="38"/>
        <v>41912.590127314819</v>
      </c>
    </row>
    <row r="801" spans="1:20" ht="48" hidden="1" x14ac:dyDescent="0.2">
      <c r="A801">
        <v>799</v>
      </c>
      <c r="B801" s="8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>
        <f>ROUND(E801/D801*100,0)</f>
        <v>100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>
        <f t="shared" si="36"/>
        <v>178.61</v>
      </c>
      <c r="Q801" s="10" t="s">
        <v>8323</v>
      </c>
      <c r="R801" t="s">
        <v>8324</v>
      </c>
      <c r="S801" s="23">
        <f t="shared" si="37"/>
        <v>40996.667199074072</v>
      </c>
      <c r="T801" s="23">
        <f t="shared" si="38"/>
        <v>41026.667199074072</v>
      </c>
    </row>
    <row r="802" spans="1:20" ht="48" hidden="1" x14ac:dyDescent="0.2">
      <c r="A802">
        <v>800</v>
      </c>
      <c r="B802" s="8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>
        <f>ROUND(E802/D802*100,0)</f>
        <v>152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>
        <f t="shared" si="36"/>
        <v>40.75</v>
      </c>
      <c r="Q802" s="10" t="s">
        <v>8323</v>
      </c>
      <c r="R802" t="s">
        <v>8324</v>
      </c>
      <c r="S802" s="23">
        <f t="shared" si="37"/>
        <v>41863.433495370373</v>
      </c>
      <c r="T802" s="23">
        <f t="shared" si="38"/>
        <v>41893.433495370373</v>
      </c>
    </row>
    <row r="803" spans="1:20" ht="48" hidden="1" x14ac:dyDescent="0.2">
      <c r="A803">
        <v>801</v>
      </c>
      <c r="B803" s="8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>
        <f>ROUND(E803/D803*100,0)</f>
        <v>112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>
        <f t="shared" si="36"/>
        <v>43.73</v>
      </c>
      <c r="Q803" s="10" t="s">
        <v>8323</v>
      </c>
      <c r="R803" t="s">
        <v>8324</v>
      </c>
      <c r="S803" s="23">
        <f t="shared" si="37"/>
        <v>40695.795370370368</v>
      </c>
      <c r="T803" s="23">
        <f t="shared" si="38"/>
        <v>40725.795370370368</v>
      </c>
    </row>
    <row r="804" spans="1:20" ht="48" hidden="1" x14ac:dyDescent="0.2">
      <c r="A804">
        <v>802</v>
      </c>
      <c r="B804" s="8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>
        <f>ROUND(E804/D804*100,0)</f>
        <v>101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>
        <f t="shared" si="36"/>
        <v>81.069999999999993</v>
      </c>
      <c r="Q804" s="10" t="s">
        <v>8323</v>
      </c>
      <c r="R804" t="s">
        <v>8324</v>
      </c>
      <c r="S804" s="23">
        <f t="shared" si="37"/>
        <v>41123.022268518522</v>
      </c>
      <c r="T804" s="23">
        <f t="shared" si="38"/>
        <v>41169.170138888891</v>
      </c>
    </row>
    <row r="805" spans="1:20" ht="48" hidden="1" x14ac:dyDescent="0.2">
      <c r="A805">
        <v>803</v>
      </c>
      <c r="B805" s="8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>
        <f>ROUND(E805/D805*100,0)</f>
        <v>123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>
        <f t="shared" si="36"/>
        <v>74.61</v>
      </c>
      <c r="Q805" s="10" t="s">
        <v>8323</v>
      </c>
      <c r="R805" t="s">
        <v>8324</v>
      </c>
      <c r="S805" s="23">
        <f t="shared" si="37"/>
        <v>40665.949976851851</v>
      </c>
      <c r="T805" s="23">
        <f t="shared" si="38"/>
        <v>40692.041666666664</v>
      </c>
    </row>
    <row r="806" spans="1:20" ht="48" hidden="1" x14ac:dyDescent="0.2">
      <c r="A806">
        <v>804</v>
      </c>
      <c r="B806" s="8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>
        <f>ROUND(E806/D806*100,0)</f>
        <v>100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>
        <f t="shared" si="36"/>
        <v>305.56</v>
      </c>
      <c r="Q806" s="10" t="s">
        <v>8323</v>
      </c>
      <c r="R806" t="s">
        <v>8324</v>
      </c>
      <c r="S806" s="23">
        <f t="shared" si="37"/>
        <v>40730.105625000004</v>
      </c>
      <c r="T806" s="23">
        <f t="shared" si="38"/>
        <v>40747.165972222225</v>
      </c>
    </row>
    <row r="807" spans="1:20" ht="48" hidden="1" x14ac:dyDescent="0.2">
      <c r="A807">
        <v>805</v>
      </c>
      <c r="B807" s="8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>
        <f>ROUND(E807/D807*100,0)</f>
        <v>105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>
        <f t="shared" si="36"/>
        <v>58.33</v>
      </c>
      <c r="Q807" s="10" t="s">
        <v>8323</v>
      </c>
      <c r="R807" t="s">
        <v>8324</v>
      </c>
      <c r="S807" s="23">
        <f t="shared" si="37"/>
        <v>40690.823055555556</v>
      </c>
      <c r="T807" s="23">
        <f t="shared" si="38"/>
        <v>40740.958333333336</v>
      </c>
    </row>
    <row r="808" spans="1:20" ht="16" hidden="1" x14ac:dyDescent="0.2">
      <c r="A808">
        <v>806</v>
      </c>
      <c r="B808" s="8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>
        <f>ROUND(E808/D808*100,0)</f>
        <v>104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>
        <f t="shared" si="36"/>
        <v>117.68</v>
      </c>
      <c r="Q808" s="10" t="s">
        <v>8323</v>
      </c>
      <c r="R808" t="s">
        <v>8324</v>
      </c>
      <c r="S808" s="23">
        <f t="shared" si="37"/>
        <v>40763.691423611112</v>
      </c>
      <c r="T808" s="23">
        <f t="shared" si="38"/>
        <v>40793.691423611112</v>
      </c>
    </row>
    <row r="809" spans="1:20" ht="32" hidden="1" x14ac:dyDescent="0.2">
      <c r="A809">
        <v>807</v>
      </c>
      <c r="B809" s="8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>
        <f>ROUND(E809/D809*100,0)</f>
        <v>105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>
        <f t="shared" si="36"/>
        <v>73.77</v>
      </c>
      <c r="Q809" s="10" t="s">
        <v>8323</v>
      </c>
      <c r="R809" t="s">
        <v>8324</v>
      </c>
      <c r="S809" s="23">
        <f t="shared" si="37"/>
        <v>42759.628599537042</v>
      </c>
      <c r="T809" s="23">
        <f t="shared" si="38"/>
        <v>42795.083333333328</v>
      </c>
    </row>
    <row r="810" spans="1:20" ht="48" hidden="1" x14ac:dyDescent="0.2">
      <c r="A810">
        <v>808</v>
      </c>
      <c r="B810" s="8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>
        <f>ROUND(E810/D810*100,0)</f>
        <v>100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>
        <f t="shared" si="36"/>
        <v>104.65</v>
      </c>
      <c r="Q810" s="10" t="s">
        <v>8323</v>
      </c>
      <c r="R810" t="s">
        <v>8324</v>
      </c>
      <c r="S810" s="23">
        <f t="shared" si="37"/>
        <v>41962.100532407407</v>
      </c>
      <c r="T810" s="23">
        <f t="shared" si="38"/>
        <v>41995.207638888889</v>
      </c>
    </row>
    <row r="811" spans="1:20" ht="32" hidden="1" x14ac:dyDescent="0.2">
      <c r="A811">
        <v>809</v>
      </c>
      <c r="B811" s="8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>
        <f>ROUND(E811/D811*100,0)</f>
        <v>104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>
        <f t="shared" si="36"/>
        <v>79.83</v>
      </c>
      <c r="Q811" s="10" t="s">
        <v>8323</v>
      </c>
      <c r="R811" t="s">
        <v>8324</v>
      </c>
      <c r="S811" s="23">
        <f t="shared" si="37"/>
        <v>41628.833680555559</v>
      </c>
      <c r="T811" s="23">
        <f t="shared" si="38"/>
        <v>41658.833680555559</v>
      </c>
    </row>
    <row r="812" spans="1:20" ht="48" hidden="1" x14ac:dyDescent="0.2">
      <c r="A812">
        <v>810</v>
      </c>
      <c r="B812" s="8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>
        <f>ROUND(E812/D812*100,0)</f>
        <v>105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>
        <f t="shared" si="36"/>
        <v>58.33</v>
      </c>
      <c r="Q812" s="10" t="s">
        <v>8323</v>
      </c>
      <c r="R812" t="s">
        <v>8324</v>
      </c>
      <c r="S812" s="23">
        <f t="shared" si="37"/>
        <v>41123.056273148148</v>
      </c>
      <c r="T812" s="23">
        <f t="shared" si="38"/>
        <v>41153.056273148148</v>
      </c>
    </row>
    <row r="813" spans="1:20" ht="32" hidden="1" x14ac:dyDescent="0.2">
      <c r="A813">
        <v>811</v>
      </c>
      <c r="B813" s="8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>
        <f>ROUND(E813/D813*100,0)</f>
        <v>104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>
        <f t="shared" si="36"/>
        <v>86.67</v>
      </c>
      <c r="Q813" s="10" t="s">
        <v>8323</v>
      </c>
      <c r="R813" t="s">
        <v>8324</v>
      </c>
      <c r="S813" s="23">
        <f t="shared" si="37"/>
        <v>41443.643541666665</v>
      </c>
      <c r="T813" s="23">
        <f t="shared" si="38"/>
        <v>41465.702777777777</v>
      </c>
    </row>
    <row r="814" spans="1:20" ht="48" hidden="1" x14ac:dyDescent="0.2">
      <c r="A814">
        <v>812</v>
      </c>
      <c r="B814" s="8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>
        <f>ROUND(E814/D814*100,0)</f>
        <v>152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>
        <f t="shared" si="36"/>
        <v>27.61</v>
      </c>
      <c r="Q814" s="10" t="s">
        <v>8323</v>
      </c>
      <c r="R814" t="s">
        <v>8324</v>
      </c>
      <c r="S814" s="23">
        <f t="shared" si="37"/>
        <v>41282.017962962964</v>
      </c>
      <c r="T814" s="23">
        <f t="shared" si="38"/>
        <v>41334.581944444442</v>
      </c>
    </row>
    <row r="815" spans="1:20" ht="32" hidden="1" x14ac:dyDescent="0.2">
      <c r="A815">
        <v>813</v>
      </c>
      <c r="B815" s="8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>
        <f>ROUND(E815/D815*100,0)</f>
        <v>160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>
        <f t="shared" si="36"/>
        <v>25</v>
      </c>
      <c r="Q815" s="10" t="s">
        <v>8323</v>
      </c>
      <c r="R815" t="s">
        <v>8324</v>
      </c>
      <c r="S815" s="23">
        <f t="shared" si="37"/>
        <v>41080.960243055553</v>
      </c>
      <c r="T815" s="23">
        <f t="shared" si="38"/>
        <v>41110.960243055553</v>
      </c>
    </row>
    <row r="816" spans="1:20" ht="48" hidden="1" x14ac:dyDescent="0.2">
      <c r="A816">
        <v>814</v>
      </c>
      <c r="B816" s="8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>
        <f>ROUND(E816/D816*100,0)</f>
        <v>127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>
        <f t="shared" si="36"/>
        <v>45.46</v>
      </c>
      <c r="Q816" s="10" t="s">
        <v>8323</v>
      </c>
      <c r="R816" t="s">
        <v>8324</v>
      </c>
      <c r="S816" s="23">
        <f t="shared" si="37"/>
        <v>40679.743067129632</v>
      </c>
      <c r="T816" s="23">
        <f t="shared" si="38"/>
        <v>40694.75277777778</v>
      </c>
    </row>
    <row r="817" spans="1:20" ht="32" hidden="1" x14ac:dyDescent="0.2">
      <c r="A817">
        <v>815</v>
      </c>
      <c r="B817" s="8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>
        <f>ROUND(E817/D817*100,0)</f>
        <v>107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>
        <f t="shared" si="36"/>
        <v>99.53</v>
      </c>
      <c r="Q817" s="10" t="s">
        <v>8323</v>
      </c>
      <c r="R817" t="s">
        <v>8324</v>
      </c>
      <c r="S817" s="23">
        <f t="shared" si="37"/>
        <v>41914.917858796296</v>
      </c>
      <c r="T817" s="23">
        <f t="shared" si="38"/>
        <v>41944.917858796296</v>
      </c>
    </row>
    <row r="818" spans="1:20" ht="32" hidden="1" x14ac:dyDescent="0.2">
      <c r="A818">
        <v>816</v>
      </c>
      <c r="B818" s="8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>
        <f>ROUND(E818/D818*100,0)</f>
        <v>115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>
        <f t="shared" si="36"/>
        <v>39.31</v>
      </c>
      <c r="Q818" s="10" t="s">
        <v>8323</v>
      </c>
      <c r="R818" t="s">
        <v>8324</v>
      </c>
      <c r="S818" s="23">
        <f t="shared" si="37"/>
        <v>41341.870868055557</v>
      </c>
      <c r="T818" s="23">
        <f t="shared" si="38"/>
        <v>41373.270833333336</v>
      </c>
    </row>
    <row r="819" spans="1:20" ht="48" hidden="1" x14ac:dyDescent="0.2">
      <c r="A819">
        <v>817</v>
      </c>
      <c r="B819" s="8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>
        <f>ROUND(E819/D819*100,0)</f>
        <v>137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>
        <f t="shared" si="36"/>
        <v>89.42</v>
      </c>
      <c r="Q819" s="10" t="s">
        <v>8323</v>
      </c>
      <c r="R819" t="s">
        <v>8324</v>
      </c>
      <c r="S819" s="23">
        <f t="shared" si="37"/>
        <v>40925.599664351852</v>
      </c>
      <c r="T819" s="23">
        <f t="shared" si="38"/>
        <v>40979.207638888889</v>
      </c>
    </row>
    <row r="820" spans="1:20" ht="48" hidden="1" x14ac:dyDescent="0.2">
      <c r="A820">
        <v>818</v>
      </c>
      <c r="B820" s="8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>
        <f>ROUND(E820/D820*100,0)</f>
        <v>156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>
        <f t="shared" si="36"/>
        <v>28.68</v>
      </c>
      <c r="Q820" s="10" t="s">
        <v>8323</v>
      </c>
      <c r="R820" t="s">
        <v>8324</v>
      </c>
      <c r="S820" s="23">
        <f t="shared" si="37"/>
        <v>41120.882881944446</v>
      </c>
      <c r="T820" s="23">
        <f t="shared" si="38"/>
        <v>41128.709027777775</v>
      </c>
    </row>
    <row r="821" spans="1:20" ht="32" hidden="1" x14ac:dyDescent="0.2">
      <c r="A821">
        <v>819</v>
      </c>
      <c r="B821" s="8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>
        <f>ROUND(E821/D821*100,0)</f>
        <v>109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>
        <f t="shared" si="36"/>
        <v>31.07</v>
      </c>
      <c r="Q821" s="10" t="s">
        <v>8323</v>
      </c>
      <c r="R821" t="s">
        <v>8324</v>
      </c>
      <c r="S821" s="23">
        <f t="shared" si="37"/>
        <v>41619.998310185183</v>
      </c>
      <c r="T821" s="23">
        <f t="shared" si="38"/>
        <v>41629.197222222225</v>
      </c>
    </row>
    <row r="822" spans="1:20" ht="48" hidden="1" x14ac:dyDescent="0.2">
      <c r="A822">
        <v>820</v>
      </c>
      <c r="B822" s="8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>
        <f>ROUND(E822/D822*100,0)</f>
        <v>134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>
        <f t="shared" si="36"/>
        <v>70.55</v>
      </c>
      <c r="Q822" s="10" t="s">
        <v>8323</v>
      </c>
      <c r="R822" t="s">
        <v>8324</v>
      </c>
      <c r="S822" s="23">
        <f t="shared" si="37"/>
        <v>41768.841921296298</v>
      </c>
      <c r="T822" s="23">
        <f t="shared" si="38"/>
        <v>41799.208333333336</v>
      </c>
    </row>
    <row r="823" spans="1:20" ht="48" hidden="1" x14ac:dyDescent="0.2">
      <c r="A823">
        <v>821</v>
      </c>
      <c r="B823" s="8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>
        <f>ROUND(E823/D823*100,0)</f>
        <v>100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>
        <f t="shared" si="36"/>
        <v>224.13</v>
      </c>
      <c r="Q823" s="10" t="s">
        <v>8323</v>
      </c>
      <c r="R823" t="s">
        <v>8324</v>
      </c>
      <c r="S823" s="23">
        <f t="shared" si="37"/>
        <v>42093.922048611115</v>
      </c>
      <c r="T823" s="23">
        <f t="shared" si="38"/>
        <v>42128.167361111111</v>
      </c>
    </row>
    <row r="824" spans="1:20" ht="32" hidden="1" x14ac:dyDescent="0.2">
      <c r="A824">
        <v>822</v>
      </c>
      <c r="B824" s="8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>
        <f>ROUND(E824/D824*100,0)</f>
        <v>119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>
        <f t="shared" si="36"/>
        <v>51.81</v>
      </c>
      <c r="Q824" s="10" t="s">
        <v>8323</v>
      </c>
      <c r="R824" t="s">
        <v>8324</v>
      </c>
      <c r="S824" s="23">
        <f t="shared" si="37"/>
        <v>41157.947337962964</v>
      </c>
      <c r="T824" s="23">
        <f t="shared" si="38"/>
        <v>41187.947337962964</v>
      </c>
    </row>
    <row r="825" spans="1:20" ht="48" hidden="1" x14ac:dyDescent="0.2">
      <c r="A825">
        <v>823</v>
      </c>
      <c r="B825" s="8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>
        <f>ROUND(E825/D825*100,0)</f>
        <v>180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>
        <f t="shared" si="36"/>
        <v>43.52</v>
      </c>
      <c r="Q825" s="10" t="s">
        <v>8323</v>
      </c>
      <c r="R825" t="s">
        <v>8324</v>
      </c>
      <c r="S825" s="23">
        <f t="shared" si="37"/>
        <v>42055.972824074073</v>
      </c>
      <c r="T825" s="23">
        <f t="shared" si="38"/>
        <v>42085.931157407409</v>
      </c>
    </row>
    <row r="826" spans="1:20" ht="48" hidden="1" x14ac:dyDescent="0.2">
      <c r="A826">
        <v>824</v>
      </c>
      <c r="B826" s="8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>
        <f>ROUND(E826/D826*100,0)</f>
        <v>134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>
        <f t="shared" si="36"/>
        <v>39.82</v>
      </c>
      <c r="Q826" s="10" t="s">
        <v>8323</v>
      </c>
      <c r="R826" t="s">
        <v>8324</v>
      </c>
      <c r="S826" s="23">
        <f t="shared" si="37"/>
        <v>40250.242106481484</v>
      </c>
      <c r="T826" s="23">
        <f t="shared" si="38"/>
        <v>40286.290972222225</v>
      </c>
    </row>
    <row r="827" spans="1:20" ht="32" hidden="1" x14ac:dyDescent="0.2">
      <c r="A827">
        <v>825</v>
      </c>
      <c r="B827" s="8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>
        <f>ROUND(E827/D827*100,0)</f>
        <v>100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>
        <f t="shared" si="36"/>
        <v>126.81</v>
      </c>
      <c r="Q827" s="10" t="s">
        <v>8323</v>
      </c>
      <c r="R827" t="s">
        <v>8324</v>
      </c>
      <c r="S827" s="23">
        <f t="shared" si="37"/>
        <v>41186.306527777779</v>
      </c>
      <c r="T827" s="23">
        <f t="shared" si="38"/>
        <v>41211.306527777779</v>
      </c>
    </row>
    <row r="828" spans="1:20" ht="48" hidden="1" x14ac:dyDescent="0.2">
      <c r="A828">
        <v>826</v>
      </c>
      <c r="B828" s="8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>
        <f>ROUND(E828/D828*100,0)</f>
        <v>101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>
        <f t="shared" si="36"/>
        <v>113.88</v>
      </c>
      <c r="Q828" s="10" t="s">
        <v>8323</v>
      </c>
      <c r="R828" t="s">
        <v>8324</v>
      </c>
      <c r="S828" s="23">
        <f t="shared" si="37"/>
        <v>40973.038541666669</v>
      </c>
      <c r="T828" s="23">
        <f t="shared" si="38"/>
        <v>40993.996874999997</v>
      </c>
    </row>
    <row r="829" spans="1:20" ht="48" hidden="1" x14ac:dyDescent="0.2">
      <c r="A829">
        <v>827</v>
      </c>
      <c r="B829" s="8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>
        <f>ROUND(E829/D829*100,0)</f>
        <v>103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>
        <f t="shared" si="36"/>
        <v>28.18</v>
      </c>
      <c r="Q829" s="10" t="s">
        <v>8323</v>
      </c>
      <c r="R829" t="s">
        <v>8324</v>
      </c>
      <c r="S829" s="23">
        <f t="shared" si="37"/>
        <v>40927.473460648151</v>
      </c>
      <c r="T829" s="23">
        <f t="shared" si="38"/>
        <v>40953.825694444444</v>
      </c>
    </row>
    <row r="830" spans="1:20" ht="48" hidden="1" x14ac:dyDescent="0.2">
      <c r="A830">
        <v>828</v>
      </c>
      <c r="B830" s="8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>
        <f>ROUND(E830/D830*100,0)</f>
        <v>107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>
        <f t="shared" si="36"/>
        <v>36.61</v>
      </c>
      <c r="Q830" s="10" t="s">
        <v>8323</v>
      </c>
      <c r="R830" t="s">
        <v>8324</v>
      </c>
      <c r="S830" s="23">
        <f t="shared" si="37"/>
        <v>41073.050717592596</v>
      </c>
      <c r="T830" s="23">
        <f t="shared" si="38"/>
        <v>41085.683333333334</v>
      </c>
    </row>
    <row r="831" spans="1:20" ht="48" hidden="1" x14ac:dyDescent="0.2">
      <c r="A831">
        <v>829</v>
      </c>
      <c r="B831" s="8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>
        <f>ROUND(E831/D831*100,0)</f>
        <v>104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>
        <f t="shared" si="36"/>
        <v>32.5</v>
      </c>
      <c r="Q831" s="10" t="s">
        <v>8323</v>
      </c>
      <c r="R831" t="s">
        <v>8324</v>
      </c>
      <c r="S831" s="23">
        <f t="shared" si="37"/>
        <v>42504.801388888889</v>
      </c>
      <c r="T831" s="23">
        <f t="shared" si="38"/>
        <v>42564.801388888889</v>
      </c>
    </row>
    <row r="832" spans="1:20" ht="48" hidden="1" x14ac:dyDescent="0.2">
      <c r="A832">
        <v>830</v>
      </c>
      <c r="B832" s="8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>
        <f>ROUND(E832/D832*100,0)</f>
        <v>108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>
        <f t="shared" si="36"/>
        <v>60.66</v>
      </c>
      <c r="Q832" s="10" t="s">
        <v>8323</v>
      </c>
      <c r="R832" t="s">
        <v>8324</v>
      </c>
      <c r="S832" s="23">
        <f t="shared" si="37"/>
        <v>41325.525752314818</v>
      </c>
      <c r="T832" s="23">
        <f t="shared" si="38"/>
        <v>41355.484085648146</v>
      </c>
    </row>
    <row r="833" spans="1:20" ht="32" hidden="1" x14ac:dyDescent="0.2">
      <c r="A833">
        <v>831</v>
      </c>
      <c r="B833" s="8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>
        <f>ROUND(E833/D833*100,0)</f>
        <v>233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>
        <f t="shared" si="36"/>
        <v>175</v>
      </c>
      <c r="Q833" s="10" t="s">
        <v>8323</v>
      </c>
      <c r="R833" t="s">
        <v>8324</v>
      </c>
      <c r="S833" s="23">
        <f t="shared" si="37"/>
        <v>40996.646921296298</v>
      </c>
      <c r="T833" s="23">
        <f t="shared" si="38"/>
        <v>41026.646921296298</v>
      </c>
    </row>
    <row r="834" spans="1:20" ht="48" hidden="1" x14ac:dyDescent="0.2">
      <c r="A834">
        <v>832</v>
      </c>
      <c r="B834" s="8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>
        <f>ROUND(E834/D834*100,0)</f>
        <v>101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>
        <f t="shared" si="36"/>
        <v>97.99</v>
      </c>
      <c r="Q834" s="10" t="s">
        <v>8323</v>
      </c>
      <c r="R834" t="s">
        <v>8324</v>
      </c>
      <c r="S834" s="23">
        <f t="shared" si="37"/>
        <v>40869.675173611111</v>
      </c>
      <c r="T834" s="23">
        <f t="shared" si="38"/>
        <v>40929.342361111114</v>
      </c>
    </row>
    <row r="835" spans="1:20" ht="16" hidden="1" x14ac:dyDescent="0.2">
      <c r="A835">
        <v>833</v>
      </c>
      <c r="B835" s="8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>
        <f>ROUND(E835/D835*100,0)</f>
        <v>102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>
        <f t="shared" ref="P835:P898" si="39">IFERROR(ROUND(E835/M835,2),0)</f>
        <v>148.78</v>
      </c>
      <c r="Q835" s="10" t="s">
        <v>8323</v>
      </c>
      <c r="R835" t="s">
        <v>8324</v>
      </c>
      <c r="S835" s="23">
        <f t="shared" ref="S835:S898" si="40">(((K835/60)/60)/24)+DATE(1970,1,1)</f>
        <v>41718.878182870372</v>
      </c>
      <c r="T835" s="23">
        <f t="shared" ref="T835:T898" si="41">(((J835/60)/60)/24)+DATE(1970,1,1)</f>
        <v>41748.878182870372</v>
      </c>
    </row>
    <row r="836" spans="1:20" ht="48" hidden="1" x14ac:dyDescent="0.2">
      <c r="A836">
        <v>834</v>
      </c>
      <c r="B836" s="8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>
        <f>ROUND(E836/D836*100,0)</f>
        <v>131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>
        <f t="shared" si="39"/>
        <v>96.08</v>
      </c>
      <c r="Q836" s="10" t="s">
        <v>8323</v>
      </c>
      <c r="R836" t="s">
        <v>8324</v>
      </c>
      <c r="S836" s="23">
        <f t="shared" si="40"/>
        <v>41422.822824074072</v>
      </c>
      <c r="T836" s="23">
        <f t="shared" si="41"/>
        <v>41456.165972222225</v>
      </c>
    </row>
    <row r="837" spans="1:20" ht="48" hidden="1" x14ac:dyDescent="0.2">
      <c r="A837">
        <v>835</v>
      </c>
      <c r="B837" s="8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>
        <f>ROUND(E837/D837*100,0)</f>
        <v>117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>
        <f t="shared" si="39"/>
        <v>58.63</v>
      </c>
      <c r="Q837" s="10" t="s">
        <v>8323</v>
      </c>
      <c r="R837" t="s">
        <v>8324</v>
      </c>
      <c r="S837" s="23">
        <f t="shared" si="40"/>
        <v>41005.45784722222</v>
      </c>
      <c r="T837" s="23">
        <f t="shared" si="41"/>
        <v>41048.125</v>
      </c>
    </row>
    <row r="838" spans="1:20" ht="16" hidden="1" x14ac:dyDescent="0.2">
      <c r="A838">
        <v>836</v>
      </c>
      <c r="B838" s="8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>
        <f>ROUND(E838/D838*100,0)</f>
        <v>101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>
        <f t="shared" si="39"/>
        <v>109.71</v>
      </c>
      <c r="Q838" s="10" t="s">
        <v>8323</v>
      </c>
      <c r="R838" t="s">
        <v>8324</v>
      </c>
      <c r="S838" s="23">
        <f t="shared" si="40"/>
        <v>41524.056921296295</v>
      </c>
      <c r="T838" s="23">
        <f t="shared" si="41"/>
        <v>41554.056921296295</v>
      </c>
    </row>
    <row r="839" spans="1:20" ht="32" hidden="1" x14ac:dyDescent="0.2">
      <c r="A839">
        <v>837</v>
      </c>
      <c r="B839" s="8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>
        <f>ROUND(E839/D839*100,0)</f>
        <v>122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>
        <f t="shared" si="39"/>
        <v>49.11</v>
      </c>
      <c r="Q839" s="10" t="s">
        <v>8323</v>
      </c>
      <c r="R839" t="s">
        <v>8324</v>
      </c>
      <c r="S839" s="23">
        <f t="shared" si="40"/>
        <v>41730.998402777775</v>
      </c>
      <c r="T839" s="23">
        <f t="shared" si="41"/>
        <v>41760.998402777775</v>
      </c>
    </row>
    <row r="840" spans="1:20" ht="48" hidden="1" x14ac:dyDescent="0.2">
      <c r="A840">
        <v>838</v>
      </c>
      <c r="B840" s="8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>
        <f>ROUND(E840/D840*100,0)</f>
        <v>145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>
        <f t="shared" si="39"/>
        <v>47.67</v>
      </c>
      <c r="Q840" s="10" t="s">
        <v>8323</v>
      </c>
      <c r="R840" t="s">
        <v>8324</v>
      </c>
      <c r="S840" s="23">
        <f t="shared" si="40"/>
        <v>40895.897974537038</v>
      </c>
      <c r="T840" s="23">
        <f t="shared" si="41"/>
        <v>40925.897974537038</v>
      </c>
    </row>
    <row r="841" spans="1:20" ht="48" hidden="1" x14ac:dyDescent="0.2">
      <c r="A841">
        <v>839</v>
      </c>
      <c r="B841" s="8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>
        <f>ROUND(E841/D841*100,0)</f>
        <v>117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>
        <f t="shared" si="39"/>
        <v>60.74</v>
      </c>
      <c r="Q841" s="10" t="s">
        <v>8323</v>
      </c>
      <c r="R841" t="s">
        <v>8324</v>
      </c>
      <c r="S841" s="23">
        <f t="shared" si="40"/>
        <v>41144.763379629629</v>
      </c>
      <c r="T841" s="23">
        <f t="shared" si="41"/>
        <v>41174.763379629629</v>
      </c>
    </row>
    <row r="842" spans="1:20" ht="32" hidden="1" x14ac:dyDescent="0.2">
      <c r="A842">
        <v>840</v>
      </c>
      <c r="B842" s="8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>
        <f>ROUND(E842/D842*100,0)</f>
        <v>120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>
        <f t="shared" si="39"/>
        <v>63.38</v>
      </c>
      <c r="Q842" s="10" t="s">
        <v>8323</v>
      </c>
      <c r="R842" t="s">
        <v>8325</v>
      </c>
      <c r="S842" s="23">
        <f t="shared" si="40"/>
        <v>42607.226701388892</v>
      </c>
      <c r="T842" s="23">
        <f t="shared" si="41"/>
        <v>42637.226701388892</v>
      </c>
    </row>
    <row r="843" spans="1:20" ht="48" hidden="1" x14ac:dyDescent="0.2">
      <c r="A843">
        <v>841</v>
      </c>
      <c r="B843" s="8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>
        <f>ROUND(E843/D843*100,0)</f>
        <v>101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>
        <f t="shared" si="39"/>
        <v>53.89</v>
      </c>
      <c r="Q843" s="10" t="s">
        <v>8323</v>
      </c>
      <c r="R843" t="s">
        <v>8325</v>
      </c>
      <c r="S843" s="23">
        <f t="shared" si="40"/>
        <v>41923.838692129626</v>
      </c>
      <c r="T843" s="23">
        <f t="shared" si="41"/>
        <v>41953.88035879629</v>
      </c>
    </row>
    <row r="844" spans="1:20" ht="48" hidden="1" x14ac:dyDescent="0.2">
      <c r="A844">
        <v>842</v>
      </c>
      <c r="B844" s="8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>
        <f>ROUND(E844/D844*100,0)</f>
        <v>104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>
        <f t="shared" si="39"/>
        <v>66.87</v>
      </c>
      <c r="Q844" s="10" t="s">
        <v>8323</v>
      </c>
      <c r="R844" t="s">
        <v>8325</v>
      </c>
      <c r="S844" s="23">
        <f t="shared" si="40"/>
        <v>41526.592395833337</v>
      </c>
      <c r="T844" s="23">
        <f t="shared" si="41"/>
        <v>41561.165972222225</v>
      </c>
    </row>
    <row r="845" spans="1:20" ht="48" hidden="1" x14ac:dyDescent="0.2">
      <c r="A845">
        <v>843</v>
      </c>
      <c r="B845" s="8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>
        <f>ROUND(E845/D845*100,0)</f>
        <v>267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 t="shared" si="39"/>
        <v>63.1</v>
      </c>
      <c r="Q845" s="10" t="s">
        <v>8323</v>
      </c>
      <c r="R845" t="s">
        <v>8325</v>
      </c>
      <c r="S845" s="23">
        <f t="shared" si="40"/>
        <v>42695.257870370369</v>
      </c>
      <c r="T845" s="23">
        <f t="shared" si="41"/>
        <v>42712.333333333328</v>
      </c>
    </row>
    <row r="846" spans="1:20" ht="48" hidden="1" x14ac:dyDescent="0.2">
      <c r="A846">
        <v>844</v>
      </c>
      <c r="B846" s="8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>
        <f>ROUND(E846/D846*100,0)</f>
        <v>194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>
        <f t="shared" si="39"/>
        <v>36.630000000000003</v>
      </c>
      <c r="Q846" s="10" t="s">
        <v>8323</v>
      </c>
      <c r="R846" t="s">
        <v>8325</v>
      </c>
      <c r="S846" s="23">
        <f t="shared" si="40"/>
        <v>41905.684629629628</v>
      </c>
      <c r="T846" s="23">
        <f t="shared" si="41"/>
        <v>41944.207638888889</v>
      </c>
    </row>
    <row r="847" spans="1:20" ht="48" hidden="1" x14ac:dyDescent="0.2">
      <c r="A847">
        <v>845</v>
      </c>
      <c r="B847" s="8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>
        <f>ROUND(E847/D847*100,0)</f>
        <v>120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>
        <f t="shared" si="39"/>
        <v>34.01</v>
      </c>
      <c r="Q847" s="10" t="s">
        <v>8323</v>
      </c>
      <c r="R847" t="s">
        <v>8325</v>
      </c>
      <c r="S847" s="23">
        <f t="shared" si="40"/>
        <v>42578.205972222218</v>
      </c>
      <c r="T847" s="23">
        <f t="shared" si="41"/>
        <v>42618.165972222225</v>
      </c>
    </row>
    <row r="848" spans="1:20" ht="32" hidden="1" x14ac:dyDescent="0.2">
      <c r="A848">
        <v>846</v>
      </c>
      <c r="B848" s="8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>
        <f>ROUND(E848/D848*100,0)</f>
        <v>122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>
        <f t="shared" si="39"/>
        <v>28.55</v>
      </c>
      <c r="Q848" s="10" t="s">
        <v>8323</v>
      </c>
      <c r="R848" t="s">
        <v>8325</v>
      </c>
      <c r="S848" s="23">
        <f t="shared" si="40"/>
        <v>41694.391840277778</v>
      </c>
      <c r="T848" s="23">
        <f t="shared" si="41"/>
        <v>41708.583333333336</v>
      </c>
    </row>
    <row r="849" spans="1:20" ht="16" hidden="1" x14ac:dyDescent="0.2">
      <c r="A849">
        <v>847</v>
      </c>
      <c r="B849" s="8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>
        <f>ROUND(E849/D849*100,0)</f>
        <v>100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>
        <f t="shared" si="39"/>
        <v>10</v>
      </c>
      <c r="Q849" s="10" t="s">
        <v>8323</v>
      </c>
      <c r="R849" t="s">
        <v>8325</v>
      </c>
      <c r="S849" s="23">
        <f t="shared" si="40"/>
        <v>42165.79833333334</v>
      </c>
      <c r="T849" s="23">
        <f t="shared" si="41"/>
        <v>42195.79833333334</v>
      </c>
    </row>
    <row r="850" spans="1:20" ht="48" hidden="1" x14ac:dyDescent="0.2">
      <c r="A850">
        <v>848</v>
      </c>
      <c r="B850" s="8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>
        <f>ROUND(E850/D850*100,0)</f>
        <v>100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>
        <f t="shared" si="39"/>
        <v>18.75</v>
      </c>
      <c r="Q850" s="10" t="s">
        <v>8323</v>
      </c>
      <c r="R850" t="s">
        <v>8325</v>
      </c>
      <c r="S850" s="23">
        <f t="shared" si="40"/>
        <v>42078.792048611111</v>
      </c>
      <c r="T850" s="23">
        <f t="shared" si="41"/>
        <v>42108.792048611111</v>
      </c>
    </row>
    <row r="851" spans="1:20" ht="64" hidden="1" x14ac:dyDescent="0.2">
      <c r="A851">
        <v>849</v>
      </c>
      <c r="B851" s="8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>
        <f>ROUND(E851/D851*100,0)</f>
        <v>120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>
        <f t="shared" si="39"/>
        <v>41.7</v>
      </c>
      <c r="Q851" s="10" t="s">
        <v>8323</v>
      </c>
      <c r="R851" t="s">
        <v>8325</v>
      </c>
      <c r="S851" s="23">
        <f t="shared" si="40"/>
        <v>42051.148888888885</v>
      </c>
      <c r="T851" s="23">
        <f t="shared" si="41"/>
        <v>42079.107222222221</v>
      </c>
    </row>
    <row r="852" spans="1:20" ht="48" hidden="1" x14ac:dyDescent="0.2">
      <c r="A852">
        <v>850</v>
      </c>
      <c r="B852" s="8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>
        <f>ROUND(E852/D852*100,0)</f>
        <v>155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>
        <f t="shared" si="39"/>
        <v>46.67</v>
      </c>
      <c r="Q852" s="10" t="s">
        <v>8323</v>
      </c>
      <c r="R852" t="s">
        <v>8325</v>
      </c>
      <c r="S852" s="23">
        <f t="shared" si="40"/>
        <v>42452.827743055561</v>
      </c>
      <c r="T852" s="23">
        <f t="shared" si="41"/>
        <v>42485.207638888889</v>
      </c>
    </row>
    <row r="853" spans="1:20" ht="32" hidden="1" x14ac:dyDescent="0.2">
      <c r="A853">
        <v>851</v>
      </c>
      <c r="B853" s="8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>
        <f>ROUND(E853/D853*100,0)</f>
        <v>130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>
        <f t="shared" si="39"/>
        <v>37.270000000000003</v>
      </c>
      <c r="Q853" s="10" t="s">
        <v>8323</v>
      </c>
      <c r="R853" t="s">
        <v>8325</v>
      </c>
      <c r="S853" s="23">
        <f t="shared" si="40"/>
        <v>42522.880243055552</v>
      </c>
      <c r="T853" s="23">
        <f t="shared" si="41"/>
        <v>42582.822916666672</v>
      </c>
    </row>
    <row r="854" spans="1:20" ht="32" hidden="1" x14ac:dyDescent="0.2">
      <c r="A854">
        <v>852</v>
      </c>
      <c r="B854" s="8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>
        <f>ROUND(E854/D854*100,0)</f>
        <v>105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>
        <f t="shared" si="39"/>
        <v>59.26</v>
      </c>
      <c r="Q854" s="10" t="s">
        <v>8323</v>
      </c>
      <c r="R854" t="s">
        <v>8325</v>
      </c>
      <c r="S854" s="23">
        <f t="shared" si="40"/>
        <v>42656.805497685185</v>
      </c>
      <c r="T854" s="23">
        <f t="shared" si="41"/>
        <v>42667.875</v>
      </c>
    </row>
    <row r="855" spans="1:20" ht="48" hidden="1" x14ac:dyDescent="0.2">
      <c r="A855">
        <v>853</v>
      </c>
      <c r="B855" s="8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>
        <f>ROUND(E855/D855*100,0)</f>
        <v>100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>
        <f t="shared" si="39"/>
        <v>30</v>
      </c>
      <c r="Q855" s="10" t="s">
        <v>8323</v>
      </c>
      <c r="R855" t="s">
        <v>8325</v>
      </c>
      <c r="S855" s="23">
        <f t="shared" si="40"/>
        <v>42021.832280092596</v>
      </c>
      <c r="T855" s="23">
        <f t="shared" si="41"/>
        <v>42051.832280092596</v>
      </c>
    </row>
    <row r="856" spans="1:20" ht="48" hidden="1" x14ac:dyDescent="0.2">
      <c r="A856">
        <v>854</v>
      </c>
      <c r="B856" s="8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>
        <f>ROUND(E856/D856*100,0)</f>
        <v>118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>
        <f t="shared" si="39"/>
        <v>65.86</v>
      </c>
      <c r="Q856" s="10" t="s">
        <v>8323</v>
      </c>
      <c r="R856" t="s">
        <v>8325</v>
      </c>
      <c r="S856" s="23">
        <f t="shared" si="40"/>
        <v>42702.212337962963</v>
      </c>
      <c r="T856" s="23">
        <f t="shared" si="41"/>
        <v>42732.212337962963</v>
      </c>
    </row>
    <row r="857" spans="1:20" ht="32" hidden="1" x14ac:dyDescent="0.2">
      <c r="A857">
        <v>855</v>
      </c>
      <c r="B857" s="8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>
        <f>ROUND(E857/D857*100,0)</f>
        <v>103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>
        <f t="shared" si="39"/>
        <v>31.91</v>
      </c>
      <c r="Q857" s="10" t="s">
        <v>8323</v>
      </c>
      <c r="R857" t="s">
        <v>8325</v>
      </c>
      <c r="S857" s="23">
        <f t="shared" si="40"/>
        <v>42545.125196759262</v>
      </c>
      <c r="T857" s="23">
        <f t="shared" si="41"/>
        <v>42575.125196759262</v>
      </c>
    </row>
    <row r="858" spans="1:20" ht="48" hidden="1" x14ac:dyDescent="0.2">
      <c r="A858">
        <v>856</v>
      </c>
      <c r="B858" s="8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>
        <f>ROUND(E858/D858*100,0)</f>
        <v>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>
        <f t="shared" si="39"/>
        <v>19.46</v>
      </c>
      <c r="Q858" s="10" t="s">
        <v>8323</v>
      </c>
      <c r="R858" t="s">
        <v>8325</v>
      </c>
      <c r="S858" s="23">
        <f t="shared" si="40"/>
        <v>42609.311990740738</v>
      </c>
      <c r="T858" s="23">
        <f t="shared" si="41"/>
        <v>42668.791666666672</v>
      </c>
    </row>
    <row r="859" spans="1:20" ht="32" hidden="1" x14ac:dyDescent="0.2">
      <c r="A859">
        <v>857</v>
      </c>
      <c r="B859" s="8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>
        <f>ROUND(E859/D859*100,0)</f>
        <v>100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>
        <f t="shared" si="39"/>
        <v>50</v>
      </c>
      <c r="Q859" s="10" t="s">
        <v>8323</v>
      </c>
      <c r="R859" t="s">
        <v>8325</v>
      </c>
      <c r="S859" s="23">
        <f t="shared" si="40"/>
        <v>42291.581377314811</v>
      </c>
      <c r="T859" s="23">
        <f t="shared" si="41"/>
        <v>42333.623043981483</v>
      </c>
    </row>
    <row r="860" spans="1:20" ht="48" hidden="1" x14ac:dyDescent="0.2">
      <c r="A860">
        <v>858</v>
      </c>
      <c r="B860" s="8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>
        <f>ROUND(E860/D860*100,0)</f>
        <v>144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>
        <f t="shared" si="39"/>
        <v>22.74</v>
      </c>
      <c r="Q860" s="10" t="s">
        <v>8323</v>
      </c>
      <c r="R860" t="s">
        <v>8325</v>
      </c>
      <c r="S860" s="23">
        <f t="shared" si="40"/>
        <v>42079.745578703703</v>
      </c>
      <c r="T860" s="23">
        <f t="shared" si="41"/>
        <v>42109.957638888889</v>
      </c>
    </row>
    <row r="861" spans="1:20" ht="32" hidden="1" x14ac:dyDescent="0.2">
      <c r="A861">
        <v>859</v>
      </c>
      <c r="B861" s="8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>
        <f>ROUND(E861/D861*100,0)</f>
        <v>105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>
        <f t="shared" si="39"/>
        <v>42.72</v>
      </c>
      <c r="Q861" s="10" t="s">
        <v>8323</v>
      </c>
      <c r="R861" t="s">
        <v>8325</v>
      </c>
      <c r="S861" s="23">
        <f t="shared" si="40"/>
        <v>42128.820231481484</v>
      </c>
      <c r="T861" s="23">
        <f t="shared" si="41"/>
        <v>42159</v>
      </c>
    </row>
    <row r="862" spans="1:20" ht="48" hidden="1" x14ac:dyDescent="0.2">
      <c r="A862">
        <v>860</v>
      </c>
      <c r="B862" s="8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>
        <f>ROUND(E862/D862*100,0)</f>
        <v>18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>
        <f t="shared" si="39"/>
        <v>52.92</v>
      </c>
      <c r="Q862" s="10" t="s">
        <v>8323</v>
      </c>
      <c r="R862" t="s">
        <v>8326</v>
      </c>
      <c r="S862" s="23">
        <f t="shared" si="40"/>
        <v>41570.482789351852</v>
      </c>
      <c r="T862" s="23">
        <f t="shared" si="41"/>
        <v>41600.524456018517</v>
      </c>
    </row>
    <row r="863" spans="1:20" ht="48" hidden="1" x14ac:dyDescent="0.2">
      <c r="A863">
        <v>861</v>
      </c>
      <c r="B863" s="8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>
        <f>ROUND(E863/D863*100,0)</f>
        <v>2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>
        <f t="shared" si="39"/>
        <v>50.5</v>
      </c>
      <c r="Q863" s="10" t="s">
        <v>8323</v>
      </c>
      <c r="R863" t="s">
        <v>8326</v>
      </c>
      <c r="S863" s="23">
        <f t="shared" si="40"/>
        <v>42599.965324074074</v>
      </c>
      <c r="T863" s="23">
        <f t="shared" si="41"/>
        <v>42629.965324074074</v>
      </c>
    </row>
    <row r="864" spans="1:20" ht="48" hidden="1" x14ac:dyDescent="0.2">
      <c r="A864">
        <v>862</v>
      </c>
      <c r="B864" s="8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>
        <f>ROUND(E864/D864*100,0)</f>
        <v>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>
        <f t="shared" si="39"/>
        <v>42.5</v>
      </c>
      <c r="Q864" s="10" t="s">
        <v>8323</v>
      </c>
      <c r="R864" t="s">
        <v>8326</v>
      </c>
      <c r="S864" s="23">
        <f t="shared" si="40"/>
        <v>41559.5549537037</v>
      </c>
      <c r="T864" s="23">
        <f t="shared" si="41"/>
        <v>41589.596620370372</v>
      </c>
    </row>
    <row r="865" spans="1:20" ht="48" hidden="1" x14ac:dyDescent="0.2">
      <c r="A865">
        <v>863</v>
      </c>
      <c r="B865" s="8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>
        <f>ROUND(E865/D865*100,0)</f>
        <v>5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>
        <f t="shared" si="39"/>
        <v>18</v>
      </c>
      <c r="Q865" s="10" t="s">
        <v>8323</v>
      </c>
      <c r="R865" t="s">
        <v>8326</v>
      </c>
      <c r="S865" s="23">
        <f t="shared" si="40"/>
        <v>40921.117662037039</v>
      </c>
      <c r="T865" s="23">
        <f t="shared" si="41"/>
        <v>40951.117662037039</v>
      </c>
    </row>
    <row r="866" spans="1:20" ht="48" hidden="1" x14ac:dyDescent="0.2">
      <c r="A866">
        <v>864</v>
      </c>
      <c r="B866" s="8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>
        <f>ROUND(E866/D866*100,0)</f>
        <v>42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>
        <f t="shared" si="39"/>
        <v>34.18</v>
      </c>
      <c r="Q866" s="10" t="s">
        <v>8323</v>
      </c>
      <c r="R866" t="s">
        <v>8326</v>
      </c>
      <c r="S866" s="23">
        <f t="shared" si="40"/>
        <v>41541.106921296298</v>
      </c>
      <c r="T866" s="23">
        <f t="shared" si="41"/>
        <v>41563.415972222225</v>
      </c>
    </row>
    <row r="867" spans="1:20" ht="48" hidden="1" x14ac:dyDescent="0.2">
      <c r="A867">
        <v>865</v>
      </c>
      <c r="B867" s="8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>
        <f>ROUND(E867/D867*100,0)</f>
        <v>2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>
        <f t="shared" si="39"/>
        <v>22.5</v>
      </c>
      <c r="Q867" s="10" t="s">
        <v>8323</v>
      </c>
      <c r="R867" t="s">
        <v>8326</v>
      </c>
      <c r="S867" s="23">
        <f t="shared" si="40"/>
        <v>41230.77311342593</v>
      </c>
      <c r="T867" s="23">
        <f t="shared" si="41"/>
        <v>41290.77311342593</v>
      </c>
    </row>
    <row r="868" spans="1:20" ht="48" hidden="1" x14ac:dyDescent="0.2">
      <c r="A868">
        <v>866</v>
      </c>
      <c r="B868" s="8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>
        <f>ROUND(E868/D868*100,0)</f>
        <v>18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>
        <f t="shared" si="39"/>
        <v>58.18</v>
      </c>
      <c r="Q868" s="10" t="s">
        <v>8323</v>
      </c>
      <c r="R868" t="s">
        <v>8326</v>
      </c>
      <c r="S868" s="23">
        <f t="shared" si="40"/>
        <v>42025.637939814813</v>
      </c>
      <c r="T868" s="23">
        <f t="shared" si="41"/>
        <v>42063.631944444445</v>
      </c>
    </row>
    <row r="869" spans="1:20" ht="48" hidden="1" x14ac:dyDescent="0.2">
      <c r="A869">
        <v>867</v>
      </c>
      <c r="B869" s="8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>
        <f>ROUND(E869/D869*100,0)</f>
        <v>24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>
        <f t="shared" si="39"/>
        <v>109.18</v>
      </c>
      <c r="Q869" s="10" t="s">
        <v>8323</v>
      </c>
      <c r="R869" t="s">
        <v>8326</v>
      </c>
      <c r="S869" s="23">
        <f t="shared" si="40"/>
        <v>40088.105393518519</v>
      </c>
      <c r="T869" s="23">
        <f t="shared" si="41"/>
        <v>40148.207638888889</v>
      </c>
    </row>
    <row r="870" spans="1:20" ht="64" hidden="1" x14ac:dyDescent="0.2">
      <c r="A870">
        <v>868</v>
      </c>
      <c r="B870" s="8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>
        <f>ROUND(E870/D870*100,0)</f>
        <v>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>
        <f t="shared" si="39"/>
        <v>50</v>
      </c>
      <c r="Q870" s="10" t="s">
        <v>8323</v>
      </c>
      <c r="R870" t="s">
        <v>8326</v>
      </c>
      <c r="S870" s="23">
        <f t="shared" si="40"/>
        <v>41616.027754629627</v>
      </c>
      <c r="T870" s="23">
        <f t="shared" si="41"/>
        <v>41646.027754629627</v>
      </c>
    </row>
    <row r="871" spans="1:20" ht="48" hidden="1" x14ac:dyDescent="0.2">
      <c r="A871">
        <v>869</v>
      </c>
      <c r="B871" s="8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>
        <f>ROUND(E871/D871*100,0)</f>
        <v>12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>
        <f t="shared" si="39"/>
        <v>346.67</v>
      </c>
      <c r="Q871" s="10" t="s">
        <v>8323</v>
      </c>
      <c r="R871" t="s">
        <v>8326</v>
      </c>
      <c r="S871" s="23">
        <f t="shared" si="40"/>
        <v>41342.845567129632</v>
      </c>
      <c r="T871" s="23">
        <f t="shared" si="41"/>
        <v>41372.803900462961</v>
      </c>
    </row>
    <row r="872" spans="1:20" ht="48" hidden="1" x14ac:dyDescent="0.2">
      <c r="A872">
        <v>870</v>
      </c>
      <c r="B872" s="8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>
        <f>ROUND(E872/D872*100,0)</f>
        <v>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>
        <f t="shared" si="39"/>
        <v>12.4</v>
      </c>
      <c r="Q872" s="10" t="s">
        <v>8323</v>
      </c>
      <c r="R872" t="s">
        <v>8326</v>
      </c>
      <c r="S872" s="23">
        <f t="shared" si="40"/>
        <v>41488.022256944445</v>
      </c>
      <c r="T872" s="23">
        <f t="shared" si="41"/>
        <v>41518.022256944445</v>
      </c>
    </row>
    <row r="873" spans="1:20" ht="48" hidden="1" x14ac:dyDescent="0.2">
      <c r="A873">
        <v>871</v>
      </c>
      <c r="B873" s="8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>
        <f>ROUND(E873/D873*100,0)</f>
        <v>5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>
        <f t="shared" si="39"/>
        <v>27.08</v>
      </c>
      <c r="Q873" s="10" t="s">
        <v>8323</v>
      </c>
      <c r="R873" t="s">
        <v>8326</v>
      </c>
      <c r="S873" s="23">
        <f t="shared" si="40"/>
        <v>41577.561284722222</v>
      </c>
      <c r="T873" s="23">
        <f t="shared" si="41"/>
        <v>41607.602951388886</v>
      </c>
    </row>
    <row r="874" spans="1:20" ht="48" hidden="1" x14ac:dyDescent="0.2">
      <c r="A874">
        <v>872</v>
      </c>
      <c r="B874" s="8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>
        <f>ROUND(E874/D874*100,0)</f>
        <v>1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>
        <f t="shared" si="39"/>
        <v>32.5</v>
      </c>
      <c r="Q874" s="10" t="s">
        <v>8323</v>
      </c>
      <c r="R874" t="s">
        <v>8326</v>
      </c>
      <c r="S874" s="23">
        <f t="shared" si="40"/>
        <v>40567.825543981482</v>
      </c>
      <c r="T874" s="23">
        <f t="shared" si="41"/>
        <v>40612.825543981482</v>
      </c>
    </row>
    <row r="875" spans="1:20" ht="32" hidden="1" x14ac:dyDescent="0.2">
      <c r="A875">
        <v>873</v>
      </c>
      <c r="B875" s="8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>
        <f>ROUND(E875/D875*100,0)</f>
        <v>1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>
        <f t="shared" si="39"/>
        <v>9</v>
      </c>
      <c r="Q875" s="10" t="s">
        <v>8323</v>
      </c>
      <c r="R875" t="s">
        <v>8326</v>
      </c>
      <c r="S875" s="23">
        <f t="shared" si="40"/>
        <v>41184.167129629634</v>
      </c>
      <c r="T875" s="23">
        <f t="shared" si="41"/>
        <v>41224.208796296298</v>
      </c>
    </row>
    <row r="876" spans="1:20" ht="48" hidden="1" x14ac:dyDescent="0.2">
      <c r="A876">
        <v>874</v>
      </c>
      <c r="B876" s="8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>
        <f>ROUND(E876/D876*100,0)</f>
        <v>24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>
        <f t="shared" si="39"/>
        <v>34.76</v>
      </c>
      <c r="Q876" s="10" t="s">
        <v>8323</v>
      </c>
      <c r="R876" t="s">
        <v>8326</v>
      </c>
      <c r="S876" s="23">
        <f t="shared" si="40"/>
        <v>41368.583726851852</v>
      </c>
      <c r="T876" s="23">
        <f t="shared" si="41"/>
        <v>41398.583726851852</v>
      </c>
    </row>
    <row r="877" spans="1:20" ht="64" hidden="1" x14ac:dyDescent="0.2">
      <c r="A877">
        <v>875</v>
      </c>
      <c r="B877" s="8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>
        <f>ROUND(E877/D877*100,0)</f>
        <v>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>
        <f t="shared" si="39"/>
        <v>0</v>
      </c>
      <c r="Q877" s="10" t="s">
        <v>8323</v>
      </c>
      <c r="R877" t="s">
        <v>8326</v>
      </c>
      <c r="S877" s="23">
        <f t="shared" si="40"/>
        <v>42248.723738425921</v>
      </c>
      <c r="T877" s="23">
        <f t="shared" si="41"/>
        <v>42268.723738425921</v>
      </c>
    </row>
    <row r="878" spans="1:20" ht="16" hidden="1" x14ac:dyDescent="0.2">
      <c r="A878">
        <v>876</v>
      </c>
      <c r="B878" s="8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>
        <f>ROUND(E878/D878*100,0)</f>
        <v>41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>
        <f t="shared" si="39"/>
        <v>28.58</v>
      </c>
      <c r="Q878" s="10" t="s">
        <v>8323</v>
      </c>
      <c r="R878" t="s">
        <v>8326</v>
      </c>
      <c r="S878" s="23">
        <f t="shared" si="40"/>
        <v>41276.496840277774</v>
      </c>
      <c r="T878" s="23">
        <f t="shared" si="41"/>
        <v>41309.496840277774</v>
      </c>
    </row>
    <row r="879" spans="1:20" ht="48" hidden="1" x14ac:dyDescent="0.2">
      <c r="A879">
        <v>877</v>
      </c>
      <c r="B879" s="8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>
        <f>ROUND(E879/D879*100,0)</f>
        <v>68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>
        <f t="shared" si="39"/>
        <v>46.59</v>
      </c>
      <c r="Q879" s="10" t="s">
        <v>8323</v>
      </c>
      <c r="R879" t="s">
        <v>8326</v>
      </c>
      <c r="S879" s="23">
        <f t="shared" si="40"/>
        <v>41597.788888888892</v>
      </c>
      <c r="T879" s="23">
        <f t="shared" si="41"/>
        <v>41627.788888888892</v>
      </c>
    </row>
    <row r="880" spans="1:20" ht="48" hidden="1" x14ac:dyDescent="0.2">
      <c r="A880">
        <v>878</v>
      </c>
      <c r="B880" s="8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>
        <f>ROUND(E880/D880*100,0)</f>
        <v>1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>
        <f t="shared" si="39"/>
        <v>32.5</v>
      </c>
      <c r="Q880" s="10" t="s">
        <v>8323</v>
      </c>
      <c r="R880" t="s">
        <v>8326</v>
      </c>
      <c r="S880" s="23">
        <f t="shared" si="40"/>
        <v>40505.232916666668</v>
      </c>
      <c r="T880" s="23">
        <f t="shared" si="41"/>
        <v>40535.232916666668</v>
      </c>
    </row>
    <row r="881" spans="1:20" ht="48" hidden="1" x14ac:dyDescent="0.2">
      <c r="A881">
        <v>879</v>
      </c>
      <c r="B881" s="8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>
        <f>ROUND(E881/D881*100,0)</f>
        <v>31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>
        <f t="shared" si="39"/>
        <v>21.47</v>
      </c>
      <c r="Q881" s="10" t="s">
        <v>8323</v>
      </c>
      <c r="R881" t="s">
        <v>8326</v>
      </c>
      <c r="S881" s="23">
        <f t="shared" si="40"/>
        <v>41037.829918981479</v>
      </c>
      <c r="T881" s="23">
        <f t="shared" si="41"/>
        <v>41058.829918981479</v>
      </c>
    </row>
    <row r="882" spans="1:20" ht="48" hidden="1" x14ac:dyDescent="0.2">
      <c r="A882">
        <v>880</v>
      </c>
      <c r="B882" s="8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>
        <f>ROUND(E882/D882*100,0)</f>
        <v>3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>
        <f t="shared" si="39"/>
        <v>14.13</v>
      </c>
      <c r="Q882" s="10" t="s">
        <v>8323</v>
      </c>
      <c r="R882" t="s">
        <v>8327</v>
      </c>
      <c r="S882" s="23">
        <f t="shared" si="40"/>
        <v>41179.32104166667</v>
      </c>
      <c r="T882" s="23">
        <f t="shared" si="41"/>
        <v>41212.32104166667</v>
      </c>
    </row>
    <row r="883" spans="1:20" ht="48" hidden="1" x14ac:dyDescent="0.2">
      <c r="A883">
        <v>881</v>
      </c>
      <c r="B883" s="8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>
        <f>ROUND(E883/D883*100,0)</f>
        <v>1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>
        <f t="shared" si="39"/>
        <v>30</v>
      </c>
      <c r="Q883" s="10" t="s">
        <v>8323</v>
      </c>
      <c r="R883" t="s">
        <v>8327</v>
      </c>
      <c r="S883" s="23">
        <f t="shared" si="40"/>
        <v>40877.25099537037</v>
      </c>
      <c r="T883" s="23">
        <f t="shared" si="41"/>
        <v>40922.25099537037</v>
      </c>
    </row>
    <row r="884" spans="1:20" ht="48" hidden="1" x14ac:dyDescent="0.2">
      <c r="A884">
        <v>882</v>
      </c>
      <c r="B884" s="8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>
        <f>ROUND(E884/D884*100,0)</f>
        <v>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>
        <f t="shared" si="39"/>
        <v>21.57</v>
      </c>
      <c r="Q884" s="10" t="s">
        <v>8323</v>
      </c>
      <c r="R884" t="s">
        <v>8327</v>
      </c>
      <c r="S884" s="23">
        <f t="shared" si="40"/>
        <v>40759.860532407409</v>
      </c>
      <c r="T884" s="23">
        <f t="shared" si="41"/>
        <v>40792.860532407409</v>
      </c>
    </row>
    <row r="885" spans="1:20" ht="48" hidden="1" x14ac:dyDescent="0.2">
      <c r="A885">
        <v>883</v>
      </c>
      <c r="B885" s="8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>
        <f>ROUND(E885/D885*100,0)</f>
        <v>40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>
        <f t="shared" si="39"/>
        <v>83.38</v>
      </c>
      <c r="Q885" s="10" t="s">
        <v>8323</v>
      </c>
      <c r="R885" t="s">
        <v>8327</v>
      </c>
      <c r="S885" s="23">
        <f t="shared" si="40"/>
        <v>42371.935590277775</v>
      </c>
      <c r="T885" s="23">
        <f t="shared" si="41"/>
        <v>42431.935590277775</v>
      </c>
    </row>
    <row r="886" spans="1:20" ht="48" hidden="1" x14ac:dyDescent="0.2">
      <c r="A886">
        <v>884</v>
      </c>
      <c r="B886" s="8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>
        <f>ROUND(E886/D886*100,0)</f>
        <v>1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>
        <f t="shared" si="39"/>
        <v>10</v>
      </c>
      <c r="Q886" s="10" t="s">
        <v>8323</v>
      </c>
      <c r="R886" t="s">
        <v>8327</v>
      </c>
      <c r="S886" s="23">
        <f t="shared" si="40"/>
        <v>40981.802615740737</v>
      </c>
      <c r="T886" s="23">
        <f t="shared" si="41"/>
        <v>41041.104861111111</v>
      </c>
    </row>
    <row r="887" spans="1:20" ht="48" hidden="1" x14ac:dyDescent="0.2">
      <c r="A887">
        <v>885</v>
      </c>
      <c r="B887" s="8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>
        <f>ROUND(E887/D887*100,0)</f>
        <v>75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>
        <f t="shared" si="39"/>
        <v>35.71</v>
      </c>
      <c r="Q887" s="10" t="s">
        <v>8323</v>
      </c>
      <c r="R887" t="s">
        <v>8327</v>
      </c>
      <c r="S887" s="23">
        <f t="shared" si="40"/>
        <v>42713.941099537042</v>
      </c>
      <c r="T887" s="23">
        <f t="shared" si="41"/>
        <v>42734.941099537042</v>
      </c>
    </row>
    <row r="888" spans="1:20" ht="48" hidden="1" x14ac:dyDescent="0.2">
      <c r="A888">
        <v>886</v>
      </c>
      <c r="B888" s="8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>
        <f>ROUND(E888/D888*100,0)</f>
        <v>41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>
        <f t="shared" si="39"/>
        <v>29.29</v>
      </c>
      <c r="Q888" s="10" t="s">
        <v>8323</v>
      </c>
      <c r="R888" t="s">
        <v>8327</v>
      </c>
      <c r="S888" s="23">
        <f t="shared" si="40"/>
        <v>42603.870520833334</v>
      </c>
      <c r="T888" s="23">
        <f t="shared" si="41"/>
        <v>42628.870520833334</v>
      </c>
    </row>
    <row r="889" spans="1:20" ht="48" hidden="1" x14ac:dyDescent="0.2">
      <c r="A889">
        <v>887</v>
      </c>
      <c r="B889" s="8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>
        <f>ROUND(E889/D889*100,0)</f>
        <v>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>
        <f t="shared" si="39"/>
        <v>0</v>
      </c>
      <c r="Q889" s="10" t="s">
        <v>8323</v>
      </c>
      <c r="R889" t="s">
        <v>8327</v>
      </c>
      <c r="S889" s="23">
        <f t="shared" si="40"/>
        <v>41026.958969907406</v>
      </c>
      <c r="T889" s="23">
        <f t="shared" si="41"/>
        <v>41056.958969907406</v>
      </c>
    </row>
    <row r="890" spans="1:20" ht="48" hidden="1" x14ac:dyDescent="0.2">
      <c r="A890">
        <v>888</v>
      </c>
      <c r="B890" s="8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>
        <f>ROUND(E890/D890*100,0)</f>
        <v>7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>
        <f t="shared" si="39"/>
        <v>18</v>
      </c>
      <c r="Q890" s="10" t="s">
        <v>8323</v>
      </c>
      <c r="R890" t="s">
        <v>8327</v>
      </c>
      <c r="S890" s="23">
        <f t="shared" si="40"/>
        <v>40751.753298611111</v>
      </c>
      <c r="T890" s="23">
        <f t="shared" si="41"/>
        <v>40787.25</v>
      </c>
    </row>
    <row r="891" spans="1:20" ht="48" hidden="1" x14ac:dyDescent="0.2">
      <c r="A891">
        <v>889</v>
      </c>
      <c r="B891" s="8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>
        <f>ROUND(E891/D891*100,0)</f>
        <v>9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>
        <f t="shared" si="39"/>
        <v>73.760000000000005</v>
      </c>
      <c r="Q891" s="10" t="s">
        <v>8323</v>
      </c>
      <c r="R891" t="s">
        <v>8327</v>
      </c>
      <c r="S891" s="23">
        <f t="shared" si="40"/>
        <v>41887.784062500003</v>
      </c>
      <c r="T891" s="23">
        <f t="shared" si="41"/>
        <v>41917.784062500003</v>
      </c>
    </row>
    <row r="892" spans="1:20" ht="48" hidden="1" x14ac:dyDescent="0.2">
      <c r="A892">
        <v>890</v>
      </c>
      <c r="B892" s="8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>
        <f>ROUND(E892/D892*100,0)</f>
        <v>4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>
        <f t="shared" si="39"/>
        <v>31.25</v>
      </c>
      <c r="Q892" s="10" t="s">
        <v>8323</v>
      </c>
      <c r="R892" t="s">
        <v>8327</v>
      </c>
      <c r="S892" s="23">
        <f t="shared" si="40"/>
        <v>41569.698831018519</v>
      </c>
      <c r="T892" s="23">
        <f t="shared" si="41"/>
        <v>41599.740497685183</v>
      </c>
    </row>
    <row r="893" spans="1:20" ht="48" hidden="1" x14ac:dyDescent="0.2">
      <c r="A893">
        <v>891</v>
      </c>
      <c r="B893" s="8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>
        <f>ROUND(E893/D893*100,0)</f>
        <v>3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>
        <f t="shared" si="39"/>
        <v>28.89</v>
      </c>
      <c r="Q893" s="10" t="s">
        <v>8323</v>
      </c>
      <c r="R893" t="s">
        <v>8327</v>
      </c>
      <c r="S893" s="23">
        <f t="shared" si="40"/>
        <v>41842.031597222223</v>
      </c>
      <c r="T893" s="23">
        <f t="shared" si="41"/>
        <v>41872.031597222223</v>
      </c>
    </row>
    <row r="894" spans="1:20" ht="48" hidden="1" x14ac:dyDescent="0.2">
      <c r="A894">
        <v>892</v>
      </c>
      <c r="B894" s="8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>
        <f>ROUND(E894/D894*100,0)</f>
        <v>41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>
        <f t="shared" si="39"/>
        <v>143.82</v>
      </c>
      <c r="Q894" s="10" t="s">
        <v>8323</v>
      </c>
      <c r="R894" t="s">
        <v>8327</v>
      </c>
      <c r="S894" s="23">
        <f t="shared" si="40"/>
        <v>40304.20003472222</v>
      </c>
      <c r="T894" s="23">
        <f t="shared" si="41"/>
        <v>40391.166666666664</v>
      </c>
    </row>
    <row r="895" spans="1:20" ht="48" hidden="1" x14ac:dyDescent="0.2">
      <c r="A895">
        <v>893</v>
      </c>
      <c r="B895" s="8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>
        <f>ROUND(E895/D895*100,0)</f>
        <v>10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>
        <f t="shared" si="39"/>
        <v>40</v>
      </c>
      <c r="Q895" s="10" t="s">
        <v>8323</v>
      </c>
      <c r="R895" t="s">
        <v>8327</v>
      </c>
      <c r="S895" s="23">
        <f t="shared" si="40"/>
        <v>42065.897719907407</v>
      </c>
      <c r="T895" s="23">
        <f t="shared" si="41"/>
        <v>42095.856053240743</v>
      </c>
    </row>
    <row r="896" spans="1:20" ht="48" hidden="1" x14ac:dyDescent="0.2">
      <c r="A896">
        <v>894</v>
      </c>
      <c r="B896" s="8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>
        <f>ROUND(E896/D896*100,0)</f>
        <v>39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>
        <f t="shared" si="39"/>
        <v>147.81</v>
      </c>
      <c r="Q896" s="10" t="s">
        <v>8323</v>
      </c>
      <c r="R896" t="s">
        <v>8327</v>
      </c>
      <c r="S896" s="23">
        <f t="shared" si="40"/>
        <v>42496.981597222228</v>
      </c>
      <c r="T896" s="23">
        <f t="shared" si="41"/>
        <v>42526.981597222228</v>
      </c>
    </row>
    <row r="897" spans="1:20" ht="48" hidden="1" x14ac:dyDescent="0.2">
      <c r="A897">
        <v>895</v>
      </c>
      <c r="B897" s="8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>
        <f>ROUND(E897/D897*100,0)</f>
        <v>2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>
        <f t="shared" si="39"/>
        <v>27.86</v>
      </c>
      <c r="Q897" s="10" t="s">
        <v>8323</v>
      </c>
      <c r="R897" t="s">
        <v>8327</v>
      </c>
      <c r="S897" s="23">
        <f t="shared" si="40"/>
        <v>40431.127650462964</v>
      </c>
      <c r="T897" s="23">
        <f t="shared" si="41"/>
        <v>40476.127650462964</v>
      </c>
    </row>
    <row r="898" spans="1:20" ht="48" hidden="1" x14ac:dyDescent="0.2">
      <c r="A898">
        <v>896</v>
      </c>
      <c r="B898" s="8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>
        <f>ROUND(E898/D898*100,0)</f>
        <v>40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>
        <f t="shared" si="39"/>
        <v>44.44</v>
      </c>
      <c r="Q898" s="10" t="s">
        <v>8323</v>
      </c>
      <c r="R898" t="s">
        <v>8327</v>
      </c>
      <c r="S898" s="23">
        <f t="shared" si="40"/>
        <v>42218.872986111113</v>
      </c>
      <c r="T898" s="23">
        <f t="shared" si="41"/>
        <v>42244.166666666672</v>
      </c>
    </row>
    <row r="899" spans="1:20" ht="48" hidden="1" x14ac:dyDescent="0.2">
      <c r="A899">
        <v>897</v>
      </c>
      <c r="B899" s="8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>
        <f>ROUND(E899/D899*100,0)</f>
        <v>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>
        <f t="shared" ref="P899:P962" si="42">IFERROR(ROUND(E899/M899,2),0)</f>
        <v>0</v>
      </c>
      <c r="Q899" s="10" t="s">
        <v>8323</v>
      </c>
      <c r="R899" t="s">
        <v>8327</v>
      </c>
      <c r="S899" s="23">
        <f t="shared" ref="S899:S962" si="43">(((K899/60)/60)/24)+DATE(1970,1,1)</f>
        <v>41211.688750000001</v>
      </c>
      <c r="T899" s="23">
        <f t="shared" ref="T899:T962" si="44">(((J899/60)/60)/24)+DATE(1970,1,1)</f>
        <v>41241.730416666665</v>
      </c>
    </row>
    <row r="900" spans="1:20" ht="48" hidden="1" x14ac:dyDescent="0.2">
      <c r="A900">
        <v>898</v>
      </c>
      <c r="B900" s="8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>
        <f>ROUND(E900/D900*100,0)</f>
        <v>3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>
        <f t="shared" si="42"/>
        <v>35</v>
      </c>
      <c r="Q900" s="10" t="s">
        <v>8323</v>
      </c>
      <c r="R900" t="s">
        <v>8327</v>
      </c>
      <c r="S900" s="23">
        <f t="shared" si="43"/>
        <v>40878.758217592593</v>
      </c>
      <c r="T900" s="23">
        <f t="shared" si="44"/>
        <v>40923.758217592593</v>
      </c>
    </row>
    <row r="901" spans="1:20" ht="48" hidden="1" x14ac:dyDescent="0.2">
      <c r="A901">
        <v>899</v>
      </c>
      <c r="B901" s="8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>
        <f>ROUND(E901/D901*100,0)</f>
        <v>37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>
        <f t="shared" si="42"/>
        <v>35</v>
      </c>
      <c r="Q901" s="10" t="s">
        <v>8323</v>
      </c>
      <c r="R901" t="s">
        <v>8327</v>
      </c>
      <c r="S901" s="23">
        <f t="shared" si="43"/>
        <v>40646.099097222221</v>
      </c>
      <c r="T901" s="23">
        <f t="shared" si="44"/>
        <v>40691.099097222221</v>
      </c>
    </row>
    <row r="902" spans="1:20" ht="32" hidden="1" x14ac:dyDescent="0.2">
      <c r="A902">
        <v>900</v>
      </c>
      <c r="B902" s="8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>
        <f>ROUND(E902/D902*100,0)</f>
        <v>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>
        <f t="shared" si="42"/>
        <v>10.5</v>
      </c>
      <c r="Q902" s="10" t="s">
        <v>8323</v>
      </c>
      <c r="R902" t="s">
        <v>8326</v>
      </c>
      <c r="S902" s="23">
        <f t="shared" si="43"/>
        <v>42429.84956018519</v>
      </c>
      <c r="T902" s="23">
        <f t="shared" si="44"/>
        <v>42459.807893518519</v>
      </c>
    </row>
    <row r="903" spans="1:20" ht="64" hidden="1" x14ac:dyDescent="0.2">
      <c r="A903">
        <v>901</v>
      </c>
      <c r="B903" s="8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>
        <f>ROUND(E903/D903*100,0)</f>
        <v>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>
        <f t="shared" si="42"/>
        <v>0</v>
      </c>
      <c r="Q903" s="10" t="s">
        <v>8323</v>
      </c>
      <c r="R903" t="s">
        <v>8326</v>
      </c>
      <c r="S903" s="23">
        <f t="shared" si="43"/>
        <v>40291.81150462963</v>
      </c>
      <c r="T903" s="23">
        <f t="shared" si="44"/>
        <v>40337.799305555556</v>
      </c>
    </row>
    <row r="904" spans="1:20" ht="48" hidden="1" x14ac:dyDescent="0.2">
      <c r="A904">
        <v>902</v>
      </c>
      <c r="B904" s="8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>
        <f>ROUND(E904/D904*100,0)</f>
        <v>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>
        <f t="shared" si="42"/>
        <v>30</v>
      </c>
      <c r="Q904" s="10" t="s">
        <v>8323</v>
      </c>
      <c r="R904" t="s">
        <v>8326</v>
      </c>
      <c r="S904" s="23">
        <f t="shared" si="43"/>
        <v>41829.965532407405</v>
      </c>
      <c r="T904" s="23">
        <f t="shared" si="44"/>
        <v>41881.645833333336</v>
      </c>
    </row>
    <row r="905" spans="1:20" ht="48" hidden="1" x14ac:dyDescent="0.2">
      <c r="A905">
        <v>903</v>
      </c>
      <c r="B905" s="8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>
        <f>ROUND(E905/D905*100,0)</f>
        <v>3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>
        <f t="shared" si="42"/>
        <v>40</v>
      </c>
      <c r="Q905" s="10" t="s">
        <v>8323</v>
      </c>
      <c r="R905" t="s">
        <v>8326</v>
      </c>
      <c r="S905" s="23">
        <f t="shared" si="43"/>
        <v>41149.796064814815</v>
      </c>
      <c r="T905" s="23">
        <f t="shared" si="44"/>
        <v>41175.100694444445</v>
      </c>
    </row>
    <row r="906" spans="1:20" ht="48" hidden="1" x14ac:dyDescent="0.2">
      <c r="A906">
        <v>904</v>
      </c>
      <c r="B906" s="8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>
        <f>ROUND(E906/D906*100,0)</f>
        <v>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>
        <f t="shared" si="42"/>
        <v>50.33</v>
      </c>
      <c r="Q906" s="10" t="s">
        <v>8323</v>
      </c>
      <c r="R906" t="s">
        <v>8326</v>
      </c>
      <c r="S906" s="23">
        <f t="shared" si="43"/>
        <v>42342.080289351856</v>
      </c>
      <c r="T906" s="23">
        <f t="shared" si="44"/>
        <v>42372.080289351856</v>
      </c>
    </row>
    <row r="907" spans="1:20" ht="48" hidden="1" x14ac:dyDescent="0.2">
      <c r="A907">
        <v>905</v>
      </c>
      <c r="B907" s="8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>
        <f>ROUND(E907/D907*100,0)</f>
        <v>3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>
        <f t="shared" si="42"/>
        <v>32.67</v>
      </c>
      <c r="Q907" s="10" t="s">
        <v>8323</v>
      </c>
      <c r="R907" t="s">
        <v>8326</v>
      </c>
      <c r="S907" s="23">
        <f t="shared" si="43"/>
        <v>40507.239884259259</v>
      </c>
      <c r="T907" s="23">
        <f t="shared" si="44"/>
        <v>40567.239884259259</v>
      </c>
    </row>
    <row r="908" spans="1:20" ht="32" hidden="1" x14ac:dyDescent="0.2">
      <c r="A908">
        <v>906</v>
      </c>
      <c r="B908" s="8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>
        <f>ROUND(E908/D908*100,0)</f>
        <v>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>
        <f t="shared" si="42"/>
        <v>0</v>
      </c>
      <c r="Q908" s="10" t="s">
        <v>8323</v>
      </c>
      <c r="R908" t="s">
        <v>8326</v>
      </c>
      <c r="S908" s="23">
        <f t="shared" si="43"/>
        <v>41681.189699074072</v>
      </c>
      <c r="T908" s="23">
        <f t="shared" si="44"/>
        <v>41711.148032407407</v>
      </c>
    </row>
    <row r="909" spans="1:20" ht="32" hidden="1" x14ac:dyDescent="0.2">
      <c r="A909">
        <v>907</v>
      </c>
      <c r="B909" s="8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>
        <f>ROUND(E909/D909*100,0)</f>
        <v>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>
        <f t="shared" si="42"/>
        <v>0</v>
      </c>
      <c r="Q909" s="10" t="s">
        <v>8323</v>
      </c>
      <c r="R909" t="s">
        <v>8326</v>
      </c>
      <c r="S909" s="23">
        <f t="shared" si="43"/>
        <v>40767.192395833335</v>
      </c>
      <c r="T909" s="23">
        <f t="shared" si="44"/>
        <v>40797.192395833335</v>
      </c>
    </row>
    <row r="910" spans="1:20" ht="48" hidden="1" x14ac:dyDescent="0.2">
      <c r="A910">
        <v>908</v>
      </c>
      <c r="B910" s="8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>
        <f>ROUND(E910/D910*100,0)</f>
        <v>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>
        <f t="shared" si="42"/>
        <v>0</v>
      </c>
      <c r="Q910" s="10" t="s">
        <v>8323</v>
      </c>
      <c r="R910" t="s">
        <v>8326</v>
      </c>
      <c r="S910" s="23">
        <f t="shared" si="43"/>
        <v>40340.801562499997</v>
      </c>
      <c r="T910" s="23">
        <f t="shared" si="44"/>
        <v>40386.207638888889</v>
      </c>
    </row>
    <row r="911" spans="1:20" ht="48" hidden="1" x14ac:dyDescent="0.2">
      <c r="A911">
        <v>909</v>
      </c>
      <c r="B911" s="8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>
        <f>ROUND(E911/D911*100,0)</f>
        <v>3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>
        <f t="shared" si="42"/>
        <v>65</v>
      </c>
      <c r="Q911" s="10" t="s">
        <v>8323</v>
      </c>
      <c r="R911" t="s">
        <v>8326</v>
      </c>
      <c r="S911" s="23">
        <f t="shared" si="43"/>
        <v>41081.69027777778</v>
      </c>
      <c r="T911" s="23">
        <f t="shared" si="44"/>
        <v>41113.166666666664</v>
      </c>
    </row>
    <row r="912" spans="1:20" ht="48" hidden="1" x14ac:dyDescent="0.2">
      <c r="A912">
        <v>910</v>
      </c>
      <c r="B912" s="8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>
        <f>ROUND(E912/D912*100,0)</f>
        <v>22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>
        <f t="shared" si="42"/>
        <v>24.6</v>
      </c>
      <c r="Q912" s="10" t="s">
        <v>8323</v>
      </c>
      <c r="R912" t="s">
        <v>8326</v>
      </c>
      <c r="S912" s="23">
        <f t="shared" si="43"/>
        <v>42737.545358796298</v>
      </c>
      <c r="T912" s="23">
        <f t="shared" si="44"/>
        <v>42797.545358796298</v>
      </c>
    </row>
    <row r="913" spans="1:20" ht="48" hidden="1" x14ac:dyDescent="0.2">
      <c r="A913">
        <v>911</v>
      </c>
      <c r="B913" s="8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>
        <f>ROUND(E913/D913*100,0)</f>
        <v>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>
        <f t="shared" si="42"/>
        <v>0</v>
      </c>
      <c r="Q913" s="10" t="s">
        <v>8323</v>
      </c>
      <c r="R913" t="s">
        <v>8326</v>
      </c>
      <c r="S913" s="23">
        <f t="shared" si="43"/>
        <v>41642.005150462966</v>
      </c>
      <c r="T913" s="23">
        <f t="shared" si="44"/>
        <v>41663.005150462966</v>
      </c>
    </row>
    <row r="914" spans="1:20" ht="48" hidden="1" x14ac:dyDescent="0.2">
      <c r="A914">
        <v>912</v>
      </c>
      <c r="B914" s="8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>
        <f>ROUND(E914/D914*100,0)</f>
        <v>1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>
        <f t="shared" si="42"/>
        <v>15</v>
      </c>
      <c r="Q914" s="10" t="s">
        <v>8323</v>
      </c>
      <c r="R914" t="s">
        <v>8326</v>
      </c>
      <c r="S914" s="23">
        <f t="shared" si="43"/>
        <v>41194.109340277777</v>
      </c>
      <c r="T914" s="23">
        <f t="shared" si="44"/>
        <v>41254.151006944441</v>
      </c>
    </row>
    <row r="915" spans="1:20" ht="48" hidden="1" x14ac:dyDescent="0.2">
      <c r="A915">
        <v>913</v>
      </c>
      <c r="B915" s="8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>
        <f>ROUND(E915/D915*100,0)</f>
        <v>7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>
        <f t="shared" si="42"/>
        <v>82.58</v>
      </c>
      <c r="Q915" s="10" t="s">
        <v>8323</v>
      </c>
      <c r="R915" t="s">
        <v>8326</v>
      </c>
      <c r="S915" s="23">
        <f t="shared" si="43"/>
        <v>41004.139108796298</v>
      </c>
      <c r="T915" s="23">
        <f t="shared" si="44"/>
        <v>41034.139108796298</v>
      </c>
    </row>
    <row r="916" spans="1:20" ht="48" hidden="1" x14ac:dyDescent="0.2">
      <c r="A916">
        <v>914</v>
      </c>
      <c r="B916" s="8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>
        <f>ROUND(E916/D916*100,0)</f>
        <v>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>
        <f t="shared" si="42"/>
        <v>0</v>
      </c>
      <c r="Q916" s="10" t="s">
        <v>8323</v>
      </c>
      <c r="R916" t="s">
        <v>8326</v>
      </c>
      <c r="S916" s="23">
        <f t="shared" si="43"/>
        <v>41116.763275462967</v>
      </c>
      <c r="T916" s="23">
        <f t="shared" si="44"/>
        <v>41146.763275462967</v>
      </c>
    </row>
    <row r="917" spans="1:20" ht="48" hidden="1" x14ac:dyDescent="0.2">
      <c r="A917">
        <v>915</v>
      </c>
      <c r="B917" s="8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>
        <f>ROUND(E917/D917*100,0)</f>
        <v>6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>
        <f t="shared" si="42"/>
        <v>41.67</v>
      </c>
      <c r="Q917" s="10" t="s">
        <v>8323</v>
      </c>
      <c r="R917" t="s">
        <v>8326</v>
      </c>
      <c r="S917" s="23">
        <f t="shared" si="43"/>
        <v>40937.679560185185</v>
      </c>
      <c r="T917" s="23">
        <f t="shared" si="44"/>
        <v>40969.207638888889</v>
      </c>
    </row>
    <row r="918" spans="1:20" ht="48" hidden="1" x14ac:dyDescent="0.2">
      <c r="A918">
        <v>916</v>
      </c>
      <c r="B918" s="8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>
        <f>ROUND(E918/D918*100,0)</f>
        <v>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>
        <f t="shared" si="42"/>
        <v>0</v>
      </c>
      <c r="Q918" s="10" t="s">
        <v>8323</v>
      </c>
      <c r="R918" t="s">
        <v>8326</v>
      </c>
      <c r="S918" s="23">
        <f t="shared" si="43"/>
        <v>40434.853402777779</v>
      </c>
      <c r="T918" s="23">
        <f t="shared" si="44"/>
        <v>40473.208333333336</v>
      </c>
    </row>
    <row r="919" spans="1:20" ht="48" hidden="1" x14ac:dyDescent="0.2">
      <c r="A919">
        <v>917</v>
      </c>
      <c r="B919" s="8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>
        <f>ROUND(E919/D919*100,0)</f>
        <v>1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>
        <f t="shared" si="42"/>
        <v>30</v>
      </c>
      <c r="Q919" s="10" t="s">
        <v>8323</v>
      </c>
      <c r="R919" t="s">
        <v>8326</v>
      </c>
      <c r="S919" s="23">
        <f t="shared" si="43"/>
        <v>41802.94363425926</v>
      </c>
      <c r="T919" s="23">
        <f t="shared" si="44"/>
        <v>41834.104166666664</v>
      </c>
    </row>
    <row r="920" spans="1:20" ht="48" hidden="1" x14ac:dyDescent="0.2">
      <c r="A920">
        <v>918</v>
      </c>
      <c r="B920" s="8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>
        <f>ROUND(E920/D920*100,0)</f>
        <v>5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>
        <f t="shared" si="42"/>
        <v>19.600000000000001</v>
      </c>
      <c r="Q920" s="10" t="s">
        <v>8323</v>
      </c>
      <c r="R920" t="s">
        <v>8326</v>
      </c>
      <c r="S920" s="23">
        <f t="shared" si="43"/>
        <v>41944.916215277779</v>
      </c>
      <c r="T920" s="23">
        <f t="shared" si="44"/>
        <v>41974.957881944443</v>
      </c>
    </row>
    <row r="921" spans="1:20" ht="16" hidden="1" x14ac:dyDescent="0.2">
      <c r="A921">
        <v>919</v>
      </c>
      <c r="B921" s="8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>
        <f>ROUND(E921/D921*100,0)</f>
        <v>1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>
        <f t="shared" si="42"/>
        <v>100</v>
      </c>
      <c r="Q921" s="10" t="s">
        <v>8323</v>
      </c>
      <c r="R921" t="s">
        <v>8326</v>
      </c>
      <c r="S921" s="23">
        <f t="shared" si="43"/>
        <v>41227.641724537039</v>
      </c>
      <c r="T921" s="23">
        <f t="shared" si="44"/>
        <v>41262.641724537039</v>
      </c>
    </row>
    <row r="922" spans="1:20" ht="48" hidden="1" x14ac:dyDescent="0.2">
      <c r="A922">
        <v>920</v>
      </c>
      <c r="B922" s="8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>
        <f>ROUND(E922/D922*100,0)</f>
        <v>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>
        <f t="shared" si="42"/>
        <v>0</v>
      </c>
      <c r="Q922" s="10" t="s">
        <v>8323</v>
      </c>
      <c r="R922" t="s">
        <v>8326</v>
      </c>
      <c r="S922" s="23">
        <f t="shared" si="43"/>
        <v>41562.67155092593</v>
      </c>
      <c r="T922" s="23">
        <f t="shared" si="44"/>
        <v>41592.713217592594</v>
      </c>
    </row>
    <row r="923" spans="1:20" ht="48" hidden="1" x14ac:dyDescent="0.2">
      <c r="A923">
        <v>921</v>
      </c>
      <c r="B923" s="8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>
        <f>ROUND(E923/D923*100,0)</f>
        <v>31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>
        <f t="shared" si="42"/>
        <v>231.75</v>
      </c>
      <c r="Q923" s="10" t="s">
        <v>8323</v>
      </c>
      <c r="R923" t="s">
        <v>8326</v>
      </c>
      <c r="S923" s="23">
        <f t="shared" si="43"/>
        <v>40847.171018518515</v>
      </c>
      <c r="T923" s="23">
        <f t="shared" si="44"/>
        <v>40889.212685185186</v>
      </c>
    </row>
    <row r="924" spans="1:20" ht="48" hidden="1" x14ac:dyDescent="0.2">
      <c r="A924">
        <v>922</v>
      </c>
      <c r="B924" s="8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>
        <f>ROUND(E924/D924*100,0)</f>
        <v>21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>
        <f t="shared" si="42"/>
        <v>189.33</v>
      </c>
      <c r="Q924" s="10" t="s">
        <v>8323</v>
      </c>
      <c r="R924" t="s">
        <v>8326</v>
      </c>
      <c r="S924" s="23">
        <f t="shared" si="43"/>
        <v>41878.530011574076</v>
      </c>
      <c r="T924" s="23">
        <f t="shared" si="44"/>
        <v>41913.530011574076</v>
      </c>
    </row>
    <row r="925" spans="1:20" ht="48" hidden="1" x14ac:dyDescent="0.2">
      <c r="A925">
        <v>923</v>
      </c>
      <c r="B925" s="8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>
        <f>ROUND(E925/D925*100,0)</f>
        <v>2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>
        <f t="shared" si="42"/>
        <v>55</v>
      </c>
      <c r="Q925" s="10" t="s">
        <v>8323</v>
      </c>
      <c r="R925" t="s">
        <v>8326</v>
      </c>
      <c r="S925" s="23">
        <f t="shared" si="43"/>
        <v>41934.959756944445</v>
      </c>
      <c r="T925" s="23">
        <f t="shared" si="44"/>
        <v>41965.001423611116</v>
      </c>
    </row>
    <row r="926" spans="1:20" ht="48" hidden="1" x14ac:dyDescent="0.2">
      <c r="A926">
        <v>924</v>
      </c>
      <c r="B926" s="8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>
        <f>ROUND(E926/D926*100,0)</f>
        <v>11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>
        <f t="shared" si="42"/>
        <v>21.8</v>
      </c>
      <c r="Q926" s="10" t="s">
        <v>8323</v>
      </c>
      <c r="R926" t="s">
        <v>8326</v>
      </c>
      <c r="S926" s="23">
        <f t="shared" si="43"/>
        <v>41288.942928240744</v>
      </c>
      <c r="T926" s="23">
        <f t="shared" si="44"/>
        <v>41318.942928240744</v>
      </c>
    </row>
    <row r="927" spans="1:20" ht="48" hidden="1" x14ac:dyDescent="0.2">
      <c r="A927">
        <v>925</v>
      </c>
      <c r="B927" s="8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>
        <f>ROUND(E927/D927*100,0)</f>
        <v>3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>
        <f t="shared" si="42"/>
        <v>32</v>
      </c>
      <c r="Q927" s="10" t="s">
        <v>8323</v>
      </c>
      <c r="R927" t="s">
        <v>8326</v>
      </c>
      <c r="S927" s="23">
        <f t="shared" si="43"/>
        <v>41575.880914351852</v>
      </c>
      <c r="T927" s="23">
        <f t="shared" si="44"/>
        <v>41605.922581018516</v>
      </c>
    </row>
    <row r="928" spans="1:20" ht="64" hidden="1" x14ac:dyDescent="0.2">
      <c r="A928">
        <v>926</v>
      </c>
      <c r="B928" s="8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>
        <f>ROUND(E928/D928*100,0)</f>
        <v>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>
        <f t="shared" si="42"/>
        <v>0</v>
      </c>
      <c r="Q928" s="10" t="s">
        <v>8323</v>
      </c>
      <c r="R928" t="s">
        <v>8326</v>
      </c>
      <c r="S928" s="23">
        <f t="shared" si="43"/>
        <v>40338.02002314815</v>
      </c>
      <c r="T928" s="23">
        <f t="shared" si="44"/>
        <v>40367.944444444445</v>
      </c>
    </row>
    <row r="929" spans="1:20" ht="32" hidden="1" x14ac:dyDescent="0.2">
      <c r="A929">
        <v>927</v>
      </c>
      <c r="B929" s="8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>
        <f>ROUND(E929/D929*100,0)</f>
        <v>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>
        <f t="shared" si="42"/>
        <v>0</v>
      </c>
      <c r="Q929" s="10" t="s">
        <v>8323</v>
      </c>
      <c r="R929" t="s">
        <v>8326</v>
      </c>
      <c r="S929" s="23">
        <f t="shared" si="43"/>
        <v>41013.822858796295</v>
      </c>
      <c r="T929" s="23">
        <f t="shared" si="44"/>
        <v>41043.822858796295</v>
      </c>
    </row>
    <row r="930" spans="1:20" ht="48" hidden="1" x14ac:dyDescent="0.2">
      <c r="A930">
        <v>928</v>
      </c>
      <c r="B930" s="8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>
        <f>ROUND(E930/D930*100,0)</f>
        <v>11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>
        <f t="shared" si="42"/>
        <v>56.25</v>
      </c>
      <c r="Q930" s="10" t="s">
        <v>8323</v>
      </c>
      <c r="R930" t="s">
        <v>8326</v>
      </c>
      <c r="S930" s="23">
        <f t="shared" si="43"/>
        <v>41180.86241898148</v>
      </c>
      <c r="T930" s="23">
        <f t="shared" si="44"/>
        <v>41231</v>
      </c>
    </row>
    <row r="931" spans="1:20" ht="48" hidden="1" x14ac:dyDescent="0.2">
      <c r="A931">
        <v>929</v>
      </c>
      <c r="B931" s="8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>
        <f>ROUND(E931/D931*100,0)</f>
        <v>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>
        <f t="shared" si="42"/>
        <v>0</v>
      </c>
      <c r="Q931" s="10" t="s">
        <v>8323</v>
      </c>
      <c r="R931" t="s">
        <v>8326</v>
      </c>
      <c r="S931" s="23">
        <f t="shared" si="43"/>
        <v>40978.238067129627</v>
      </c>
      <c r="T931" s="23">
        <f t="shared" si="44"/>
        <v>41008.196400462963</v>
      </c>
    </row>
    <row r="932" spans="1:20" ht="48" hidden="1" x14ac:dyDescent="0.2">
      <c r="A932">
        <v>930</v>
      </c>
      <c r="B932" s="8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>
        <f>ROUND(E932/D932*100,0)</f>
        <v>38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>
        <f t="shared" si="42"/>
        <v>69</v>
      </c>
      <c r="Q932" s="10" t="s">
        <v>8323</v>
      </c>
      <c r="R932" t="s">
        <v>8326</v>
      </c>
      <c r="S932" s="23">
        <f t="shared" si="43"/>
        <v>40312.915578703702</v>
      </c>
      <c r="T932" s="23">
        <f t="shared" si="44"/>
        <v>40354.897222222222</v>
      </c>
    </row>
    <row r="933" spans="1:20" ht="48" hidden="1" x14ac:dyDescent="0.2">
      <c r="A933">
        <v>931</v>
      </c>
      <c r="B933" s="8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>
        <f>ROUND(E933/D933*100,0)</f>
        <v>7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>
        <f t="shared" si="42"/>
        <v>18.71</v>
      </c>
      <c r="Q933" s="10" t="s">
        <v>8323</v>
      </c>
      <c r="R933" t="s">
        <v>8326</v>
      </c>
      <c r="S933" s="23">
        <f t="shared" si="43"/>
        <v>41680.359976851854</v>
      </c>
      <c r="T933" s="23">
        <f t="shared" si="44"/>
        <v>41714.916666666664</v>
      </c>
    </row>
    <row r="934" spans="1:20" ht="32" hidden="1" x14ac:dyDescent="0.2">
      <c r="A934">
        <v>932</v>
      </c>
      <c r="B934" s="8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>
        <f>ROUND(E934/D934*100,0)</f>
        <v>15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>
        <f t="shared" si="42"/>
        <v>46.03</v>
      </c>
      <c r="Q934" s="10" t="s">
        <v>8323</v>
      </c>
      <c r="R934" t="s">
        <v>8326</v>
      </c>
      <c r="S934" s="23">
        <f t="shared" si="43"/>
        <v>41310.969270833331</v>
      </c>
      <c r="T934" s="23">
        <f t="shared" si="44"/>
        <v>41355.927604166667</v>
      </c>
    </row>
    <row r="935" spans="1:20" ht="48" hidden="1" x14ac:dyDescent="0.2">
      <c r="A935">
        <v>933</v>
      </c>
      <c r="B935" s="8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>
        <f>ROUND(E935/D935*100,0)</f>
        <v>6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>
        <f t="shared" si="42"/>
        <v>60</v>
      </c>
      <c r="Q935" s="10" t="s">
        <v>8323</v>
      </c>
      <c r="R935" t="s">
        <v>8326</v>
      </c>
      <c r="S935" s="23">
        <f t="shared" si="43"/>
        <v>41711.169085648151</v>
      </c>
      <c r="T935" s="23">
        <f t="shared" si="44"/>
        <v>41771.169085648151</v>
      </c>
    </row>
    <row r="936" spans="1:20" ht="48" hidden="1" x14ac:dyDescent="0.2">
      <c r="A936">
        <v>934</v>
      </c>
      <c r="B936" s="8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>
        <f>ROUND(E936/D936*100,0)</f>
        <v>30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>
        <f t="shared" si="42"/>
        <v>50.67</v>
      </c>
      <c r="Q936" s="10" t="s">
        <v>8323</v>
      </c>
      <c r="R936" t="s">
        <v>8326</v>
      </c>
      <c r="S936" s="23">
        <f t="shared" si="43"/>
        <v>41733.737083333333</v>
      </c>
      <c r="T936" s="23">
        <f t="shared" si="44"/>
        <v>41763.25</v>
      </c>
    </row>
    <row r="937" spans="1:20" ht="48" hidden="1" x14ac:dyDescent="0.2">
      <c r="A937">
        <v>935</v>
      </c>
      <c r="B937" s="8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>
        <f>ROUND(E937/D937*100,0)</f>
        <v>1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>
        <f t="shared" si="42"/>
        <v>25</v>
      </c>
      <c r="Q937" s="10" t="s">
        <v>8323</v>
      </c>
      <c r="R937" t="s">
        <v>8326</v>
      </c>
      <c r="S937" s="23">
        <f t="shared" si="43"/>
        <v>42368.333668981482</v>
      </c>
      <c r="T937" s="23">
        <f t="shared" si="44"/>
        <v>42398.333668981482</v>
      </c>
    </row>
    <row r="938" spans="1:20" ht="48" hidden="1" x14ac:dyDescent="0.2">
      <c r="A938">
        <v>936</v>
      </c>
      <c r="B938" s="8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>
        <f>ROUND(E938/D938*100,0)</f>
        <v>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>
        <f t="shared" si="42"/>
        <v>0</v>
      </c>
      <c r="Q938" s="10" t="s">
        <v>8323</v>
      </c>
      <c r="R938" t="s">
        <v>8326</v>
      </c>
      <c r="S938" s="23">
        <f t="shared" si="43"/>
        <v>40883.024178240739</v>
      </c>
      <c r="T938" s="23">
        <f t="shared" si="44"/>
        <v>40926.833333333336</v>
      </c>
    </row>
    <row r="939" spans="1:20" ht="48" hidden="1" x14ac:dyDescent="0.2">
      <c r="A939">
        <v>937</v>
      </c>
      <c r="B939" s="8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>
        <f>ROUND(E939/D939*100,0)</f>
        <v>1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>
        <f t="shared" si="42"/>
        <v>20</v>
      </c>
      <c r="Q939" s="10" t="s">
        <v>8323</v>
      </c>
      <c r="R939" t="s">
        <v>8326</v>
      </c>
      <c r="S939" s="23">
        <f t="shared" si="43"/>
        <v>41551.798113425924</v>
      </c>
      <c r="T939" s="23">
        <f t="shared" si="44"/>
        <v>41581.839780092596</v>
      </c>
    </row>
    <row r="940" spans="1:20" ht="48" hidden="1" x14ac:dyDescent="0.2">
      <c r="A940">
        <v>938</v>
      </c>
      <c r="B940" s="8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>
        <f>ROUND(E940/D940*100,0)</f>
        <v>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>
        <f t="shared" si="42"/>
        <v>25</v>
      </c>
      <c r="Q940" s="10" t="s">
        <v>8323</v>
      </c>
      <c r="R940" t="s">
        <v>8326</v>
      </c>
      <c r="S940" s="23">
        <f t="shared" si="43"/>
        <v>41124.479722222226</v>
      </c>
      <c r="T940" s="23">
        <f t="shared" si="44"/>
        <v>41154.479722222226</v>
      </c>
    </row>
    <row r="941" spans="1:20" ht="48" hidden="1" x14ac:dyDescent="0.2">
      <c r="A941">
        <v>939</v>
      </c>
      <c r="B941" s="8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>
        <f>ROUND(E941/D941*100,0)</f>
        <v>1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>
        <f t="shared" si="42"/>
        <v>20</v>
      </c>
      <c r="Q941" s="10" t="s">
        <v>8323</v>
      </c>
      <c r="R941" t="s">
        <v>8326</v>
      </c>
      <c r="S941" s="23">
        <f t="shared" si="43"/>
        <v>41416.763171296298</v>
      </c>
      <c r="T941" s="23">
        <f t="shared" si="44"/>
        <v>41455.831944444442</v>
      </c>
    </row>
    <row r="942" spans="1:20" ht="48" hidden="1" x14ac:dyDescent="0.2">
      <c r="A942">
        <v>940</v>
      </c>
      <c r="B942" s="8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>
        <f>ROUND(E942/D942*100,0)</f>
        <v>17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>
        <f t="shared" si="42"/>
        <v>110.29</v>
      </c>
      <c r="Q942" s="10" t="s">
        <v>8317</v>
      </c>
      <c r="R942" t="s">
        <v>8319</v>
      </c>
      <c r="S942" s="23">
        <f t="shared" si="43"/>
        <v>42182.008402777778</v>
      </c>
      <c r="T942" s="23">
        <f t="shared" si="44"/>
        <v>42227.008402777778</v>
      </c>
    </row>
    <row r="943" spans="1:20" ht="48" hidden="1" x14ac:dyDescent="0.2">
      <c r="A943">
        <v>941</v>
      </c>
      <c r="B943" s="8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>
        <f>ROUND(E943/D943*100,0)</f>
        <v>2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>
        <f t="shared" si="42"/>
        <v>37.450000000000003</v>
      </c>
      <c r="Q943" s="10" t="s">
        <v>8317</v>
      </c>
      <c r="R943" t="s">
        <v>8319</v>
      </c>
      <c r="S943" s="23">
        <f t="shared" si="43"/>
        <v>42746.096585648149</v>
      </c>
      <c r="T943" s="23">
        <f t="shared" si="44"/>
        <v>42776.096585648149</v>
      </c>
    </row>
    <row r="944" spans="1:20" ht="48" hidden="1" x14ac:dyDescent="0.2">
      <c r="A944">
        <v>942</v>
      </c>
      <c r="B944" s="8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>
        <f>ROUND(E944/D944*100,0)</f>
        <v>9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>
        <f t="shared" si="42"/>
        <v>41.75</v>
      </c>
      <c r="Q944" s="10" t="s">
        <v>8317</v>
      </c>
      <c r="R944" t="s">
        <v>8319</v>
      </c>
      <c r="S944" s="23">
        <f t="shared" si="43"/>
        <v>42382.843287037031</v>
      </c>
      <c r="T944" s="23">
        <f t="shared" si="44"/>
        <v>42418.843287037031</v>
      </c>
    </row>
    <row r="945" spans="1:20" ht="32" hidden="1" x14ac:dyDescent="0.2">
      <c r="A945">
        <v>943</v>
      </c>
      <c r="B945" s="8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>
        <f>ROUND(E945/D945*100,0)</f>
        <v>10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>
        <f t="shared" si="42"/>
        <v>24.08</v>
      </c>
      <c r="Q945" s="10" t="s">
        <v>8317</v>
      </c>
      <c r="R945" t="s">
        <v>8319</v>
      </c>
      <c r="S945" s="23">
        <f t="shared" si="43"/>
        <v>42673.66788194445</v>
      </c>
      <c r="T945" s="23">
        <f t="shared" si="44"/>
        <v>42703.709548611107</v>
      </c>
    </row>
    <row r="946" spans="1:20" ht="48" hidden="1" x14ac:dyDescent="0.2">
      <c r="A946">
        <v>944</v>
      </c>
      <c r="B946" s="8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>
        <f>ROUND(E946/D946*100,0)</f>
        <v>13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>
        <f t="shared" si="42"/>
        <v>69.41</v>
      </c>
      <c r="Q946" s="10" t="s">
        <v>8317</v>
      </c>
      <c r="R946" t="s">
        <v>8319</v>
      </c>
      <c r="S946" s="23">
        <f t="shared" si="43"/>
        <v>42444.583912037036</v>
      </c>
      <c r="T946" s="23">
        <f t="shared" si="44"/>
        <v>42478.583333333328</v>
      </c>
    </row>
    <row r="947" spans="1:20" ht="48" hidden="1" x14ac:dyDescent="0.2">
      <c r="A947">
        <v>945</v>
      </c>
      <c r="B947" s="8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>
        <f>ROUND(E947/D947*100,0)</f>
        <v>2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>
        <f t="shared" si="42"/>
        <v>155.25</v>
      </c>
      <c r="Q947" s="10" t="s">
        <v>8317</v>
      </c>
      <c r="R947" t="s">
        <v>8319</v>
      </c>
      <c r="S947" s="23">
        <f t="shared" si="43"/>
        <v>42732.872986111113</v>
      </c>
      <c r="T947" s="23">
        <f t="shared" si="44"/>
        <v>42784.999305555553</v>
      </c>
    </row>
    <row r="948" spans="1:20" ht="32" hidden="1" x14ac:dyDescent="0.2">
      <c r="A948">
        <v>946</v>
      </c>
      <c r="B948" s="8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>
        <f>ROUND(E948/D948*100,0)</f>
        <v>2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>
        <f t="shared" si="42"/>
        <v>57.2</v>
      </c>
      <c r="Q948" s="10" t="s">
        <v>8317</v>
      </c>
      <c r="R948" t="s">
        <v>8319</v>
      </c>
      <c r="S948" s="23">
        <f t="shared" si="43"/>
        <v>42592.750555555554</v>
      </c>
      <c r="T948" s="23">
        <f t="shared" si="44"/>
        <v>42622.750555555554</v>
      </c>
    </row>
    <row r="949" spans="1:20" ht="48" hidden="1" x14ac:dyDescent="0.2">
      <c r="A949">
        <v>947</v>
      </c>
      <c r="B949" s="8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>
        <f>ROUND(E949/D949*100,0)</f>
        <v>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>
        <f t="shared" si="42"/>
        <v>0</v>
      </c>
      <c r="Q949" s="10" t="s">
        <v>8317</v>
      </c>
      <c r="R949" t="s">
        <v>8319</v>
      </c>
      <c r="S949" s="23">
        <f t="shared" si="43"/>
        <v>42491.781319444446</v>
      </c>
      <c r="T949" s="23">
        <f t="shared" si="44"/>
        <v>42551.781319444446</v>
      </c>
    </row>
    <row r="950" spans="1:20" ht="48" hidden="1" x14ac:dyDescent="0.2">
      <c r="A950">
        <v>948</v>
      </c>
      <c r="B950" s="8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>
        <f>ROUND(E950/D950*100,0)</f>
        <v>12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>
        <f t="shared" si="42"/>
        <v>60</v>
      </c>
      <c r="Q950" s="10" t="s">
        <v>8317</v>
      </c>
      <c r="R950" t="s">
        <v>8319</v>
      </c>
      <c r="S950" s="23">
        <f t="shared" si="43"/>
        <v>42411.828287037039</v>
      </c>
      <c r="T950" s="23">
        <f t="shared" si="44"/>
        <v>42441.828287037039</v>
      </c>
    </row>
    <row r="951" spans="1:20" ht="48" hidden="1" x14ac:dyDescent="0.2">
      <c r="A951">
        <v>949</v>
      </c>
      <c r="B951" s="8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>
        <f>ROUND(E951/D951*100,0)</f>
        <v>1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>
        <f t="shared" si="42"/>
        <v>39</v>
      </c>
      <c r="Q951" s="10" t="s">
        <v>8317</v>
      </c>
      <c r="R951" t="s">
        <v>8319</v>
      </c>
      <c r="S951" s="23">
        <f t="shared" si="43"/>
        <v>42361.043703703705</v>
      </c>
      <c r="T951" s="23">
        <f t="shared" si="44"/>
        <v>42421.043703703705</v>
      </c>
    </row>
    <row r="952" spans="1:20" ht="48" hidden="1" x14ac:dyDescent="0.2">
      <c r="A952">
        <v>950</v>
      </c>
      <c r="B952" s="8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>
        <f>ROUND(E952/D952*100,0)</f>
        <v>28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>
        <f t="shared" si="42"/>
        <v>58.42</v>
      </c>
      <c r="Q952" s="10" t="s">
        <v>8317</v>
      </c>
      <c r="R952" t="s">
        <v>8319</v>
      </c>
      <c r="S952" s="23">
        <f t="shared" si="43"/>
        <v>42356.750706018516</v>
      </c>
      <c r="T952" s="23">
        <f t="shared" si="44"/>
        <v>42386.750706018516</v>
      </c>
    </row>
    <row r="953" spans="1:20" ht="16" hidden="1" x14ac:dyDescent="0.2">
      <c r="A953">
        <v>951</v>
      </c>
      <c r="B953" s="8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>
        <f>ROUND(E953/D953*100,0)</f>
        <v>38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>
        <f t="shared" si="42"/>
        <v>158.63999999999999</v>
      </c>
      <c r="Q953" s="10" t="s">
        <v>8317</v>
      </c>
      <c r="R953" t="s">
        <v>8319</v>
      </c>
      <c r="S953" s="23">
        <f t="shared" si="43"/>
        <v>42480.653611111105</v>
      </c>
      <c r="T953" s="23">
        <f t="shared" si="44"/>
        <v>42525.653611111105</v>
      </c>
    </row>
    <row r="954" spans="1:20" ht="32" hidden="1" x14ac:dyDescent="0.2">
      <c r="A954">
        <v>952</v>
      </c>
      <c r="B954" s="8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>
        <f>ROUND(E954/D954*100,0)</f>
        <v>40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>
        <f t="shared" si="42"/>
        <v>99.86</v>
      </c>
      <c r="Q954" s="10" t="s">
        <v>8317</v>
      </c>
      <c r="R954" t="s">
        <v>8319</v>
      </c>
      <c r="S954" s="23">
        <f t="shared" si="43"/>
        <v>42662.613564814819</v>
      </c>
      <c r="T954" s="23">
        <f t="shared" si="44"/>
        <v>42692.655231481483</v>
      </c>
    </row>
    <row r="955" spans="1:20" ht="48" hidden="1" x14ac:dyDescent="0.2">
      <c r="A955">
        <v>953</v>
      </c>
      <c r="B955" s="8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>
        <f>ROUND(E955/D955*100,0)</f>
        <v>1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>
        <f t="shared" si="42"/>
        <v>25.2</v>
      </c>
      <c r="Q955" s="10" t="s">
        <v>8317</v>
      </c>
      <c r="R955" t="s">
        <v>8319</v>
      </c>
      <c r="S955" s="23">
        <f t="shared" si="43"/>
        <v>41999.164340277777</v>
      </c>
      <c r="T955" s="23">
        <f t="shared" si="44"/>
        <v>42029.164340277777</v>
      </c>
    </row>
    <row r="956" spans="1:20" ht="48" hidden="1" x14ac:dyDescent="0.2">
      <c r="A956">
        <v>954</v>
      </c>
      <c r="B956" s="8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>
        <f>ROUND(E956/D956*100,0)</f>
        <v>43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>
        <f t="shared" si="42"/>
        <v>89.19</v>
      </c>
      <c r="Q956" s="10" t="s">
        <v>8317</v>
      </c>
      <c r="R956" t="s">
        <v>8319</v>
      </c>
      <c r="S956" s="23">
        <f t="shared" si="43"/>
        <v>42194.833784722221</v>
      </c>
      <c r="T956" s="23">
        <f t="shared" si="44"/>
        <v>42236.833784722221</v>
      </c>
    </row>
    <row r="957" spans="1:20" ht="48" hidden="1" x14ac:dyDescent="0.2">
      <c r="A957">
        <v>955</v>
      </c>
      <c r="B957" s="8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>
        <f>ROUND(E957/D957*100,0)</f>
        <v>6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>
        <f t="shared" si="42"/>
        <v>182.62</v>
      </c>
      <c r="Q957" s="10" t="s">
        <v>8317</v>
      </c>
      <c r="R957" t="s">
        <v>8319</v>
      </c>
      <c r="S957" s="23">
        <f t="shared" si="43"/>
        <v>42586.295138888891</v>
      </c>
      <c r="T957" s="23">
        <f t="shared" si="44"/>
        <v>42626.295138888891</v>
      </c>
    </row>
    <row r="958" spans="1:20" ht="64" hidden="1" x14ac:dyDescent="0.2">
      <c r="A958">
        <v>956</v>
      </c>
      <c r="B958" s="8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>
        <f>ROUND(E958/D958*100,0)</f>
        <v>2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>
        <f t="shared" si="42"/>
        <v>50.65</v>
      </c>
      <c r="Q958" s="10" t="s">
        <v>8317</v>
      </c>
      <c r="R958" t="s">
        <v>8319</v>
      </c>
      <c r="S958" s="23">
        <f t="shared" si="43"/>
        <v>42060.913877314815</v>
      </c>
      <c r="T958" s="23">
        <f t="shared" si="44"/>
        <v>42120.872210648144</v>
      </c>
    </row>
    <row r="959" spans="1:20" ht="32" hidden="1" x14ac:dyDescent="0.2">
      <c r="A959">
        <v>957</v>
      </c>
      <c r="B959" s="8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>
        <f>ROUND(E959/D959*100,0)</f>
        <v>2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>
        <f t="shared" si="42"/>
        <v>33.29</v>
      </c>
      <c r="Q959" s="10" t="s">
        <v>8317</v>
      </c>
      <c r="R959" t="s">
        <v>8319</v>
      </c>
      <c r="S959" s="23">
        <f t="shared" si="43"/>
        <v>42660.552465277782</v>
      </c>
      <c r="T959" s="23">
        <f t="shared" si="44"/>
        <v>42691.594131944439</v>
      </c>
    </row>
    <row r="960" spans="1:20" ht="48" hidden="1" x14ac:dyDescent="0.2">
      <c r="A960">
        <v>958</v>
      </c>
      <c r="B960" s="8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>
        <f>ROUND(E960/D960*100,0)</f>
        <v>11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>
        <f t="shared" si="42"/>
        <v>51.82</v>
      </c>
      <c r="Q960" s="10" t="s">
        <v>8317</v>
      </c>
      <c r="R960" t="s">
        <v>8319</v>
      </c>
      <c r="S960" s="23">
        <f t="shared" si="43"/>
        <v>42082.802812499998</v>
      </c>
      <c r="T960" s="23">
        <f t="shared" si="44"/>
        <v>42104.207638888889</v>
      </c>
    </row>
    <row r="961" spans="1:20" ht="48" hidden="1" x14ac:dyDescent="0.2">
      <c r="A961">
        <v>959</v>
      </c>
      <c r="B961" s="8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>
        <f>ROUND(E961/D961*100,0)</f>
        <v>39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>
        <f t="shared" si="42"/>
        <v>113.63</v>
      </c>
      <c r="Q961" s="10" t="s">
        <v>8317</v>
      </c>
      <c r="R961" t="s">
        <v>8319</v>
      </c>
      <c r="S961" s="23">
        <f t="shared" si="43"/>
        <v>41993.174363425926</v>
      </c>
      <c r="T961" s="23">
        <f t="shared" si="44"/>
        <v>42023.174363425926</v>
      </c>
    </row>
    <row r="962" spans="1:20" ht="48" hidden="1" x14ac:dyDescent="0.2">
      <c r="A962">
        <v>960</v>
      </c>
      <c r="B962" s="8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>
        <f>ROUND(E962/D962*100,0)</f>
        <v>46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>
        <f t="shared" si="42"/>
        <v>136.46</v>
      </c>
      <c r="Q962" s="10" t="s">
        <v>8317</v>
      </c>
      <c r="R962" t="s">
        <v>8319</v>
      </c>
      <c r="S962" s="23">
        <f t="shared" si="43"/>
        <v>42766.626793981486</v>
      </c>
      <c r="T962" s="23">
        <f t="shared" si="44"/>
        <v>42808.585127314815</v>
      </c>
    </row>
    <row r="963" spans="1:20" ht="48" hidden="1" x14ac:dyDescent="0.2">
      <c r="A963">
        <v>961</v>
      </c>
      <c r="B963" s="8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>
        <f>ROUND(E963/D963*100,0)</f>
        <v>42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>
        <f t="shared" ref="P963:P1026" si="45">IFERROR(ROUND(E963/M963,2),0)</f>
        <v>364.35</v>
      </c>
      <c r="Q963" s="10" t="s">
        <v>8317</v>
      </c>
      <c r="R963" t="s">
        <v>8319</v>
      </c>
      <c r="S963" s="23">
        <f t="shared" ref="S963:S1026" si="46">(((K963/60)/60)/24)+DATE(1970,1,1)</f>
        <v>42740.693692129629</v>
      </c>
      <c r="T963" s="23">
        <f t="shared" ref="T963:T1026" si="47">(((J963/60)/60)/24)+DATE(1970,1,1)</f>
        <v>42786.791666666672</v>
      </c>
    </row>
    <row r="964" spans="1:20" ht="48" hidden="1" x14ac:dyDescent="0.2">
      <c r="A964">
        <v>962</v>
      </c>
      <c r="B964" s="8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>
        <f>ROUND(E964/D964*100,0)</f>
        <v>28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>
        <f t="shared" si="45"/>
        <v>19.239999999999998</v>
      </c>
      <c r="Q964" s="10" t="s">
        <v>8317</v>
      </c>
      <c r="R964" t="s">
        <v>8319</v>
      </c>
      <c r="S964" s="23">
        <f t="shared" si="46"/>
        <v>42373.712418981479</v>
      </c>
      <c r="T964" s="23">
        <f t="shared" si="47"/>
        <v>42411.712418981479</v>
      </c>
    </row>
    <row r="965" spans="1:20" ht="32" hidden="1" x14ac:dyDescent="0.2">
      <c r="A965">
        <v>963</v>
      </c>
      <c r="B965" s="8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>
        <f>ROUND(E965/D965*100,0)</f>
        <v>1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>
        <f t="shared" si="45"/>
        <v>41.89</v>
      </c>
      <c r="Q965" s="10" t="s">
        <v>8317</v>
      </c>
      <c r="R965" t="s">
        <v>8319</v>
      </c>
      <c r="S965" s="23">
        <f t="shared" si="46"/>
        <v>42625.635636574079</v>
      </c>
      <c r="T965" s="23">
        <f t="shared" si="47"/>
        <v>42660.635636574079</v>
      </c>
    </row>
    <row r="966" spans="1:20" ht="48" hidden="1" x14ac:dyDescent="0.2">
      <c r="A966">
        <v>964</v>
      </c>
      <c r="B966" s="8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>
        <f>ROUND(E966/D966*100,0)</f>
        <v>1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>
        <f t="shared" si="45"/>
        <v>30.31</v>
      </c>
      <c r="Q966" s="10" t="s">
        <v>8317</v>
      </c>
      <c r="R966" t="s">
        <v>8319</v>
      </c>
      <c r="S966" s="23">
        <f t="shared" si="46"/>
        <v>42208.628692129627</v>
      </c>
      <c r="T966" s="23">
        <f t="shared" si="47"/>
        <v>42248.628692129627</v>
      </c>
    </row>
    <row r="967" spans="1:20" ht="48" hidden="1" x14ac:dyDescent="0.2">
      <c r="A967">
        <v>965</v>
      </c>
      <c r="B967" s="8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>
        <f>ROUND(E967/D967*100,0)</f>
        <v>1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>
        <f t="shared" si="45"/>
        <v>49.67</v>
      </c>
      <c r="Q967" s="10" t="s">
        <v>8317</v>
      </c>
      <c r="R967" t="s">
        <v>8319</v>
      </c>
      <c r="S967" s="23">
        <f t="shared" si="46"/>
        <v>42637.016736111109</v>
      </c>
      <c r="T967" s="23">
        <f t="shared" si="47"/>
        <v>42669.165972222225</v>
      </c>
    </row>
    <row r="968" spans="1:20" ht="48" hidden="1" x14ac:dyDescent="0.2">
      <c r="A968">
        <v>966</v>
      </c>
      <c r="B968" s="8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>
        <f>ROUND(E968/D968*100,0)</f>
        <v>15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>
        <f t="shared" si="45"/>
        <v>59.2</v>
      </c>
      <c r="Q968" s="10" t="s">
        <v>8317</v>
      </c>
      <c r="R968" t="s">
        <v>8319</v>
      </c>
      <c r="S968" s="23">
        <f t="shared" si="46"/>
        <v>42619.635787037041</v>
      </c>
      <c r="T968" s="23">
        <f t="shared" si="47"/>
        <v>42649.635787037041</v>
      </c>
    </row>
    <row r="969" spans="1:20" ht="48" hidden="1" x14ac:dyDescent="0.2">
      <c r="A969">
        <v>967</v>
      </c>
      <c r="B969" s="8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>
        <f>ROUND(E969/D969*100,0)</f>
        <v>18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>
        <f t="shared" si="45"/>
        <v>43.98</v>
      </c>
      <c r="Q969" s="10" t="s">
        <v>8317</v>
      </c>
      <c r="R969" t="s">
        <v>8319</v>
      </c>
      <c r="S969" s="23">
        <f t="shared" si="46"/>
        <v>42422.254328703704</v>
      </c>
      <c r="T969" s="23">
        <f t="shared" si="47"/>
        <v>42482.21266203704</v>
      </c>
    </row>
    <row r="970" spans="1:20" ht="48" hidden="1" x14ac:dyDescent="0.2">
      <c r="A970">
        <v>968</v>
      </c>
      <c r="B970" s="8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>
        <f>ROUND(E970/D970*100,0)</f>
        <v>1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>
        <f t="shared" si="45"/>
        <v>26.5</v>
      </c>
      <c r="Q970" s="10" t="s">
        <v>8317</v>
      </c>
      <c r="R970" t="s">
        <v>8319</v>
      </c>
      <c r="S970" s="23">
        <f t="shared" si="46"/>
        <v>41836.847615740742</v>
      </c>
      <c r="T970" s="23">
        <f t="shared" si="47"/>
        <v>41866.847615740742</v>
      </c>
    </row>
    <row r="971" spans="1:20" ht="32" hidden="1" x14ac:dyDescent="0.2">
      <c r="A971">
        <v>969</v>
      </c>
      <c r="B971" s="8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>
        <f>ROUND(E971/D971*100,0)</f>
        <v>47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>
        <f t="shared" si="45"/>
        <v>1272.73</v>
      </c>
      <c r="Q971" s="10" t="s">
        <v>8317</v>
      </c>
      <c r="R971" t="s">
        <v>8319</v>
      </c>
      <c r="S971" s="23">
        <f t="shared" si="46"/>
        <v>42742.30332175926</v>
      </c>
      <c r="T971" s="23">
        <f t="shared" si="47"/>
        <v>42775.30332175926</v>
      </c>
    </row>
    <row r="972" spans="1:20" ht="48" hidden="1" x14ac:dyDescent="0.2">
      <c r="A972">
        <v>970</v>
      </c>
      <c r="B972" s="8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>
        <f>ROUND(E972/D972*100,0)</f>
        <v>46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>
        <f t="shared" si="45"/>
        <v>164</v>
      </c>
      <c r="Q972" s="10" t="s">
        <v>8317</v>
      </c>
      <c r="R972" t="s">
        <v>8319</v>
      </c>
      <c r="S972" s="23">
        <f t="shared" si="46"/>
        <v>42721.220520833333</v>
      </c>
      <c r="T972" s="23">
        <f t="shared" si="47"/>
        <v>42758.207638888889</v>
      </c>
    </row>
    <row r="973" spans="1:20" ht="48" hidden="1" x14ac:dyDescent="0.2">
      <c r="A973">
        <v>971</v>
      </c>
      <c r="B973" s="8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>
        <f>ROUND(E973/D973*100,0)</f>
        <v>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>
        <f t="shared" si="45"/>
        <v>45.2</v>
      </c>
      <c r="Q973" s="10" t="s">
        <v>8317</v>
      </c>
      <c r="R973" t="s">
        <v>8319</v>
      </c>
      <c r="S973" s="23">
        <f t="shared" si="46"/>
        <v>42111.709027777775</v>
      </c>
      <c r="T973" s="23">
        <f t="shared" si="47"/>
        <v>42156.709027777775</v>
      </c>
    </row>
    <row r="974" spans="1:20" ht="48" hidden="1" x14ac:dyDescent="0.2">
      <c r="A974">
        <v>972</v>
      </c>
      <c r="B974" s="8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>
        <f>ROUND(E974/D974*100,0)</f>
        <v>35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>
        <f t="shared" si="45"/>
        <v>153.88999999999999</v>
      </c>
      <c r="Q974" s="10" t="s">
        <v>8317</v>
      </c>
      <c r="R974" t="s">
        <v>8319</v>
      </c>
      <c r="S974" s="23">
        <f t="shared" si="46"/>
        <v>41856.865717592591</v>
      </c>
      <c r="T974" s="23">
        <f t="shared" si="47"/>
        <v>41886.290972222225</v>
      </c>
    </row>
    <row r="975" spans="1:20" ht="48" hidden="1" x14ac:dyDescent="0.2">
      <c r="A975">
        <v>973</v>
      </c>
      <c r="B975" s="8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>
        <f>ROUND(E975/D975*100,0)</f>
        <v>2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>
        <f t="shared" si="45"/>
        <v>51.38</v>
      </c>
      <c r="Q975" s="10" t="s">
        <v>8317</v>
      </c>
      <c r="R975" t="s">
        <v>8319</v>
      </c>
      <c r="S975" s="23">
        <f t="shared" si="46"/>
        <v>42257.014965277776</v>
      </c>
      <c r="T975" s="23">
        <f t="shared" si="47"/>
        <v>42317.056631944448</v>
      </c>
    </row>
    <row r="976" spans="1:20" ht="48" hidden="1" x14ac:dyDescent="0.2">
      <c r="A976">
        <v>974</v>
      </c>
      <c r="B976" s="8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>
        <f>ROUND(E976/D976*100,0)</f>
        <v>1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>
        <f t="shared" si="45"/>
        <v>93.33</v>
      </c>
      <c r="Q976" s="10" t="s">
        <v>8317</v>
      </c>
      <c r="R976" t="s">
        <v>8319</v>
      </c>
      <c r="S976" s="23">
        <f t="shared" si="46"/>
        <v>42424.749490740738</v>
      </c>
      <c r="T976" s="23">
        <f t="shared" si="47"/>
        <v>42454.707824074074</v>
      </c>
    </row>
    <row r="977" spans="1:20" ht="48" hidden="1" x14ac:dyDescent="0.2">
      <c r="A977">
        <v>975</v>
      </c>
      <c r="B977" s="8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>
        <f>ROUND(E977/D977*100,0)</f>
        <v>3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>
        <f t="shared" si="45"/>
        <v>108.63</v>
      </c>
      <c r="Q977" s="10" t="s">
        <v>8317</v>
      </c>
      <c r="R977" t="s">
        <v>8319</v>
      </c>
      <c r="S977" s="23">
        <f t="shared" si="46"/>
        <v>42489.696585648147</v>
      </c>
      <c r="T977" s="23">
        <f t="shared" si="47"/>
        <v>42549.696585648147</v>
      </c>
    </row>
    <row r="978" spans="1:20" ht="48" hidden="1" x14ac:dyDescent="0.2">
      <c r="A978">
        <v>976</v>
      </c>
      <c r="B978" s="8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>
        <f>ROUND(E978/D978*100,0)</f>
        <v>2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>
        <f t="shared" si="45"/>
        <v>160.5</v>
      </c>
      <c r="Q978" s="10" t="s">
        <v>8317</v>
      </c>
      <c r="R978" t="s">
        <v>8319</v>
      </c>
      <c r="S978" s="23">
        <f t="shared" si="46"/>
        <v>42185.058993055558</v>
      </c>
      <c r="T978" s="23">
        <f t="shared" si="47"/>
        <v>42230.058993055558</v>
      </c>
    </row>
    <row r="979" spans="1:20" ht="48" hidden="1" x14ac:dyDescent="0.2">
      <c r="A979">
        <v>977</v>
      </c>
      <c r="B979" s="8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>
        <f>ROUND(E979/D979*100,0)</f>
        <v>34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>
        <f t="shared" si="45"/>
        <v>75.75</v>
      </c>
      <c r="Q979" s="10" t="s">
        <v>8317</v>
      </c>
      <c r="R979" t="s">
        <v>8319</v>
      </c>
      <c r="S979" s="23">
        <f t="shared" si="46"/>
        <v>42391.942094907412</v>
      </c>
      <c r="T979" s="23">
        <f t="shared" si="47"/>
        <v>42421.942094907412</v>
      </c>
    </row>
    <row r="980" spans="1:20" ht="48" hidden="1" x14ac:dyDescent="0.2">
      <c r="A980">
        <v>978</v>
      </c>
      <c r="B980" s="8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>
        <f>ROUND(E980/D980*100,0)</f>
        <v>56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>
        <f t="shared" si="45"/>
        <v>790.84</v>
      </c>
      <c r="Q980" s="10" t="s">
        <v>8317</v>
      </c>
      <c r="R980" t="s">
        <v>8319</v>
      </c>
      <c r="S980" s="23">
        <f t="shared" si="46"/>
        <v>42395.309039351851</v>
      </c>
      <c r="T980" s="23">
        <f t="shared" si="47"/>
        <v>42425.309039351851</v>
      </c>
    </row>
    <row r="981" spans="1:20" ht="48" hidden="1" x14ac:dyDescent="0.2">
      <c r="A981">
        <v>979</v>
      </c>
      <c r="B981" s="8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>
        <f>ROUND(E981/D981*100,0)</f>
        <v>83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>
        <f t="shared" si="45"/>
        <v>301.94</v>
      </c>
      <c r="Q981" s="10" t="s">
        <v>8317</v>
      </c>
      <c r="R981" t="s">
        <v>8319</v>
      </c>
      <c r="S981" s="23">
        <f t="shared" si="46"/>
        <v>42506.416990740734</v>
      </c>
      <c r="T981" s="23">
        <f t="shared" si="47"/>
        <v>42541.790972222225</v>
      </c>
    </row>
    <row r="982" spans="1:20" ht="48" hidden="1" x14ac:dyDescent="0.2">
      <c r="A982">
        <v>980</v>
      </c>
      <c r="B982" s="8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>
        <f>ROUND(E982/D982*100,0)</f>
        <v>15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>
        <f t="shared" si="45"/>
        <v>47.94</v>
      </c>
      <c r="Q982" s="10" t="s">
        <v>8317</v>
      </c>
      <c r="R982" t="s">
        <v>8319</v>
      </c>
      <c r="S982" s="23">
        <f t="shared" si="46"/>
        <v>41928.904189814813</v>
      </c>
      <c r="T982" s="23">
        <f t="shared" si="47"/>
        <v>41973.945856481485</v>
      </c>
    </row>
    <row r="983" spans="1:20" ht="48" hidden="1" x14ac:dyDescent="0.2">
      <c r="A983">
        <v>981</v>
      </c>
      <c r="B983" s="8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>
        <f>ROUND(E983/D983*100,0)</f>
        <v>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>
        <f t="shared" si="45"/>
        <v>2.75</v>
      </c>
      <c r="Q983" s="10" t="s">
        <v>8317</v>
      </c>
      <c r="R983" t="s">
        <v>8319</v>
      </c>
      <c r="S983" s="23">
        <f t="shared" si="46"/>
        <v>41830.947013888886</v>
      </c>
      <c r="T983" s="23">
        <f t="shared" si="47"/>
        <v>41860.947013888886</v>
      </c>
    </row>
    <row r="984" spans="1:20" ht="32" hidden="1" x14ac:dyDescent="0.2">
      <c r="A984">
        <v>982</v>
      </c>
      <c r="B984" s="8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>
        <f>ROUND(E984/D984*100,0)</f>
        <v>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>
        <f t="shared" si="45"/>
        <v>1</v>
      </c>
      <c r="Q984" s="10" t="s">
        <v>8317</v>
      </c>
      <c r="R984" t="s">
        <v>8319</v>
      </c>
      <c r="S984" s="23">
        <f t="shared" si="46"/>
        <v>42615.753310185188</v>
      </c>
      <c r="T984" s="23">
        <f t="shared" si="47"/>
        <v>42645.753310185188</v>
      </c>
    </row>
    <row r="985" spans="1:20" ht="48" hidden="1" x14ac:dyDescent="0.2">
      <c r="A985">
        <v>983</v>
      </c>
      <c r="B985" s="8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>
        <f>ROUND(E985/D985*100,0)</f>
        <v>30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>
        <f t="shared" si="45"/>
        <v>171.79</v>
      </c>
      <c r="Q985" s="10" t="s">
        <v>8317</v>
      </c>
      <c r="R985" t="s">
        <v>8319</v>
      </c>
      <c r="S985" s="23">
        <f t="shared" si="46"/>
        <v>42574.667650462965</v>
      </c>
      <c r="T985" s="23">
        <f t="shared" si="47"/>
        <v>42605.870833333334</v>
      </c>
    </row>
    <row r="986" spans="1:20" ht="80" hidden="1" x14ac:dyDescent="0.2">
      <c r="A986">
        <v>984</v>
      </c>
      <c r="B986" s="8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>
        <f>ROUND(E986/D986*100,0)</f>
        <v>1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>
        <f t="shared" si="45"/>
        <v>35.33</v>
      </c>
      <c r="Q986" s="10" t="s">
        <v>8317</v>
      </c>
      <c r="R986" t="s">
        <v>8319</v>
      </c>
      <c r="S986" s="23">
        <f t="shared" si="46"/>
        <v>42061.11583333333</v>
      </c>
      <c r="T986" s="23">
        <f t="shared" si="47"/>
        <v>42091.074166666673</v>
      </c>
    </row>
    <row r="987" spans="1:20" ht="48" hidden="1" x14ac:dyDescent="0.2">
      <c r="A987">
        <v>985</v>
      </c>
      <c r="B987" s="8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>
        <f>ROUND(E987/D987*100,0)</f>
        <v>6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>
        <f t="shared" si="45"/>
        <v>82.09</v>
      </c>
      <c r="Q987" s="10" t="s">
        <v>8317</v>
      </c>
      <c r="R987" t="s">
        <v>8319</v>
      </c>
      <c r="S987" s="23">
        <f t="shared" si="46"/>
        <v>42339.967708333337</v>
      </c>
      <c r="T987" s="23">
        <f t="shared" si="47"/>
        <v>42369.958333333328</v>
      </c>
    </row>
    <row r="988" spans="1:20" ht="48" hidden="1" x14ac:dyDescent="0.2">
      <c r="A988">
        <v>986</v>
      </c>
      <c r="B988" s="8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>
        <f>ROUND(E988/D988*100,0)</f>
        <v>13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>
        <f t="shared" si="45"/>
        <v>110.87</v>
      </c>
      <c r="Q988" s="10" t="s">
        <v>8317</v>
      </c>
      <c r="R988" t="s">
        <v>8319</v>
      </c>
      <c r="S988" s="23">
        <f t="shared" si="46"/>
        <v>42324.767361111109</v>
      </c>
      <c r="T988" s="23">
        <f t="shared" si="47"/>
        <v>42379</v>
      </c>
    </row>
    <row r="989" spans="1:20" ht="48" hidden="1" x14ac:dyDescent="0.2">
      <c r="A989">
        <v>987</v>
      </c>
      <c r="B989" s="8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>
        <f>ROUND(E989/D989*100,0)</f>
        <v>13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>
        <f t="shared" si="45"/>
        <v>161.22</v>
      </c>
      <c r="Q989" s="10" t="s">
        <v>8317</v>
      </c>
      <c r="R989" t="s">
        <v>8319</v>
      </c>
      <c r="S989" s="23">
        <f t="shared" si="46"/>
        <v>41773.294560185182</v>
      </c>
      <c r="T989" s="23">
        <f t="shared" si="47"/>
        <v>41813.294560185182</v>
      </c>
    </row>
    <row r="990" spans="1:20" ht="48" hidden="1" x14ac:dyDescent="0.2">
      <c r="A990">
        <v>988</v>
      </c>
      <c r="B990" s="8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>
        <f>ROUND(E990/D990*100,0)</f>
        <v>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>
        <f t="shared" si="45"/>
        <v>0</v>
      </c>
      <c r="Q990" s="10" t="s">
        <v>8317</v>
      </c>
      <c r="R990" t="s">
        <v>8319</v>
      </c>
      <c r="S990" s="23">
        <f t="shared" si="46"/>
        <v>42614.356770833328</v>
      </c>
      <c r="T990" s="23">
        <f t="shared" si="47"/>
        <v>42644.356770833328</v>
      </c>
    </row>
    <row r="991" spans="1:20" ht="16" hidden="1" x14ac:dyDescent="0.2">
      <c r="A991">
        <v>989</v>
      </c>
      <c r="B991" s="8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>
        <f>ROUND(E991/D991*100,0)</f>
        <v>17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>
        <f t="shared" si="45"/>
        <v>52.41</v>
      </c>
      <c r="Q991" s="10" t="s">
        <v>8317</v>
      </c>
      <c r="R991" t="s">
        <v>8319</v>
      </c>
      <c r="S991" s="23">
        <f t="shared" si="46"/>
        <v>42611.933969907404</v>
      </c>
      <c r="T991" s="23">
        <f t="shared" si="47"/>
        <v>42641.933969907404</v>
      </c>
    </row>
    <row r="992" spans="1:20" ht="48" hidden="1" x14ac:dyDescent="0.2">
      <c r="A992">
        <v>990</v>
      </c>
      <c r="B992" s="8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>
        <f>ROUND(E992/D992*100,0)</f>
        <v>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>
        <f t="shared" si="45"/>
        <v>13</v>
      </c>
      <c r="Q992" s="10" t="s">
        <v>8317</v>
      </c>
      <c r="R992" t="s">
        <v>8319</v>
      </c>
      <c r="S992" s="23">
        <f t="shared" si="46"/>
        <v>41855.784305555557</v>
      </c>
      <c r="T992" s="23">
        <f t="shared" si="47"/>
        <v>41885.784305555557</v>
      </c>
    </row>
    <row r="993" spans="1:20" ht="80" hidden="1" x14ac:dyDescent="0.2">
      <c r="A993">
        <v>991</v>
      </c>
      <c r="B993" s="8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>
        <f>ROUND(E993/D993*100,0)</f>
        <v>4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>
        <f t="shared" si="45"/>
        <v>30.29</v>
      </c>
      <c r="Q993" s="10" t="s">
        <v>8317</v>
      </c>
      <c r="R993" t="s">
        <v>8319</v>
      </c>
      <c r="S993" s="23">
        <f t="shared" si="46"/>
        <v>42538.75680555556</v>
      </c>
      <c r="T993" s="23">
        <f t="shared" si="47"/>
        <v>42563.785416666666</v>
      </c>
    </row>
    <row r="994" spans="1:20" ht="48" hidden="1" x14ac:dyDescent="0.2">
      <c r="A994">
        <v>992</v>
      </c>
      <c r="B994" s="8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>
        <f>ROUND(E994/D994*100,0)</f>
        <v>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>
        <f t="shared" si="45"/>
        <v>116.75</v>
      </c>
      <c r="Q994" s="10" t="s">
        <v>8317</v>
      </c>
      <c r="R994" t="s">
        <v>8319</v>
      </c>
      <c r="S994" s="23">
        <f t="shared" si="46"/>
        <v>42437.924988425926</v>
      </c>
      <c r="T994" s="23">
        <f t="shared" si="47"/>
        <v>42497.883321759262</v>
      </c>
    </row>
    <row r="995" spans="1:20" ht="48" hidden="1" x14ac:dyDescent="0.2">
      <c r="A995">
        <v>993</v>
      </c>
      <c r="B995" s="8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>
        <f>ROUND(E995/D995*100,0)</f>
        <v>25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>
        <f t="shared" si="45"/>
        <v>89.6</v>
      </c>
      <c r="Q995" s="10" t="s">
        <v>8317</v>
      </c>
      <c r="R995" t="s">
        <v>8319</v>
      </c>
      <c r="S995" s="23">
        <f t="shared" si="46"/>
        <v>42652.964907407411</v>
      </c>
      <c r="T995" s="23">
        <f t="shared" si="47"/>
        <v>42686.208333333328</v>
      </c>
    </row>
    <row r="996" spans="1:20" ht="64" hidden="1" x14ac:dyDescent="0.2">
      <c r="A996">
        <v>994</v>
      </c>
      <c r="B996" s="8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>
        <f>ROUND(E996/D996*100,0)</f>
        <v>2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>
        <f t="shared" si="45"/>
        <v>424.45</v>
      </c>
      <c r="Q996" s="10" t="s">
        <v>8317</v>
      </c>
      <c r="R996" t="s">
        <v>8319</v>
      </c>
      <c r="S996" s="23">
        <f t="shared" si="46"/>
        <v>41921.263078703705</v>
      </c>
      <c r="T996" s="23">
        <f t="shared" si="47"/>
        <v>41973.957638888889</v>
      </c>
    </row>
    <row r="997" spans="1:20" ht="48" hidden="1" x14ac:dyDescent="0.2">
      <c r="A997">
        <v>995</v>
      </c>
      <c r="B997" s="8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>
        <f>ROUND(E997/D997*100,0)</f>
        <v>7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>
        <f t="shared" si="45"/>
        <v>80.67</v>
      </c>
      <c r="Q997" s="10" t="s">
        <v>8317</v>
      </c>
      <c r="R997" t="s">
        <v>8319</v>
      </c>
      <c r="S997" s="23">
        <f t="shared" si="46"/>
        <v>41947.940740740742</v>
      </c>
      <c r="T997" s="23">
        <f t="shared" si="47"/>
        <v>41972.666666666672</v>
      </c>
    </row>
    <row r="998" spans="1:20" ht="32" hidden="1" x14ac:dyDescent="0.2">
      <c r="A998">
        <v>996</v>
      </c>
      <c r="B998" s="8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>
        <f>ROUND(E998/D998*100,0)</f>
        <v>2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>
        <f t="shared" si="45"/>
        <v>13</v>
      </c>
      <c r="Q998" s="10" t="s">
        <v>8317</v>
      </c>
      <c r="R998" t="s">
        <v>8319</v>
      </c>
      <c r="S998" s="23">
        <f t="shared" si="46"/>
        <v>41817.866435185184</v>
      </c>
      <c r="T998" s="23">
        <f t="shared" si="47"/>
        <v>41847.643750000003</v>
      </c>
    </row>
    <row r="999" spans="1:20" ht="32" hidden="1" x14ac:dyDescent="0.2">
      <c r="A999">
        <v>997</v>
      </c>
      <c r="B999" s="8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>
        <f>ROUND(E999/D999*100,0)</f>
        <v>1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>
        <f t="shared" si="45"/>
        <v>8.1300000000000008</v>
      </c>
      <c r="Q999" s="10" t="s">
        <v>8317</v>
      </c>
      <c r="R999" t="s">
        <v>8319</v>
      </c>
      <c r="S999" s="23">
        <f t="shared" si="46"/>
        <v>41941.10297453704</v>
      </c>
      <c r="T999" s="23">
        <f t="shared" si="47"/>
        <v>41971.144641203704</v>
      </c>
    </row>
    <row r="1000" spans="1:20" ht="32" hidden="1" x14ac:dyDescent="0.2">
      <c r="A1000">
        <v>998</v>
      </c>
      <c r="B1000" s="8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>
        <f>ROUND(E1000/D1000*100,0)</f>
        <v>59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>
        <f t="shared" si="45"/>
        <v>153.43</v>
      </c>
      <c r="Q1000" s="10" t="s">
        <v>8317</v>
      </c>
      <c r="R1000" t="s">
        <v>8319</v>
      </c>
      <c r="S1000" s="23">
        <f t="shared" si="46"/>
        <v>42282.168993055559</v>
      </c>
      <c r="T1000" s="23">
        <f t="shared" si="47"/>
        <v>42327.210659722223</v>
      </c>
    </row>
    <row r="1001" spans="1:20" ht="48" hidden="1" x14ac:dyDescent="0.2">
      <c r="A1001">
        <v>999</v>
      </c>
      <c r="B1001" s="8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>
        <f>ROUND(E1001/D1001*100,0)</f>
        <v>8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>
        <f t="shared" si="45"/>
        <v>292.08</v>
      </c>
      <c r="Q1001" s="10" t="s">
        <v>8317</v>
      </c>
      <c r="R1001" t="s">
        <v>8319</v>
      </c>
      <c r="S1001" s="23">
        <f t="shared" si="46"/>
        <v>41926.29965277778</v>
      </c>
      <c r="T1001" s="23">
        <f t="shared" si="47"/>
        <v>41956.334722222222</v>
      </c>
    </row>
    <row r="1002" spans="1:20" ht="48" hidden="1" x14ac:dyDescent="0.2">
      <c r="A1002">
        <v>1000</v>
      </c>
      <c r="B1002" s="8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>
        <f>ROUND(E1002/D1002*100,0)</f>
        <v>2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>
        <f t="shared" si="45"/>
        <v>3304</v>
      </c>
      <c r="Q1002" s="10" t="s">
        <v>8317</v>
      </c>
      <c r="R1002" t="s">
        <v>8319</v>
      </c>
      <c r="S1002" s="23">
        <f t="shared" si="46"/>
        <v>42749.059722222228</v>
      </c>
      <c r="T1002" s="23">
        <f t="shared" si="47"/>
        <v>42809.018055555556</v>
      </c>
    </row>
    <row r="1003" spans="1:20" ht="48" hidden="1" x14ac:dyDescent="0.2">
      <c r="A1003">
        <v>1001</v>
      </c>
      <c r="B1003" s="8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>
        <f>ROUND(E1003/D1003*100,0)</f>
        <v>104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>
        <f t="shared" si="45"/>
        <v>1300</v>
      </c>
      <c r="Q1003" s="10" t="s">
        <v>8317</v>
      </c>
      <c r="R1003" t="s">
        <v>8319</v>
      </c>
      <c r="S1003" s="23">
        <f t="shared" si="46"/>
        <v>42720.720057870371</v>
      </c>
      <c r="T1003" s="23">
        <f t="shared" si="47"/>
        <v>42765.720057870371</v>
      </c>
    </row>
    <row r="1004" spans="1:20" ht="48" hidden="1" x14ac:dyDescent="0.2">
      <c r="A1004">
        <v>1002</v>
      </c>
      <c r="B1004" s="8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>
        <f>ROUND(E1004/D1004*100,0)</f>
        <v>30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>
        <f t="shared" si="45"/>
        <v>134.55000000000001</v>
      </c>
      <c r="Q1004" s="10" t="s">
        <v>8317</v>
      </c>
      <c r="R1004" t="s">
        <v>8319</v>
      </c>
      <c r="S1004" s="23">
        <f t="shared" si="46"/>
        <v>42325.684189814812</v>
      </c>
      <c r="T1004" s="23">
        <f t="shared" si="47"/>
        <v>42355.249305555553</v>
      </c>
    </row>
    <row r="1005" spans="1:20" ht="48" hidden="1" x14ac:dyDescent="0.2">
      <c r="A1005">
        <v>1003</v>
      </c>
      <c r="B1005" s="8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>
        <f>ROUND(E1005/D1005*100,0)</f>
        <v>16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>
        <f t="shared" si="45"/>
        <v>214.07</v>
      </c>
      <c r="Q1005" s="10" t="s">
        <v>8317</v>
      </c>
      <c r="R1005" t="s">
        <v>8319</v>
      </c>
      <c r="S1005" s="23">
        <f t="shared" si="46"/>
        <v>42780.709039351852</v>
      </c>
      <c r="T1005" s="23">
        <f t="shared" si="47"/>
        <v>42810.667372685188</v>
      </c>
    </row>
    <row r="1006" spans="1:20" ht="32" hidden="1" x14ac:dyDescent="0.2">
      <c r="A1006">
        <v>1004</v>
      </c>
      <c r="B1006" s="8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>
        <f>ROUND(E1006/D1006*100,0)</f>
        <v>82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>
        <f t="shared" si="45"/>
        <v>216.34</v>
      </c>
      <c r="Q1006" s="10" t="s">
        <v>8317</v>
      </c>
      <c r="R1006" t="s">
        <v>8319</v>
      </c>
      <c r="S1006" s="23">
        <f t="shared" si="46"/>
        <v>42388.708645833336</v>
      </c>
      <c r="T1006" s="23">
        <f t="shared" si="47"/>
        <v>42418.708645833336</v>
      </c>
    </row>
    <row r="1007" spans="1:20" ht="32" hidden="1" x14ac:dyDescent="0.2">
      <c r="A1007">
        <v>1005</v>
      </c>
      <c r="B1007" s="8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>
        <f>ROUND(E1007/D1007*100,0)</f>
        <v>75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>
        <f t="shared" si="45"/>
        <v>932.31</v>
      </c>
      <c r="Q1007" s="10" t="s">
        <v>8317</v>
      </c>
      <c r="R1007" t="s">
        <v>8319</v>
      </c>
      <c r="S1007" s="23">
        <f t="shared" si="46"/>
        <v>42276.624803240738</v>
      </c>
      <c r="T1007" s="23">
        <f t="shared" si="47"/>
        <v>42307.624803240738</v>
      </c>
    </row>
    <row r="1008" spans="1:20" ht="48" hidden="1" x14ac:dyDescent="0.2">
      <c r="A1008">
        <v>1006</v>
      </c>
      <c r="B1008" s="8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>
        <f>ROUND(E1008/D1008*100,0)</f>
        <v>6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>
        <f t="shared" si="45"/>
        <v>29.25</v>
      </c>
      <c r="Q1008" s="10" t="s">
        <v>8317</v>
      </c>
      <c r="R1008" t="s">
        <v>8319</v>
      </c>
      <c r="S1008" s="23">
        <f t="shared" si="46"/>
        <v>41977.040185185186</v>
      </c>
      <c r="T1008" s="23">
        <f t="shared" si="47"/>
        <v>41985.299305555556</v>
      </c>
    </row>
    <row r="1009" spans="1:20" ht="48" hidden="1" x14ac:dyDescent="0.2">
      <c r="A1009">
        <v>1007</v>
      </c>
      <c r="B1009" s="8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>
        <f>ROUND(E1009/D1009*100,0)</f>
        <v>44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>
        <f t="shared" si="45"/>
        <v>174.95</v>
      </c>
      <c r="Q1009" s="10" t="s">
        <v>8317</v>
      </c>
      <c r="R1009" t="s">
        <v>8319</v>
      </c>
      <c r="S1009" s="23">
        <f t="shared" si="46"/>
        <v>42676.583599537036</v>
      </c>
      <c r="T1009" s="23">
        <f t="shared" si="47"/>
        <v>42718.6252662037</v>
      </c>
    </row>
    <row r="1010" spans="1:20" ht="48" hidden="1" x14ac:dyDescent="0.2">
      <c r="A1010">
        <v>1008</v>
      </c>
      <c r="B1010" s="8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>
        <f>ROUND(E1010/D1010*100,0)</f>
        <v>0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>
        <f t="shared" si="45"/>
        <v>250</v>
      </c>
      <c r="Q1010" s="10" t="s">
        <v>8317</v>
      </c>
      <c r="R1010" t="s">
        <v>8319</v>
      </c>
      <c r="S1010" s="23">
        <f t="shared" si="46"/>
        <v>42702.809201388889</v>
      </c>
      <c r="T1010" s="23">
        <f t="shared" si="47"/>
        <v>42732.809201388889</v>
      </c>
    </row>
    <row r="1011" spans="1:20" ht="48" hidden="1" x14ac:dyDescent="0.2">
      <c r="A1011">
        <v>1009</v>
      </c>
      <c r="B1011" s="8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>
        <f>ROUND(E1011/D1011*100,0)</f>
        <v>13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>
        <f t="shared" si="45"/>
        <v>65</v>
      </c>
      <c r="Q1011" s="10" t="s">
        <v>8317</v>
      </c>
      <c r="R1011" t="s">
        <v>8319</v>
      </c>
      <c r="S1011" s="23">
        <f t="shared" si="46"/>
        <v>42510.604699074072</v>
      </c>
      <c r="T1011" s="23">
        <f t="shared" si="47"/>
        <v>42540.604699074072</v>
      </c>
    </row>
    <row r="1012" spans="1:20" ht="48" hidden="1" x14ac:dyDescent="0.2">
      <c r="A1012">
        <v>1010</v>
      </c>
      <c r="B1012" s="8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>
        <f>ROUND(E1012/D1012*100,0)</f>
        <v>0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>
        <f t="shared" si="45"/>
        <v>55</v>
      </c>
      <c r="Q1012" s="10" t="s">
        <v>8317</v>
      </c>
      <c r="R1012" t="s">
        <v>8319</v>
      </c>
      <c r="S1012" s="23">
        <f t="shared" si="46"/>
        <v>42561.829421296294</v>
      </c>
      <c r="T1012" s="23">
        <f t="shared" si="47"/>
        <v>42618.124305555553</v>
      </c>
    </row>
    <row r="1013" spans="1:20" ht="48" hidden="1" x14ac:dyDescent="0.2">
      <c r="A1013">
        <v>1011</v>
      </c>
      <c r="B1013" s="8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>
        <f>ROUND(E1013/D1013*100,0)</f>
        <v>0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>
        <f t="shared" si="45"/>
        <v>75</v>
      </c>
      <c r="Q1013" s="10" t="s">
        <v>8317</v>
      </c>
      <c r="R1013" t="s">
        <v>8319</v>
      </c>
      <c r="S1013" s="23">
        <f t="shared" si="46"/>
        <v>41946.898090277777</v>
      </c>
      <c r="T1013" s="23">
        <f t="shared" si="47"/>
        <v>41991.898090277777</v>
      </c>
    </row>
    <row r="1014" spans="1:20" ht="48" hidden="1" x14ac:dyDescent="0.2">
      <c r="A1014">
        <v>1012</v>
      </c>
      <c r="B1014" s="8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>
        <f>ROUND(E1014/D1014*100,0)</f>
        <v>21535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>
        <f t="shared" si="45"/>
        <v>1389.36</v>
      </c>
      <c r="Q1014" s="10" t="s">
        <v>8317</v>
      </c>
      <c r="R1014" t="s">
        <v>8319</v>
      </c>
      <c r="S1014" s="23">
        <f t="shared" si="46"/>
        <v>42714.440416666665</v>
      </c>
      <c r="T1014" s="23">
        <f t="shared" si="47"/>
        <v>42759.440416666665</v>
      </c>
    </row>
    <row r="1015" spans="1:20" ht="48" hidden="1" x14ac:dyDescent="0.2">
      <c r="A1015">
        <v>1013</v>
      </c>
      <c r="B1015" s="8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>
        <f>ROUND(E1015/D1015*100,0)</f>
        <v>35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>
        <f t="shared" si="45"/>
        <v>95.91</v>
      </c>
      <c r="Q1015" s="10" t="s">
        <v>8317</v>
      </c>
      <c r="R1015" t="s">
        <v>8319</v>
      </c>
      <c r="S1015" s="23">
        <f t="shared" si="46"/>
        <v>42339.833981481483</v>
      </c>
      <c r="T1015" s="23">
        <f t="shared" si="47"/>
        <v>42367.833333333328</v>
      </c>
    </row>
    <row r="1016" spans="1:20" ht="32" hidden="1" x14ac:dyDescent="0.2">
      <c r="A1016">
        <v>1014</v>
      </c>
      <c r="B1016" s="8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>
        <f>ROUND(E1016/D1016*100,0)</f>
        <v>31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>
        <f t="shared" si="45"/>
        <v>191.25</v>
      </c>
      <c r="Q1016" s="10" t="s">
        <v>8317</v>
      </c>
      <c r="R1016" t="s">
        <v>8319</v>
      </c>
      <c r="S1016" s="23">
        <f t="shared" si="46"/>
        <v>41955.002488425926</v>
      </c>
      <c r="T1016" s="23">
        <f t="shared" si="47"/>
        <v>42005.002488425926</v>
      </c>
    </row>
    <row r="1017" spans="1:20" ht="32" hidden="1" x14ac:dyDescent="0.2">
      <c r="A1017">
        <v>1015</v>
      </c>
      <c r="B1017" s="8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>
        <f>ROUND(E1017/D1017*100,0)</f>
        <v>3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>
        <f t="shared" si="45"/>
        <v>40</v>
      </c>
      <c r="Q1017" s="10" t="s">
        <v>8317</v>
      </c>
      <c r="R1017" t="s">
        <v>8319</v>
      </c>
      <c r="S1017" s="23">
        <f t="shared" si="46"/>
        <v>42303.878414351857</v>
      </c>
      <c r="T1017" s="23">
        <f t="shared" si="47"/>
        <v>42333.920081018514</v>
      </c>
    </row>
    <row r="1018" spans="1:20" ht="48" hidden="1" x14ac:dyDescent="0.2">
      <c r="A1018">
        <v>1016</v>
      </c>
      <c r="B1018" s="8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>
        <f>ROUND(E1018/D1018*100,0)</f>
        <v>3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>
        <f t="shared" si="45"/>
        <v>74.790000000000006</v>
      </c>
      <c r="Q1018" s="10" t="s">
        <v>8317</v>
      </c>
      <c r="R1018" t="s">
        <v>8319</v>
      </c>
      <c r="S1018" s="23">
        <f t="shared" si="46"/>
        <v>42422.107129629629</v>
      </c>
      <c r="T1018" s="23">
        <f t="shared" si="47"/>
        <v>42467.065462962957</v>
      </c>
    </row>
    <row r="1019" spans="1:20" ht="48" hidden="1" x14ac:dyDescent="0.2">
      <c r="A1019">
        <v>1017</v>
      </c>
      <c r="B1019" s="8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>
        <f>ROUND(E1019/D1019*100,0)</f>
        <v>23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>
        <f t="shared" si="45"/>
        <v>161.12</v>
      </c>
      <c r="Q1019" s="10" t="s">
        <v>8317</v>
      </c>
      <c r="R1019" t="s">
        <v>8319</v>
      </c>
      <c r="S1019" s="23">
        <f t="shared" si="46"/>
        <v>42289.675173611111</v>
      </c>
      <c r="T1019" s="23">
        <f t="shared" si="47"/>
        <v>42329.716840277775</v>
      </c>
    </row>
    <row r="1020" spans="1:20" ht="48" hidden="1" x14ac:dyDescent="0.2">
      <c r="A1020">
        <v>1018</v>
      </c>
      <c r="B1020" s="8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>
        <f>ROUND(E1020/D1020*100,0)</f>
        <v>3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>
        <f t="shared" si="45"/>
        <v>88.71</v>
      </c>
      <c r="Q1020" s="10" t="s">
        <v>8317</v>
      </c>
      <c r="R1020" t="s">
        <v>8319</v>
      </c>
      <c r="S1020" s="23">
        <f t="shared" si="46"/>
        <v>42535.492280092592</v>
      </c>
      <c r="T1020" s="23">
        <f t="shared" si="47"/>
        <v>42565.492280092592</v>
      </c>
    </row>
    <row r="1021" spans="1:20" ht="32" hidden="1" x14ac:dyDescent="0.2">
      <c r="A1021">
        <v>1019</v>
      </c>
      <c r="B1021" s="8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>
        <f>ROUND(E1021/D1021*100,0)</f>
        <v>47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>
        <f t="shared" si="45"/>
        <v>53.25</v>
      </c>
      <c r="Q1021" s="10" t="s">
        <v>8317</v>
      </c>
      <c r="R1021" t="s">
        <v>8319</v>
      </c>
      <c r="S1021" s="23">
        <f t="shared" si="46"/>
        <v>42009.973946759259</v>
      </c>
      <c r="T1021" s="23">
        <f t="shared" si="47"/>
        <v>42039.973946759259</v>
      </c>
    </row>
    <row r="1022" spans="1:20" ht="48" hidden="1" x14ac:dyDescent="0.2">
      <c r="A1022">
        <v>1020</v>
      </c>
      <c r="B1022" s="8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>
        <f>ROUND(E1022/D1022*100,0)</f>
        <v>206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>
        <f t="shared" si="45"/>
        <v>106.2</v>
      </c>
      <c r="Q1022" s="10" t="s">
        <v>8323</v>
      </c>
      <c r="R1022" t="s">
        <v>8328</v>
      </c>
      <c r="S1022" s="23">
        <f t="shared" si="46"/>
        <v>42127.069548611107</v>
      </c>
      <c r="T1022" s="23">
        <f t="shared" si="47"/>
        <v>42157.032638888893</v>
      </c>
    </row>
    <row r="1023" spans="1:20" ht="48" hidden="1" x14ac:dyDescent="0.2">
      <c r="A1023">
        <v>1021</v>
      </c>
      <c r="B1023" s="8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>
        <f>ROUND(E1023/D1023*100,0)</f>
        <v>352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>
        <f t="shared" si="45"/>
        <v>22.08</v>
      </c>
      <c r="Q1023" s="10" t="s">
        <v>8323</v>
      </c>
      <c r="R1023" t="s">
        <v>8328</v>
      </c>
      <c r="S1023" s="23">
        <f t="shared" si="46"/>
        <v>42271.251979166671</v>
      </c>
      <c r="T1023" s="23">
        <f t="shared" si="47"/>
        <v>42294.166666666672</v>
      </c>
    </row>
    <row r="1024" spans="1:20" ht="32" hidden="1" x14ac:dyDescent="0.2">
      <c r="A1024">
        <v>1022</v>
      </c>
      <c r="B1024" s="8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>
        <f>ROUND(E1024/D1024*100,0)</f>
        <v>115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>
        <f t="shared" si="45"/>
        <v>31.05</v>
      </c>
      <c r="Q1024" s="10" t="s">
        <v>8323</v>
      </c>
      <c r="R1024" t="s">
        <v>8328</v>
      </c>
      <c r="S1024" s="23">
        <f t="shared" si="46"/>
        <v>42111.646724537044</v>
      </c>
      <c r="T1024" s="23">
        <f t="shared" si="47"/>
        <v>42141.646724537044</v>
      </c>
    </row>
    <row r="1025" spans="1:20" ht="48" hidden="1" x14ac:dyDescent="0.2">
      <c r="A1025">
        <v>1023</v>
      </c>
      <c r="B1025" s="8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>
        <f>ROUND(E1025/D1025*100,0)</f>
        <v>237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>
        <f t="shared" si="45"/>
        <v>36.21</v>
      </c>
      <c r="Q1025" s="10" t="s">
        <v>8323</v>
      </c>
      <c r="R1025" t="s">
        <v>8328</v>
      </c>
      <c r="S1025" s="23">
        <f t="shared" si="46"/>
        <v>42145.919687500005</v>
      </c>
      <c r="T1025" s="23">
        <f t="shared" si="47"/>
        <v>42175.919687500005</v>
      </c>
    </row>
    <row r="1026" spans="1:20" ht="48" hidden="1" x14ac:dyDescent="0.2">
      <c r="A1026">
        <v>1024</v>
      </c>
      <c r="B1026" s="8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>
        <f>ROUND(E1026/D1026*100,0)</f>
        <v>119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>
        <f t="shared" si="45"/>
        <v>388.98</v>
      </c>
      <c r="Q1026" s="10" t="s">
        <v>8323</v>
      </c>
      <c r="R1026" t="s">
        <v>8328</v>
      </c>
      <c r="S1026" s="23">
        <f t="shared" si="46"/>
        <v>42370.580590277779</v>
      </c>
      <c r="T1026" s="23">
        <f t="shared" si="47"/>
        <v>42400.580590277779</v>
      </c>
    </row>
    <row r="1027" spans="1:20" ht="32" hidden="1" x14ac:dyDescent="0.2">
      <c r="A1027">
        <v>1025</v>
      </c>
      <c r="B1027" s="8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>
        <f>ROUND(E1027/D1027*100,0)</f>
        <v>110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>
        <f t="shared" ref="P1027:P1090" si="48">IFERROR(ROUND(E1027/M1027,2),0)</f>
        <v>71.849999999999994</v>
      </c>
      <c r="Q1027" s="10" t="s">
        <v>8323</v>
      </c>
      <c r="R1027" t="s">
        <v>8328</v>
      </c>
      <c r="S1027" s="23">
        <f t="shared" ref="S1027:S1090" si="49">(((K1027/60)/60)/24)+DATE(1970,1,1)</f>
        <v>42049.833761574075</v>
      </c>
      <c r="T1027" s="23">
        <f t="shared" ref="T1027:T1090" si="50">(((J1027/60)/60)/24)+DATE(1970,1,1)</f>
        <v>42079.792094907403</v>
      </c>
    </row>
    <row r="1028" spans="1:20" ht="48" hidden="1" x14ac:dyDescent="0.2">
      <c r="A1028">
        <v>1026</v>
      </c>
      <c r="B1028" s="8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>
        <f>ROUND(E1028/D1028*100,0)</f>
        <v>100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>
        <f t="shared" si="48"/>
        <v>57.38</v>
      </c>
      <c r="Q1028" s="10" t="s">
        <v>8323</v>
      </c>
      <c r="R1028" t="s">
        <v>8328</v>
      </c>
      <c r="S1028" s="23">
        <f t="shared" si="49"/>
        <v>42426.407592592594</v>
      </c>
      <c r="T1028" s="23">
        <f t="shared" si="50"/>
        <v>42460.365925925929</v>
      </c>
    </row>
    <row r="1029" spans="1:20" ht="48" hidden="1" x14ac:dyDescent="0.2">
      <c r="A1029">
        <v>1027</v>
      </c>
      <c r="B1029" s="8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>
        <f>ROUND(E1029/D1029*100,0)</f>
        <v>103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>
        <f t="shared" si="48"/>
        <v>69.67</v>
      </c>
      <c r="Q1029" s="10" t="s">
        <v>8323</v>
      </c>
      <c r="R1029" t="s">
        <v>8328</v>
      </c>
      <c r="S1029" s="23">
        <f t="shared" si="49"/>
        <v>41905.034108796295</v>
      </c>
      <c r="T1029" s="23">
        <f t="shared" si="50"/>
        <v>41935.034108796295</v>
      </c>
    </row>
    <row r="1030" spans="1:20" ht="48" hidden="1" x14ac:dyDescent="0.2">
      <c r="A1030">
        <v>1028</v>
      </c>
      <c r="B1030" s="8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>
        <f>ROUND(E1030/D1030*100,0)</f>
        <v>117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>
        <f t="shared" si="48"/>
        <v>45.99</v>
      </c>
      <c r="Q1030" s="10" t="s">
        <v>8323</v>
      </c>
      <c r="R1030" t="s">
        <v>8328</v>
      </c>
      <c r="S1030" s="23">
        <f t="shared" si="49"/>
        <v>42755.627372685187</v>
      </c>
      <c r="T1030" s="23">
        <f t="shared" si="50"/>
        <v>42800.833333333328</v>
      </c>
    </row>
    <row r="1031" spans="1:20" ht="32" hidden="1" x14ac:dyDescent="0.2">
      <c r="A1031">
        <v>1029</v>
      </c>
      <c r="B1031" s="8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>
        <f>ROUND(E1031/D1031*100,0)</f>
        <v>112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>
        <f t="shared" si="48"/>
        <v>79.260000000000005</v>
      </c>
      <c r="Q1031" s="10" t="s">
        <v>8323</v>
      </c>
      <c r="R1031" t="s">
        <v>8328</v>
      </c>
      <c r="S1031" s="23">
        <f t="shared" si="49"/>
        <v>42044.711886574078</v>
      </c>
      <c r="T1031" s="23">
        <f t="shared" si="50"/>
        <v>42098.915972222225</v>
      </c>
    </row>
    <row r="1032" spans="1:20" ht="32" hidden="1" x14ac:dyDescent="0.2">
      <c r="A1032">
        <v>1030</v>
      </c>
      <c r="B1032" s="8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>
        <f>ROUND(E1032/D1032*100,0)</f>
        <v>342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>
        <f t="shared" si="48"/>
        <v>43.03</v>
      </c>
      <c r="Q1032" s="10" t="s">
        <v>8323</v>
      </c>
      <c r="R1032" t="s">
        <v>8328</v>
      </c>
      <c r="S1032" s="23">
        <f t="shared" si="49"/>
        <v>42611.483206018514</v>
      </c>
      <c r="T1032" s="23">
        <f t="shared" si="50"/>
        <v>42625.483206018514</v>
      </c>
    </row>
    <row r="1033" spans="1:20" ht="48" hidden="1" x14ac:dyDescent="0.2">
      <c r="A1033">
        <v>1031</v>
      </c>
      <c r="B1033" s="8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>
        <f>ROUND(E1033/D1033*100,0)</f>
        <v>107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>
        <f t="shared" si="48"/>
        <v>108.48</v>
      </c>
      <c r="Q1033" s="10" t="s">
        <v>8323</v>
      </c>
      <c r="R1033" t="s">
        <v>8328</v>
      </c>
      <c r="S1033" s="23">
        <f t="shared" si="49"/>
        <v>42324.764004629629</v>
      </c>
      <c r="T1033" s="23">
        <f t="shared" si="50"/>
        <v>42354.764004629629</v>
      </c>
    </row>
    <row r="1034" spans="1:20" ht="16" hidden="1" x14ac:dyDescent="0.2">
      <c r="A1034">
        <v>1032</v>
      </c>
      <c r="B1034" s="8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>
        <f>ROUND(E1034/D1034*100,0)</f>
        <v>108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>
        <f t="shared" si="48"/>
        <v>61.03</v>
      </c>
      <c r="Q1034" s="10" t="s">
        <v>8323</v>
      </c>
      <c r="R1034" t="s">
        <v>8328</v>
      </c>
      <c r="S1034" s="23">
        <f t="shared" si="49"/>
        <v>42514.666956018518</v>
      </c>
      <c r="T1034" s="23">
        <f t="shared" si="50"/>
        <v>42544.666956018518</v>
      </c>
    </row>
    <row r="1035" spans="1:20" ht="48" hidden="1" x14ac:dyDescent="0.2">
      <c r="A1035">
        <v>1033</v>
      </c>
      <c r="B1035" s="8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>
        <f>ROUND(E1035/D1035*100,0)</f>
        <v>103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>
        <f t="shared" si="48"/>
        <v>50.59</v>
      </c>
      <c r="Q1035" s="10" t="s">
        <v>8323</v>
      </c>
      <c r="R1035" t="s">
        <v>8328</v>
      </c>
      <c r="S1035" s="23">
        <f t="shared" si="49"/>
        <v>42688.732407407413</v>
      </c>
      <c r="T1035" s="23">
        <f t="shared" si="50"/>
        <v>42716.732407407413</v>
      </c>
    </row>
    <row r="1036" spans="1:20" ht="48" hidden="1" x14ac:dyDescent="0.2">
      <c r="A1036">
        <v>1034</v>
      </c>
      <c r="B1036" s="8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>
        <f>ROUND(E1036/D1036*100,0)</f>
        <v>130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>
        <f t="shared" si="48"/>
        <v>39.159999999999997</v>
      </c>
      <c r="Q1036" s="10" t="s">
        <v>8323</v>
      </c>
      <c r="R1036" t="s">
        <v>8328</v>
      </c>
      <c r="S1036" s="23">
        <f t="shared" si="49"/>
        <v>42555.166712962964</v>
      </c>
      <c r="T1036" s="23">
        <f t="shared" si="50"/>
        <v>42587.165972222225</v>
      </c>
    </row>
    <row r="1037" spans="1:20" ht="48" hidden="1" x14ac:dyDescent="0.2">
      <c r="A1037">
        <v>1035</v>
      </c>
      <c r="B1037" s="8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>
        <f>ROUND(E1037/D1037*100,0)</f>
        <v>108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>
        <f t="shared" si="48"/>
        <v>65.16</v>
      </c>
      <c r="Q1037" s="10" t="s">
        <v>8323</v>
      </c>
      <c r="R1037" t="s">
        <v>8328</v>
      </c>
      <c r="S1037" s="23">
        <f t="shared" si="49"/>
        <v>42016.641435185185</v>
      </c>
      <c r="T1037" s="23">
        <f t="shared" si="50"/>
        <v>42046.641435185185</v>
      </c>
    </row>
    <row r="1038" spans="1:20" ht="48" hidden="1" x14ac:dyDescent="0.2">
      <c r="A1038">
        <v>1036</v>
      </c>
      <c r="B1038" s="8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>
        <f>ROUND(E1038/D1038*100,0)</f>
        <v>112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>
        <f t="shared" si="48"/>
        <v>23.96</v>
      </c>
      <c r="Q1038" s="10" t="s">
        <v>8323</v>
      </c>
      <c r="R1038" t="s">
        <v>8328</v>
      </c>
      <c r="S1038" s="23">
        <f t="shared" si="49"/>
        <v>41249.448958333334</v>
      </c>
      <c r="T1038" s="23">
        <f t="shared" si="50"/>
        <v>41281.333333333336</v>
      </c>
    </row>
    <row r="1039" spans="1:20" ht="48" hidden="1" x14ac:dyDescent="0.2">
      <c r="A1039">
        <v>1037</v>
      </c>
      <c r="B1039" s="8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>
        <f>ROUND(E1039/D1039*100,0)</f>
        <v>102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>
        <f t="shared" si="48"/>
        <v>48.62</v>
      </c>
      <c r="Q1039" s="10" t="s">
        <v>8323</v>
      </c>
      <c r="R1039" t="s">
        <v>8328</v>
      </c>
      <c r="S1039" s="23">
        <f t="shared" si="49"/>
        <v>42119.822476851856</v>
      </c>
      <c r="T1039" s="23">
        <f t="shared" si="50"/>
        <v>42142.208333333328</v>
      </c>
    </row>
    <row r="1040" spans="1:20" ht="48" hidden="1" x14ac:dyDescent="0.2">
      <c r="A1040">
        <v>1038</v>
      </c>
      <c r="B1040" s="8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>
        <f>ROUND(E1040/D1040*100,0)</f>
        <v>145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>
        <f t="shared" si="48"/>
        <v>35.74</v>
      </c>
      <c r="Q1040" s="10" t="s">
        <v>8323</v>
      </c>
      <c r="R1040" t="s">
        <v>8328</v>
      </c>
      <c r="S1040" s="23">
        <f t="shared" si="49"/>
        <v>42418.231747685189</v>
      </c>
      <c r="T1040" s="23">
        <f t="shared" si="50"/>
        <v>42448.190081018518</v>
      </c>
    </row>
    <row r="1041" spans="1:20" ht="48" hidden="1" x14ac:dyDescent="0.2">
      <c r="A1041">
        <v>1039</v>
      </c>
      <c r="B1041" s="8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>
        <f>ROUND(E1041/D1041*100,0)</f>
        <v>128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>
        <f t="shared" si="48"/>
        <v>21.37</v>
      </c>
      <c r="Q1041" s="10" t="s">
        <v>8323</v>
      </c>
      <c r="R1041" t="s">
        <v>8328</v>
      </c>
      <c r="S1041" s="23">
        <f t="shared" si="49"/>
        <v>42692.109328703707</v>
      </c>
      <c r="T1041" s="23">
        <f t="shared" si="50"/>
        <v>42717.332638888889</v>
      </c>
    </row>
    <row r="1042" spans="1:20" ht="48" hidden="1" x14ac:dyDescent="0.2">
      <c r="A1042">
        <v>1040</v>
      </c>
      <c r="B1042" s="8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>
        <f>ROUND(E1042/D1042*100,0)</f>
        <v>0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>
        <f t="shared" si="48"/>
        <v>250</v>
      </c>
      <c r="Q1042" s="10" t="s">
        <v>8329</v>
      </c>
      <c r="R1042" t="s">
        <v>8330</v>
      </c>
      <c r="S1042" s="23">
        <f t="shared" si="49"/>
        <v>42579.708437499998</v>
      </c>
      <c r="T1042" s="23">
        <f t="shared" si="50"/>
        <v>42609.708437499998</v>
      </c>
    </row>
    <row r="1043" spans="1:20" ht="48" hidden="1" x14ac:dyDescent="0.2">
      <c r="A1043">
        <v>1041</v>
      </c>
      <c r="B1043" s="8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>
        <f>ROUND(E1043/D1043*100,0)</f>
        <v>0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>
        <f t="shared" si="48"/>
        <v>0</v>
      </c>
      <c r="Q1043" s="10" t="s">
        <v>8329</v>
      </c>
      <c r="R1043" t="s">
        <v>8330</v>
      </c>
      <c r="S1043" s="23">
        <f t="shared" si="49"/>
        <v>41831.060092592597</v>
      </c>
      <c r="T1043" s="23">
        <f t="shared" si="50"/>
        <v>41851.060092592597</v>
      </c>
    </row>
    <row r="1044" spans="1:20" ht="48" hidden="1" x14ac:dyDescent="0.2">
      <c r="A1044">
        <v>1042</v>
      </c>
      <c r="B1044" s="8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>
        <f>ROUND(E1044/D1044*100,0)</f>
        <v>2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>
        <f t="shared" si="48"/>
        <v>10</v>
      </c>
      <c r="Q1044" s="10" t="s">
        <v>8329</v>
      </c>
      <c r="R1044" t="s">
        <v>8330</v>
      </c>
      <c r="S1044" s="23">
        <f t="shared" si="49"/>
        <v>41851.696157407408</v>
      </c>
      <c r="T1044" s="23">
        <f t="shared" si="50"/>
        <v>41894.416666666664</v>
      </c>
    </row>
    <row r="1045" spans="1:20" ht="48" hidden="1" x14ac:dyDescent="0.2">
      <c r="A1045">
        <v>1043</v>
      </c>
      <c r="B1045" s="8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>
        <f>ROUND(E1045/D1045*100,0)</f>
        <v>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>
        <f t="shared" si="48"/>
        <v>29.24</v>
      </c>
      <c r="Q1045" s="10" t="s">
        <v>8329</v>
      </c>
      <c r="R1045" t="s">
        <v>8330</v>
      </c>
      <c r="S1045" s="23">
        <f t="shared" si="49"/>
        <v>42114.252951388888</v>
      </c>
      <c r="T1045" s="23">
        <f t="shared" si="50"/>
        <v>42144.252951388888</v>
      </c>
    </row>
    <row r="1046" spans="1:20" ht="48" hidden="1" x14ac:dyDescent="0.2">
      <c r="A1046">
        <v>1044</v>
      </c>
      <c r="B1046" s="8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>
        <f>ROUND(E1046/D1046*100,0)</f>
        <v>0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>
        <f t="shared" si="48"/>
        <v>3</v>
      </c>
      <c r="Q1046" s="10" t="s">
        <v>8329</v>
      </c>
      <c r="R1046" t="s">
        <v>8330</v>
      </c>
      <c r="S1046" s="23">
        <f t="shared" si="49"/>
        <v>42011.925937499997</v>
      </c>
      <c r="T1046" s="23">
        <f t="shared" si="50"/>
        <v>42068.852083333331</v>
      </c>
    </row>
    <row r="1047" spans="1:20" ht="48" hidden="1" x14ac:dyDescent="0.2">
      <c r="A1047">
        <v>1045</v>
      </c>
      <c r="B1047" s="8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>
        <f>ROUND(E1047/D1047*100,0)</f>
        <v>3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>
        <f t="shared" si="48"/>
        <v>33.25</v>
      </c>
      <c r="Q1047" s="10" t="s">
        <v>8329</v>
      </c>
      <c r="R1047" t="s">
        <v>8330</v>
      </c>
      <c r="S1047" s="23">
        <f t="shared" si="49"/>
        <v>41844.874421296299</v>
      </c>
      <c r="T1047" s="23">
        <f t="shared" si="50"/>
        <v>41874.874421296299</v>
      </c>
    </row>
    <row r="1048" spans="1:20" ht="48" hidden="1" x14ac:dyDescent="0.2">
      <c r="A1048">
        <v>1046</v>
      </c>
      <c r="B1048" s="8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>
        <f>ROUND(E1048/D1048*100,0)</f>
        <v>0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>
        <f t="shared" si="48"/>
        <v>0</v>
      </c>
      <c r="Q1048" s="10" t="s">
        <v>8329</v>
      </c>
      <c r="R1048" t="s">
        <v>8330</v>
      </c>
      <c r="S1048" s="23">
        <f t="shared" si="49"/>
        <v>42319.851388888885</v>
      </c>
      <c r="T1048" s="23">
        <f t="shared" si="50"/>
        <v>42364.851388888885</v>
      </c>
    </row>
    <row r="1049" spans="1:20" ht="48" hidden="1" x14ac:dyDescent="0.2">
      <c r="A1049">
        <v>1047</v>
      </c>
      <c r="B1049" s="8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>
        <f>ROUND(E1049/D1049*100,0)</f>
        <v>0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>
        <f t="shared" si="48"/>
        <v>1</v>
      </c>
      <c r="Q1049" s="10" t="s">
        <v>8329</v>
      </c>
      <c r="R1049" t="s">
        <v>8330</v>
      </c>
      <c r="S1049" s="23">
        <f t="shared" si="49"/>
        <v>41918.818460648145</v>
      </c>
      <c r="T1049" s="23">
        <f t="shared" si="50"/>
        <v>41948.860127314816</v>
      </c>
    </row>
    <row r="1050" spans="1:20" ht="48" hidden="1" x14ac:dyDescent="0.2">
      <c r="A1050">
        <v>1048</v>
      </c>
      <c r="B1050" s="8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>
        <f>ROUND(E1050/D1050*100,0)</f>
        <v>1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>
        <f t="shared" si="48"/>
        <v>53</v>
      </c>
      <c r="Q1050" s="10" t="s">
        <v>8329</v>
      </c>
      <c r="R1050" t="s">
        <v>8330</v>
      </c>
      <c r="S1050" s="23">
        <f t="shared" si="49"/>
        <v>42598.053113425922</v>
      </c>
      <c r="T1050" s="23">
        <f t="shared" si="50"/>
        <v>42638.053113425922</v>
      </c>
    </row>
    <row r="1051" spans="1:20" ht="16" hidden="1" x14ac:dyDescent="0.2">
      <c r="A1051">
        <v>1049</v>
      </c>
      <c r="B1051" s="8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>
        <f>ROUND(E1051/D1051*100,0)</f>
        <v>0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>
        <f t="shared" si="48"/>
        <v>0</v>
      </c>
      <c r="Q1051" s="10" t="s">
        <v>8329</v>
      </c>
      <c r="R1051" t="s">
        <v>8330</v>
      </c>
      <c r="S1051" s="23">
        <f t="shared" si="49"/>
        <v>42382.431076388893</v>
      </c>
      <c r="T1051" s="23">
        <f t="shared" si="50"/>
        <v>42412.431076388893</v>
      </c>
    </row>
    <row r="1052" spans="1:20" ht="16" hidden="1" x14ac:dyDescent="0.2">
      <c r="A1052">
        <v>1050</v>
      </c>
      <c r="B1052" s="8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>
        <f>ROUND(E1052/D1052*100,0)</f>
        <v>0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>
        <f t="shared" si="48"/>
        <v>0</v>
      </c>
      <c r="Q1052" s="10" t="s">
        <v>8329</v>
      </c>
      <c r="R1052" t="s">
        <v>8330</v>
      </c>
      <c r="S1052" s="23">
        <f t="shared" si="49"/>
        <v>42231.7971875</v>
      </c>
      <c r="T1052" s="23">
        <f t="shared" si="50"/>
        <v>42261.7971875</v>
      </c>
    </row>
    <row r="1053" spans="1:20" ht="48" hidden="1" x14ac:dyDescent="0.2">
      <c r="A1053">
        <v>1051</v>
      </c>
      <c r="B1053" s="8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>
        <f>ROUND(E1053/D1053*100,0)</f>
        <v>0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>
        <f t="shared" si="48"/>
        <v>0</v>
      </c>
      <c r="Q1053" s="10" t="s">
        <v>8329</v>
      </c>
      <c r="R1053" t="s">
        <v>8330</v>
      </c>
      <c r="S1053" s="23">
        <f t="shared" si="49"/>
        <v>41850.014178240745</v>
      </c>
      <c r="T1053" s="23">
        <f t="shared" si="50"/>
        <v>41878.014178240745</v>
      </c>
    </row>
    <row r="1054" spans="1:20" ht="64" hidden="1" x14ac:dyDescent="0.2">
      <c r="A1054">
        <v>1052</v>
      </c>
      <c r="B1054" s="8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>
        <f>ROUND(E1054/D1054*100,0)</f>
        <v>0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>
        <f t="shared" si="48"/>
        <v>0</v>
      </c>
      <c r="Q1054" s="10" t="s">
        <v>8329</v>
      </c>
      <c r="R1054" t="s">
        <v>8330</v>
      </c>
      <c r="S1054" s="23">
        <f t="shared" si="49"/>
        <v>42483.797395833331</v>
      </c>
      <c r="T1054" s="23">
        <f t="shared" si="50"/>
        <v>42527.839583333334</v>
      </c>
    </row>
    <row r="1055" spans="1:20" ht="48" hidden="1" x14ac:dyDescent="0.2">
      <c r="A1055">
        <v>1053</v>
      </c>
      <c r="B1055" s="8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>
        <f>ROUND(E1055/D1055*100,0)</f>
        <v>1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>
        <f t="shared" si="48"/>
        <v>15</v>
      </c>
      <c r="Q1055" s="10" t="s">
        <v>8329</v>
      </c>
      <c r="R1055" t="s">
        <v>8330</v>
      </c>
      <c r="S1055" s="23">
        <f t="shared" si="49"/>
        <v>42775.172824074078</v>
      </c>
      <c r="T1055" s="23">
        <f t="shared" si="50"/>
        <v>42800.172824074078</v>
      </c>
    </row>
    <row r="1056" spans="1:20" ht="48" hidden="1" x14ac:dyDescent="0.2">
      <c r="A1056">
        <v>1054</v>
      </c>
      <c r="B1056" s="8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>
        <f>ROUND(E1056/D1056*100,0)</f>
        <v>0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>
        <f t="shared" si="48"/>
        <v>0</v>
      </c>
      <c r="Q1056" s="10" t="s">
        <v>8329</v>
      </c>
      <c r="R1056" t="s">
        <v>8330</v>
      </c>
      <c r="S1056" s="23">
        <f t="shared" si="49"/>
        <v>41831.851840277777</v>
      </c>
      <c r="T1056" s="23">
        <f t="shared" si="50"/>
        <v>41861.916666666664</v>
      </c>
    </row>
    <row r="1057" spans="1:20" ht="48" hidden="1" x14ac:dyDescent="0.2">
      <c r="A1057">
        <v>1055</v>
      </c>
      <c r="B1057" s="8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>
        <f>ROUND(E1057/D1057*100,0)</f>
        <v>0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>
        <f t="shared" si="48"/>
        <v>0</v>
      </c>
      <c r="Q1057" s="10" t="s">
        <v>8329</v>
      </c>
      <c r="R1057" t="s">
        <v>8330</v>
      </c>
      <c r="S1057" s="23">
        <f t="shared" si="49"/>
        <v>42406.992418981477</v>
      </c>
      <c r="T1057" s="23">
        <f t="shared" si="50"/>
        <v>42436.992418981477</v>
      </c>
    </row>
    <row r="1058" spans="1:20" ht="48" hidden="1" x14ac:dyDescent="0.2">
      <c r="A1058">
        <v>1056</v>
      </c>
      <c r="B1058" s="8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>
        <f>ROUND(E1058/D1058*100,0)</f>
        <v>0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>
        <f t="shared" si="48"/>
        <v>0</v>
      </c>
      <c r="Q1058" s="10" t="s">
        <v>8329</v>
      </c>
      <c r="R1058" t="s">
        <v>8330</v>
      </c>
      <c r="S1058" s="23">
        <f t="shared" si="49"/>
        <v>42058.719641203701</v>
      </c>
      <c r="T1058" s="23">
        <f t="shared" si="50"/>
        <v>42118.677974537044</v>
      </c>
    </row>
    <row r="1059" spans="1:20" ht="32" hidden="1" x14ac:dyDescent="0.2">
      <c r="A1059">
        <v>1057</v>
      </c>
      <c r="B1059" s="8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>
        <f>ROUND(E1059/D1059*100,0)</f>
        <v>0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>
        <f t="shared" si="48"/>
        <v>0</v>
      </c>
      <c r="Q1059" s="10" t="s">
        <v>8329</v>
      </c>
      <c r="R1059" t="s">
        <v>8330</v>
      </c>
      <c r="S1059" s="23">
        <f t="shared" si="49"/>
        <v>42678.871331018512</v>
      </c>
      <c r="T1059" s="23">
        <f t="shared" si="50"/>
        <v>42708.912997685184</v>
      </c>
    </row>
    <row r="1060" spans="1:20" ht="48" hidden="1" x14ac:dyDescent="0.2">
      <c r="A1060">
        <v>1058</v>
      </c>
      <c r="B1060" s="8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>
        <f>ROUND(E1060/D1060*100,0)</f>
        <v>0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>
        <f t="shared" si="48"/>
        <v>0</v>
      </c>
      <c r="Q1060" s="10" t="s">
        <v>8329</v>
      </c>
      <c r="R1060" t="s">
        <v>8330</v>
      </c>
      <c r="S1060" s="23">
        <f t="shared" si="49"/>
        <v>42047.900960648149</v>
      </c>
      <c r="T1060" s="23">
        <f t="shared" si="50"/>
        <v>42089</v>
      </c>
    </row>
    <row r="1061" spans="1:20" ht="16" hidden="1" x14ac:dyDescent="0.2">
      <c r="A1061">
        <v>1059</v>
      </c>
      <c r="B1061" s="8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>
        <f>ROUND(E1061/D1061*100,0)</f>
        <v>0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>
        <f t="shared" si="48"/>
        <v>0</v>
      </c>
      <c r="Q1061" s="10" t="s">
        <v>8329</v>
      </c>
      <c r="R1061" t="s">
        <v>8330</v>
      </c>
      <c r="S1061" s="23">
        <f t="shared" si="49"/>
        <v>42046.79</v>
      </c>
      <c r="T1061" s="23">
        <f t="shared" si="50"/>
        <v>42076.748333333337</v>
      </c>
    </row>
    <row r="1062" spans="1:20" ht="48" hidden="1" x14ac:dyDescent="0.2">
      <c r="A1062">
        <v>1060</v>
      </c>
      <c r="B1062" s="8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>
        <f>ROUND(E1062/D1062*100,0)</f>
        <v>1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>
        <f t="shared" si="48"/>
        <v>50</v>
      </c>
      <c r="Q1062" s="10" t="s">
        <v>8329</v>
      </c>
      <c r="R1062" t="s">
        <v>8330</v>
      </c>
      <c r="S1062" s="23">
        <f t="shared" si="49"/>
        <v>42079.913113425922</v>
      </c>
      <c r="T1062" s="23">
        <f t="shared" si="50"/>
        <v>42109.913113425922</v>
      </c>
    </row>
    <row r="1063" spans="1:20" ht="32" hidden="1" x14ac:dyDescent="0.2">
      <c r="A1063">
        <v>1061</v>
      </c>
      <c r="B1063" s="8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>
        <f>ROUND(E1063/D1063*100,0)</f>
        <v>0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>
        <f t="shared" si="48"/>
        <v>0</v>
      </c>
      <c r="Q1063" s="10" t="s">
        <v>8329</v>
      </c>
      <c r="R1063" t="s">
        <v>8330</v>
      </c>
      <c r="S1063" s="23">
        <f t="shared" si="49"/>
        <v>42432.276712962965</v>
      </c>
      <c r="T1063" s="23">
        <f t="shared" si="50"/>
        <v>42492.041666666672</v>
      </c>
    </row>
    <row r="1064" spans="1:20" ht="16" hidden="1" x14ac:dyDescent="0.2">
      <c r="A1064">
        <v>1062</v>
      </c>
      <c r="B1064" s="8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>
        <f>ROUND(E1064/D1064*100,0)</f>
        <v>95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>
        <f t="shared" si="48"/>
        <v>47.5</v>
      </c>
      <c r="Q1064" s="10" t="s">
        <v>8329</v>
      </c>
      <c r="R1064" t="s">
        <v>8330</v>
      </c>
      <c r="S1064" s="23">
        <f t="shared" si="49"/>
        <v>42556.807187500002</v>
      </c>
      <c r="T1064" s="23">
        <f t="shared" si="50"/>
        <v>42563.807187500002</v>
      </c>
    </row>
    <row r="1065" spans="1:20" ht="48" hidden="1" x14ac:dyDescent="0.2">
      <c r="A1065">
        <v>1063</v>
      </c>
      <c r="B1065" s="8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>
        <f>ROUND(E1065/D1065*100,0)</f>
        <v>0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>
        <f t="shared" si="48"/>
        <v>0</v>
      </c>
      <c r="Q1065" s="10" t="s">
        <v>8329</v>
      </c>
      <c r="R1065" t="s">
        <v>8330</v>
      </c>
      <c r="S1065" s="23">
        <f t="shared" si="49"/>
        <v>42583.030810185184</v>
      </c>
      <c r="T1065" s="23">
        <f t="shared" si="50"/>
        <v>42613.030810185184</v>
      </c>
    </row>
    <row r="1066" spans="1:20" ht="48" hidden="1" x14ac:dyDescent="0.2">
      <c r="A1066">
        <v>1064</v>
      </c>
      <c r="B1066" s="8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>
        <f>ROUND(E1066/D1066*100,0)</f>
        <v>9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>
        <f t="shared" si="48"/>
        <v>65.67</v>
      </c>
      <c r="Q1066" s="10" t="s">
        <v>8331</v>
      </c>
      <c r="R1066" t="s">
        <v>8332</v>
      </c>
      <c r="S1066" s="23">
        <f t="shared" si="49"/>
        <v>41417.228043981479</v>
      </c>
      <c r="T1066" s="23">
        <f t="shared" si="50"/>
        <v>41462.228043981479</v>
      </c>
    </row>
    <row r="1067" spans="1:20" ht="48" hidden="1" x14ac:dyDescent="0.2">
      <c r="A1067">
        <v>1065</v>
      </c>
      <c r="B1067" s="8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>
        <f>ROUND(E1067/D1067*100,0)</f>
        <v>3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>
        <f t="shared" si="48"/>
        <v>16.2</v>
      </c>
      <c r="Q1067" s="10" t="s">
        <v>8331</v>
      </c>
      <c r="R1067" t="s">
        <v>8332</v>
      </c>
      <c r="S1067" s="23">
        <f t="shared" si="49"/>
        <v>41661.381041666667</v>
      </c>
      <c r="T1067" s="23">
        <f t="shared" si="50"/>
        <v>41689.381041666667</v>
      </c>
    </row>
    <row r="1068" spans="1:20" ht="48" hidden="1" x14ac:dyDescent="0.2">
      <c r="A1068">
        <v>1066</v>
      </c>
      <c r="B1068" s="8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>
        <f>ROUND(E1068/D1068*100,0)</f>
        <v>3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>
        <f t="shared" si="48"/>
        <v>34.130000000000003</v>
      </c>
      <c r="Q1068" s="10" t="s">
        <v>8331</v>
      </c>
      <c r="R1068" t="s">
        <v>8332</v>
      </c>
      <c r="S1068" s="23">
        <f t="shared" si="49"/>
        <v>41445.962754629632</v>
      </c>
      <c r="T1068" s="23">
        <f t="shared" si="50"/>
        <v>41490.962754629632</v>
      </c>
    </row>
    <row r="1069" spans="1:20" ht="48" hidden="1" x14ac:dyDescent="0.2">
      <c r="A1069">
        <v>1067</v>
      </c>
      <c r="B1069" s="8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>
        <f>ROUND(E1069/D1069*100,0)</f>
        <v>26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>
        <f t="shared" si="48"/>
        <v>13</v>
      </c>
      <c r="Q1069" s="10" t="s">
        <v>8331</v>
      </c>
      <c r="R1069" t="s">
        <v>8332</v>
      </c>
      <c r="S1069" s="23">
        <f t="shared" si="49"/>
        <v>41599.855682870373</v>
      </c>
      <c r="T1069" s="23">
        <f t="shared" si="50"/>
        <v>41629.855682870373</v>
      </c>
    </row>
    <row r="1070" spans="1:20" ht="48" hidden="1" x14ac:dyDescent="0.2">
      <c r="A1070">
        <v>1068</v>
      </c>
      <c r="B1070" s="8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>
        <f>ROUND(E1070/D1070*100,0)</f>
        <v>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>
        <f t="shared" si="48"/>
        <v>11.25</v>
      </c>
      <c r="Q1070" s="10" t="s">
        <v>8331</v>
      </c>
      <c r="R1070" t="s">
        <v>8332</v>
      </c>
      <c r="S1070" s="23">
        <f t="shared" si="49"/>
        <v>42440.371111111104</v>
      </c>
      <c r="T1070" s="23">
        <f t="shared" si="50"/>
        <v>42470.329444444447</v>
      </c>
    </row>
    <row r="1071" spans="1:20" ht="48" hidden="1" x14ac:dyDescent="0.2">
      <c r="A1071">
        <v>1069</v>
      </c>
      <c r="B1071" s="8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>
        <f>ROUND(E1071/D1071*100,0)</f>
        <v>39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>
        <f t="shared" si="48"/>
        <v>40.479999999999997</v>
      </c>
      <c r="Q1071" s="10" t="s">
        <v>8331</v>
      </c>
      <c r="R1071" t="s">
        <v>8332</v>
      </c>
      <c r="S1071" s="23">
        <f t="shared" si="49"/>
        <v>41572.229849537034</v>
      </c>
      <c r="T1071" s="23">
        <f t="shared" si="50"/>
        <v>41604.271516203706</v>
      </c>
    </row>
    <row r="1072" spans="1:20" ht="48" hidden="1" x14ac:dyDescent="0.2">
      <c r="A1072">
        <v>1070</v>
      </c>
      <c r="B1072" s="8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>
        <f>ROUND(E1072/D1072*100,0)</f>
        <v>1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>
        <f t="shared" si="48"/>
        <v>35</v>
      </c>
      <c r="Q1072" s="10" t="s">
        <v>8331</v>
      </c>
      <c r="R1072" t="s">
        <v>8332</v>
      </c>
      <c r="S1072" s="23">
        <f t="shared" si="49"/>
        <v>41163.011828703704</v>
      </c>
      <c r="T1072" s="23">
        <f t="shared" si="50"/>
        <v>41183.011828703704</v>
      </c>
    </row>
    <row r="1073" spans="1:20" ht="48" hidden="1" x14ac:dyDescent="0.2">
      <c r="A1073">
        <v>1071</v>
      </c>
      <c r="B1073" s="8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>
        <f>ROUND(E1073/D1073*100,0)</f>
        <v>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>
        <f t="shared" si="48"/>
        <v>0</v>
      </c>
      <c r="Q1073" s="10" t="s">
        <v>8331</v>
      </c>
      <c r="R1073" t="s">
        <v>8332</v>
      </c>
      <c r="S1073" s="23">
        <f t="shared" si="49"/>
        <v>42295.753391203703</v>
      </c>
      <c r="T1073" s="23">
        <f t="shared" si="50"/>
        <v>42325.795057870375</v>
      </c>
    </row>
    <row r="1074" spans="1:20" ht="48" hidden="1" x14ac:dyDescent="0.2">
      <c r="A1074">
        <v>1072</v>
      </c>
      <c r="B1074" s="8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>
        <f>ROUND(E1074/D1074*100,0)</f>
        <v>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>
        <f t="shared" si="48"/>
        <v>12.75</v>
      </c>
      <c r="Q1074" s="10" t="s">
        <v>8331</v>
      </c>
      <c r="R1074" t="s">
        <v>8332</v>
      </c>
      <c r="S1074" s="23">
        <f t="shared" si="49"/>
        <v>41645.832141203704</v>
      </c>
      <c r="T1074" s="23">
        <f t="shared" si="50"/>
        <v>41675.832141203704</v>
      </c>
    </row>
    <row r="1075" spans="1:20" ht="32" hidden="1" x14ac:dyDescent="0.2">
      <c r="A1075">
        <v>1073</v>
      </c>
      <c r="B1075" s="8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>
        <f>ROUND(E1075/D1075*100,0)</f>
        <v>1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>
        <f t="shared" si="48"/>
        <v>10</v>
      </c>
      <c r="Q1075" s="10" t="s">
        <v>8331</v>
      </c>
      <c r="R1075" t="s">
        <v>8332</v>
      </c>
      <c r="S1075" s="23">
        <f t="shared" si="49"/>
        <v>40802.964594907404</v>
      </c>
      <c r="T1075" s="23">
        <f t="shared" si="50"/>
        <v>40832.964594907404</v>
      </c>
    </row>
    <row r="1076" spans="1:20" ht="48" hidden="1" x14ac:dyDescent="0.2">
      <c r="A1076">
        <v>1074</v>
      </c>
      <c r="B1076" s="8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>
        <f>ROUND(E1076/D1076*100,0)</f>
        <v>6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>
        <f t="shared" si="48"/>
        <v>113.57</v>
      </c>
      <c r="Q1076" s="10" t="s">
        <v>8331</v>
      </c>
      <c r="R1076" t="s">
        <v>8332</v>
      </c>
      <c r="S1076" s="23">
        <f t="shared" si="49"/>
        <v>41613.172974537039</v>
      </c>
      <c r="T1076" s="23">
        <f t="shared" si="50"/>
        <v>41643.172974537039</v>
      </c>
    </row>
    <row r="1077" spans="1:20" ht="32" hidden="1" x14ac:dyDescent="0.2">
      <c r="A1077">
        <v>1075</v>
      </c>
      <c r="B1077" s="8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>
        <f>ROUND(E1077/D1077*100,0)</f>
        <v>5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>
        <f t="shared" si="48"/>
        <v>15</v>
      </c>
      <c r="Q1077" s="10" t="s">
        <v>8331</v>
      </c>
      <c r="R1077" t="s">
        <v>8332</v>
      </c>
      <c r="S1077" s="23">
        <f t="shared" si="49"/>
        <v>41005.904120370367</v>
      </c>
      <c r="T1077" s="23">
        <f t="shared" si="50"/>
        <v>41035.904120370367</v>
      </c>
    </row>
    <row r="1078" spans="1:20" ht="48" hidden="1" x14ac:dyDescent="0.2">
      <c r="A1078">
        <v>1076</v>
      </c>
      <c r="B1078" s="8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>
        <f>ROUND(E1078/D1078*100,0)</f>
        <v>63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>
        <f t="shared" si="48"/>
        <v>48.28</v>
      </c>
      <c r="Q1078" s="10" t="s">
        <v>8331</v>
      </c>
      <c r="R1078" t="s">
        <v>8332</v>
      </c>
      <c r="S1078" s="23">
        <f t="shared" si="49"/>
        <v>41838.377893518518</v>
      </c>
      <c r="T1078" s="23">
        <f t="shared" si="50"/>
        <v>41893.377893518518</v>
      </c>
    </row>
    <row r="1079" spans="1:20" ht="48" hidden="1" x14ac:dyDescent="0.2">
      <c r="A1079">
        <v>1077</v>
      </c>
      <c r="B1079" s="8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>
        <f>ROUND(E1079/D1079*100,0)</f>
        <v>29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>
        <f t="shared" si="48"/>
        <v>43.98</v>
      </c>
      <c r="Q1079" s="10" t="s">
        <v>8331</v>
      </c>
      <c r="R1079" t="s">
        <v>8332</v>
      </c>
      <c r="S1079" s="23">
        <f t="shared" si="49"/>
        <v>42353.16679398148</v>
      </c>
      <c r="T1079" s="23">
        <f t="shared" si="50"/>
        <v>42383.16679398148</v>
      </c>
    </row>
    <row r="1080" spans="1:20" ht="48" hidden="1" x14ac:dyDescent="0.2">
      <c r="A1080">
        <v>1078</v>
      </c>
      <c r="B1080" s="8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>
        <f>ROUND(E1080/D1080*100,0)</f>
        <v>8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>
        <f t="shared" si="48"/>
        <v>9</v>
      </c>
      <c r="Q1080" s="10" t="s">
        <v>8331</v>
      </c>
      <c r="R1080" t="s">
        <v>8332</v>
      </c>
      <c r="S1080" s="23">
        <f t="shared" si="49"/>
        <v>40701.195844907408</v>
      </c>
      <c r="T1080" s="23">
        <f t="shared" si="50"/>
        <v>40746.195844907408</v>
      </c>
    </row>
    <row r="1081" spans="1:20" ht="48" hidden="1" x14ac:dyDescent="0.2">
      <c r="A1081">
        <v>1079</v>
      </c>
      <c r="B1081" s="8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>
        <f>ROUND(E1081/D1081*100,0)</f>
        <v>3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>
        <f t="shared" si="48"/>
        <v>37.67</v>
      </c>
      <c r="Q1081" s="10" t="s">
        <v>8331</v>
      </c>
      <c r="R1081" t="s">
        <v>8332</v>
      </c>
      <c r="S1081" s="23">
        <f t="shared" si="49"/>
        <v>42479.566388888896</v>
      </c>
      <c r="T1081" s="23">
        <f t="shared" si="50"/>
        <v>42504.566388888896</v>
      </c>
    </row>
    <row r="1082" spans="1:20" ht="48" hidden="1" x14ac:dyDescent="0.2">
      <c r="A1082">
        <v>1080</v>
      </c>
      <c r="B1082" s="8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>
        <f>ROUND(E1082/D1082*100,0)</f>
        <v>9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>
        <f t="shared" si="48"/>
        <v>18.579999999999998</v>
      </c>
      <c r="Q1082" s="10" t="s">
        <v>8331</v>
      </c>
      <c r="R1082" t="s">
        <v>8332</v>
      </c>
      <c r="S1082" s="23">
        <f t="shared" si="49"/>
        <v>41740.138113425928</v>
      </c>
      <c r="T1082" s="23">
        <f t="shared" si="50"/>
        <v>41770.138113425928</v>
      </c>
    </row>
    <row r="1083" spans="1:20" ht="48" hidden="1" x14ac:dyDescent="0.2">
      <c r="A1083">
        <v>1081</v>
      </c>
      <c r="B1083" s="8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>
        <f>ROUND(E1083/D1083*100,0)</f>
        <v>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>
        <f t="shared" si="48"/>
        <v>3</v>
      </c>
      <c r="Q1083" s="10" t="s">
        <v>8331</v>
      </c>
      <c r="R1083" t="s">
        <v>8332</v>
      </c>
      <c r="S1083" s="23">
        <f t="shared" si="49"/>
        <v>42002.926990740743</v>
      </c>
      <c r="T1083" s="23">
        <f t="shared" si="50"/>
        <v>42032.926990740743</v>
      </c>
    </row>
    <row r="1084" spans="1:20" ht="32" hidden="1" x14ac:dyDescent="0.2">
      <c r="A1084">
        <v>1082</v>
      </c>
      <c r="B1084" s="8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>
        <f>ROUND(E1084/D1084*100,0)</f>
        <v>1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>
        <f t="shared" si="48"/>
        <v>18.670000000000002</v>
      </c>
      <c r="Q1084" s="10" t="s">
        <v>8331</v>
      </c>
      <c r="R1084" t="s">
        <v>8332</v>
      </c>
      <c r="S1084" s="23">
        <f t="shared" si="49"/>
        <v>41101.906111111115</v>
      </c>
      <c r="T1084" s="23">
        <f t="shared" si="50"/>
        <v>41131.906111111115</v>
      </c>
    </row>
    <row r="1085" spans="1:20" ht="48" hidden="1" x14ac:dyDescent="0.2">
      <c r="A1085">
        <v>1083</v>
      </c>
      <c r="B1085" s="8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>
        <f>ROUND(E1085/D1085*100,0)</f>
        <v>1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>
        <f t="shared" si="48"/>
        <v>410</v>
      </c>
      <c r="Q1085" s="10" t="s">
        <v>8331</v>
      </c>
      <c r="R1085" t="s">
        <v>8332</v>
      </c>
      <c r="S1085" s="23">
        <f t="shared" si="49"/>
        <v>41793.659525462965</v>
      </c>
      <c r="T1085" s="23">
        <f t="shared" si="50"/>
        <v>41853.659525462965</v>
      </c>
    </row>
    <row r="1086" spans="1:20" ht="16" hidden="1" x14ac:dyDescent="0.2">
      <c r="A1086">
        <v>1084</v>
      </c>
      <c r="B1086" s="8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>
        <f>ROUND(E1086/D1086*100,0)</f>
        <v>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>
        <f t="shared" si="48"/>
        <v>0</v>
      </c>
      <c r="Q1086" s="10" t="s">
        <v>8331</v>
      </c>
      <c r="R1086" t="s">
        <v>8332</v>
      </c>
      <c r="S1086" s="23">
        <f t="shared" si="49"/>
        <v>41829.912083333329</v>
      </c>
      <c r="T1086" s="23">
        <f t="shared" si="50"/>
        <v>41859.912083333329</v>
      </c>
    </row>
    <row r="1087" spans="1:20" ht="32" hidden="1" x14ac:dyDescent="0.2">
      <c r="A1087">
        <v>1085</v>
      </c>
      <c r="B1087" s="8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>
        <f>ROUND(E1087/D1087*100,0)</f>
        <v>3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>
        <f t="shared" si="48"/>
        <v>114</v>
      </c>
      <c r="Q1087" s="10" t="s">
        <v>8331</v>
      </c>
      <c r="R1087" t="s">
        <v>8332</v>
      </c>
      <c r="S1087" s="23">
        <f t="shared" si="49"/>
        <v>42413.671006944445</v>
      </c>
      <c r="T1087" s="23">
        <f t="shared" si="50"/>
        <v>42443.629340277781</v>
      </c>
    </row>
    <row r="1088" spans="1:20" ht="16" hidden="1" x14ac:dyDescent="0.2">
      <c r="A1088">
        <v>1086</v>
      </c>
      <c r="B1088" s="8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>
        <f>ROUND(E1088/D1088*100,0)</f>
        <v>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>
        <f t="shared" si="48"/>
        <v>7.5</v>
      </c>
      <c r="Q1088" s="10" t="s">
        <v>8331</v>
      </c>
      <c r="R1088" t="s">
        <v>8332</v>
      </c>
      <c r="S1088" s="23">
        <f t="shared" si="49"/>
        <v>41845.866793981484</v>
      </c>
      <c r="T1088" s="23">
        <f t="shared" si="50"/>
        <v>41875.866793981484</v>
      </c>
    </row>
    <row r="1089" spans="1:20" ht="48" hidden="1" x14ac:dyDescent="0.2">
      <c r="A1089">
        <v>1087</v>
      </c>
      <c r="B1089" s="8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>
        <f>ROUND(E1089/D1089*100,0)</f>
        <v>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>
        <f t="shared" si="48"/>
        <v>0</v>
      </c>
      <c r="Q1089" s="10" t="s">
        <v>8331</v>
      </c>
      <c r="R1089" t="s">
        <v>8332</v>
      </c>
      <c r="S1089" s="23">
        <f t="shared" si="49"/>
        <v>41775.713969907411</v>
      </c>
      <c r="T1089" s="23">
        <f t="shared" si="50"/>
        <v>41805.713969907411</v>
      </c>
    </row>
    <row r="1090" spans="1:20" ht="32" hidden="1" x14ac:dyDescent="0.2">
      <c r="A1090">
        <v>1088</v>
      </c>
      <c r="B1090" s="8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>
        <f>ROUND(E1090/D1090*100,0)</f>
        <v>14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>
        <f t="shared" si="48"/>
        <v>43.42</v>
      </c>
      <c r="Q1090" s="10" t="s">
        <v>8331</v>
      </c>
      <c r="R1090" t="s">
        <v>8332</v>
      </c>
      <c r="S1090" s="23">
        <f t="shared" si="49"/>
        <v>41723.799386574072</v>
      </c>
      <c r="T1090" s="23">
        <f t="shared" si="50"/>
        <v>41753.799386574072</v>
      </c>
    </row>
    <row r="1091" spans="1:20" ht="32" hidden="1" x14ac:dyDescent="0.2">
      <c r="A1091">
        <v>1089</v>
      </c>
      <c r="B1091" s="8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>
        <f>ROUND(E1091/D1091*100,0)</f>
        <v>8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>
        <f t="shared" ref="P1091:P1154" si="51">IFERROR(ROUND(E1091/M1091,2),0)</f>
        <v>23.96</v>
      </c>
      <c r="Q1091" s="10" t="s">
        <v>8331</v>
      </c>
      <c r="R1091" t="s">
        <v>8332</v>
      </c>
      <c r="S1091" s="23">
        <f t="shared" ref="S1091:S1154" si="52">(((K1091/60)/60)/24)+DATE(1970,1,1)</f>
        <v>42151.189525462964</v>
      </c>
      <c r="T1091" s="23">
        <f t="shared" ref="T1091:T1154" si="53">(((J1091/60)/60)/24)+DATE(1970,1,1)</f>
        <v>42181.189525462964</v>
      </c>
    </row>
    <row r="1092" spans="1:20" ht="48" hidden="1" x14ac:dyDescent="0.2">
      <c r="A1092">
        <v>1090</v>
      </c>
      <c r="B1092" s="8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>
        <f>ROUND(E1092/D1092*100,0)</f>
        <v>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>
        <f t="shared" si="51"/>
        <v>5</v>
      </c>
      <c r="Q1092" s="10" t="s">
        <v>8331</v>
      </c>
      <c r="R1092" t="s">
        <v>8332</v>
      </c>
      <c r="S1092" s="23">
        <f t="shared" si="52"/>
        <v>42123.185798611114</v>
      </c>
      <c r="T1092" s="23">
        <f t="shared" si="53"/>
        <v>42153.185798611114</v>
      </c>
    </row>
    <row r="1093" spans="1:20" ht="48" hidden="1" x14ac:dyDescent="0.2">
      <c r="A1093">
        <v>1091</v>
      </c>
      <c r="B1093" s="8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>
        <f>ROUND(E1093/D1093*100,0)</f>
        <v>13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>
        <f t="shared" si="51"/>
        <v>12.5</v>
      </c>
      <c r="Q1093" s="10" t="s">
        <v>8331</v>
      </c>
      <c r="R1093" t="s">
        <v>8332</v>
      </c>
      <c r="S1093" s="23">
        <f t="shared" si="52"/>
        <v>42440.820277777777</v>
      </c>
      <c r="T1093" s="23">
        <f t="shared" si="53"/>
        <v>42470.778611111105</v>
      </c>
    </row>
    <row r="1094" spans="1:20" ht="48" hidden="1" x14ac:dyDescent="0.2">
      <c r="A1094">
        <v>1092</v>
      </c>
      <c r="B1094" s="8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>
        <f>ROUND(E1094/D1094*100,0)</f>
        <v>1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>
        <f t="shared" si="51"/>
        <v>3</v>
      </c>
      <c r="Q1094" s="10" t="s">
        <v>8331</v>
      </c>
      <c r="R1094" t="s">
        <v>8332</v>
      </c>
      <c r="S1094" s="23">
        <f t="shared" si="52"/>
        <v>41250.025902777779</v>
      </c>
      <c r="T1094" s="23">
        <f t="shared" si="53"/>
        <v>41280.025902777779</v>
      </c>
    </row>
    <row r="1095" spans="1:20" ht="48" hidden="1" x14ac:dyDescent="0.2">
      <c r="A1095">
        <v>1093</v>
      </c>
      <c r="B1095" s="8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>
        <f>ROUND(E1095/D1095*100,0)</f>
        <v>14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>
        <f t="shared" si="51"/>
        <v>10.56</v>
      </c>
      <c r="Q1095" s="10" t="s">
        <v>8331</v>
      </c>
      <c r="R1095" t="s">
        <v>8332</v>
      </c>
      <c r="S1095" s="23">
        <f t="shared" si="52"/>
        <v>42396.973807870367</v>
      </c>
      <c r="T1095" s="23">
        <f t="shared" si="53"/>
        <v>42411.973807870367</v>
      </c>
    </row>
    <row r="1096" spans="1:20" ht="48" hidden="1" x14ac:dyDescent="0.2">
      <c r="A1096">
        <v>1094</v>
      </c>
      <c r="B1096" s="8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>
        <f>ROUND(E1096/D1096*100,0)</f>
        <v>18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>
        <f t="shared" si="51"/>
        <v>122</v>
      </c>
      <c r="Q1096" s="10" t="s">
        <v>8331</v>
      </c>
      <c r="R1096" t="s">
        <v>8332</v>
      </c>
      <c r="S1096" s="23">
        <f t="shared" si="52"/>
        <v>40795.713344907403</v>
      </c>
      <c r="T1096" s="23">
        <f t="shared" si="53"/>
        <v>40825.713344907403</v>
      </c>
    </row>
    <row r="1097" spans="1:20" ht="48" hidden="1" x14ac:dyDescent="0.2">
      <c r="A1097">
        <v>1095</v>
      </c>
      <c r="B1097" s="8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>
        <f>ROUND(E1097/D1097*100,0)</f>
        <v>5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>
        <f t="shared" si="51"/>
        <v>267.81</v>
      </c>
      <c r="Q1097" s="10" t="s">
        <v>8331</v>
      </c>
      <c r="R1097" t="s">
        <v>8332</v>
      </c>
      <c r="S1097" s="23">
        <f t="shared" si="52"/>
        <v>41486.537268518521</v>
      </c>
      <c r="T1097" s="23">
        <f t="shared" si="53"/>
        <v>41516.537268518521</v>
      </c>
    </row>
    <row r="1098" spans="1:20" ht="48" hidden="1" x14ac:dyDescent="0.2">
      <c r="A1098">
        <v>1096</v>
      </c>
      <c r="B1098" s="8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>
        <f>ROUND(E1098/D1098*100,0)</f>
        <v>18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>
        <f t="shared" si="51"/>
        <v>74.209999999999994</v>
      </c>
      <c r="Q1098" s="10" t="s">
        <v>8331</v>
      </c>
      <c r="R1098" t="s">
        <v>8332</v>
      </c>
      <c r="S1098" s="23">
        <f t="shared" si="52"/>
        <v>41885.51798611111</v>
      </c>
      <c r="T1098" s="23">
        <f t="shared" si="53"/>
        <v>41916.145833333336</v>
      </c>
    </row>
    <row r="1099" spans="1:20" ht="48" hidden="1" x14ac:dyDescent="0.2">
      <c r="A1099">
        <v>1097</v>
      </c>
      <c r="B1099" s="8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>
        <f>ROUND(E1099/D1099*100,0)</f>
        <v>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>
        <f t="shared" si="51"/>
        <v>6.71</v>
      </c>
      <c r="Q1099" s="10" t="s">
        <v>8331</v>
      </c>
      <c r="R1099" t="s">
        <v>8332</v>
      </c>
      <c r="S1099" s="23">
        <f t="shared" si="52"/>
        <v>41660.792557870373</v>
      </c>
      <c r="T1099" s="23">
        <f t="shared" si="53"/>
        <v>41700.792557870373</v>
      </c>
    </row>
    <row r="1100" spans="1:20" ht="32" hidden="1" x14ac:dyDescent="0.2">
      <c r="A1100">
        <v>1098</v>
      </c>
      <c r="B1100" s="8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>
        <f>ROUND(E1100/D1100*100,0)</f>
        <v>7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>
        <f t="shared" si="51"/>
        <v>81.95</v>
      </c>
      <c r="Q1100" s="10" t="s">
        <v>8331</v>
      </c>
      <c r="R1100" t="s">
        <v>8332</v>
      </c>
      <c r="S1100" s="23">
        <f t="shared" si="52"/>
        <v>41712.762673611112</v>
      </c>
      <c r="T1100" s="23">
        <f t="shared" si="53"/>
        <v>41742.762673611112</v>
      </c>
    </row>
    <row r="1101" spans="1:20" ht="48" hidden="1" x14ac:dyDescent="0.2">
      <c r="A1101">
        <v>1099</v>
      </c>
      <c r="B1101" s="8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>
        <f>ROUND(E1101/D1101*100,0)</f>
        <v>1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>
        <f t="shared" si="51"/>
        <v>25</v>
      </c>
      <c r="Q1101" s="10" t="s">
        <v>8331</v>
      </c>
      <c r="R1101" t="s">
        <v>8332</v>
      </c>
      <c r="S1101" s="23">
        <f t="shared" si="52"/>
        <v>42107.836435185185</v>
      </c>
      <c r="T1101" s="23">
        <f t="shared" si="53"/>
        <v>42137.836435185185</v>
      </c>
    </row>
    <row r="1102" spans="1:20" ht="48" hidden="1" x14ac:dyDescent="0.2">
      <c r="A1102">
        <v>1100</v>
      </c>
      <c r="B1102" s="8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>
        <f>ROUND(E1102/D1102*100,0)</f>
        <v>3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>
        <f t="shared" si="51"/>
        <v>10</v>
      </c>
      <c r="Q1102" s="10" t="s">
        <v>8331</v>
      </c>
      <c r="R1102" t="s">
        <v>8332</v>
      </c>
      <c r="S1102" s="23">
        <f t="shared" si="52"/>
        <v>42384.110775462963</v>
      </c>
      <c r="T1102" s="23">
        <f t="shared" si="53"/>
        <v>42414.110775462963</v>
      </c>
    </row>
    <row r="1103" spans="1:20" ht="32" hidden="1" x14ac:dyDescent="0.2">
      <c r="A1103">
        <v>1101</v>
      </c>
      <c r="B1103" s="8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>
        <f>ROUND(E1103/D1103*100,0)</f>
        <v>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>
        <f t="shared" si="51"/>
        <v>6.83</v>
      </c>
      <c r="Q1103" s="10" t="s">
        <v>8331</v>
      </c>
      <c r="R1103" t="s">
        <v>8332</v>
      </c>
      <c r="S1103" s="23">
        <f t="shared" si="52"/>
        <v>42538.77243055556</v>
      </c>
      <c r="T1103" s="23">
        <f t="shared" si="53"/>
        <v>42565.758333333331</v>
      </c>
    </row>
    <row r="1104" spans="1:20" ht="48" hidden="1" x14ac:dyDescent="0.2">
      <c r="A1104">
        <v>1102</v>
      </c>
      <c r="B1104" s="8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>
        <f>ROUND(E1104/D1104*100,0)</f>
        <v>5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>
        <f t="shared" si="51"/>
        <v>17.71</v>
      </c>
      <c r="Q1104" s="10" t="s">
        <v>8331</v>
      </c>
      <c r="R1104" t="s">
        <v>8332</v>
      </c>
      <c r="S1104" s="23">
        <f t="shared" si="52"/>
        <v>41577.045428240745</v>
      </c>
      <c r="T1104" s="23">
        <f t="shared" si="53"/>
        <v>41617.249305555553</v>
      </c>
    </row>
    <row r="1105" spans="1:20" ht="48" hidden="1" x14ac:dyDescent="0.2">
      <c r="A1105">
        <v>1103</v>
      </c>
      <c r="B1105" s="8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>
        <f>ROUND(E1105/D1105*100,0)</f>
        <v>2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>
        <f t="shared" si="51"/>
        <v>16.2</v>
      </c>
      <c r="Q1105" s="10" t="s">
        <v>8331</v>
      </c>
      <c r="R1105" t="s">
        <v>8332</v>
      </c>
      <c r="S1105" s="23">
        <f t="shared" si="52"/>
        <v>42479.22210648148</v>
      </c>
      <c r="T1105" s="23">
        <f t="shared" si="53"/>
        <v>42539.22210648148</v>
      </c>
    </row>
    <row r="1106" spans="1:20" ht="48" hidden="1" x14ac:dyDescent="0.2">
      <c r="A1106">
        <v>1104</v>
      </c>
      <c r="B1106" s="8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>
        <f>ROUND(E1106/D1106*100,0)</f>
        <v>5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>
        <f t="shared" si="51"/>
        <v>80.3</v>
      </c>
      <c r="Q1106" s="10" t="s">
        <v>8331</v>
      </c>
      <c r="R1106" t="s">
        <v>8332</v>
      </c>
      <c r="S1106" s="23">
        <f t="shared" si="52"/>
        <v>41771.40996527778</v>
      </c>
      <c r="T1106" s="23">
        <f t="shared" si="53"/>
        <v>41801.40996527778</v>
      </c>
    </row>
    <row r="1107" spans="1:20" ht="48" hidden="1" x14ac:dyDescent="0.2">
      <c r="A1107">
        <v>1105</v>
      </c>
      <c r="B1107" s="8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>
        <f>ROUND(E1107/D1107*100,0)</f>
        <v>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>
        <f t="shared" si="51"/>
        <v>71.55</v>
      </c>
      <c r="Q1107" s="10" t="s">
        <v>8331</v>
      </c>
      <c r="R1107" t="s">
        <v>8332</v>
      </c>
      <c r="S1107" s="23">
        <f t="shared" si="52"/>
        <v>41692.135729166665</v>
      </c>
      <c r="T1107" s="23">
        <f t="shared" si="53"/>
        <v>41722.0940625</v>
      </c>
    </row>
    <row r="1108" spans="1:20" ht="48" hidden="1" x14ac:dyDescent="0.2">
      <c r="A1108">
        <v>1106</v>
      </c>
      <c r="B1108" s="8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>
        <f>ROUND(E1108/D1108*100,0)</f>
        <v>41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>
        <f t="shared" si="51"/>
        <v>23.57</v>
      </c>
      <c r="Q1108" s="10" t="s">
        <v>8331</v>
      </c>
      <c r="R1108" t="s">
        <v>8332</v>
      </c>
      <c r="S1108" s="23">
        <f t="shared" si="52"/>
        <v>40973.740451388891</v>
      </c>
      <c r="T1108" s="23">
        <f t="shared" si="53"/>
        <v>41003.698784722219</v>
      </c>
    </row>
    <row r="1109" spans="1:20" ht="64" hidden="1" x14ac:dyDescent="0.2">
      <c r="A1109">
        <v>1107</v>
      </c>
      <c r="B1109" s="8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>
        <f>ROUND(E1109/D1109*100,0)</f>
        <v>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>
        <f t="shared" si="51"/>
        <v>0</v>
      </c>
      <c r="Q1109" s="10" t="s">
        <v>8331</v>
      </c>
      <c r="R1109" t="s">
        <v>8332</v>
      </c>
      <c r="S1109" s="23">
        <f t="shared" si="52"/>
        <v>41813.861388888887</v>
      </c>
      <c r="T1109" s="23">
        <f t="shared" si="53"/>
        <v>41843.861388888887</v>
      </c>
    </row>
    <row r="1110" spans="1:20" ht="48" hidden="1" x14ac:dyDescent="0.2">
      <c r="A1110">
        <v>1108</v>
      </c>
      <c r="B1110" s="8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>
        <f>ROUND(E1110/D1110*100,0)</f>
        <v>3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>
        <f t="shared" si="51"/>
        <v>34.880000000000003</v>
      </c>
      <c r="Q1110" s="10" t="s">
        <v>8331</v>
      </c>
      <c r="R1110" t="s">
        <v>8332</v>
      </c>
      <c r="S1110" s="23">
        <f t="shared" si="52"/>
        <v>40952.636979166666</v>
      </c>
      <c r="T1110" s="23">
        <f t="shared" si="53"/>
        <v>41012.595312500001</v>
      </c>
    </row>
    <row r="1111" spans="1:20" ht="48" hidden="1" x14ac:dyDescent="0.2">
      <c r="A1111">
        <v>1109</v>
      </c>
      <c r="B1111" s="8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>
        <f>ROUND(E1111/D1111*100,0)</f>
        <v>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>
        <f t="shared" si="51"/>
        <v>15</v>
      </c>
      <c r="Q1111" s="10" t="s">
        <v>8331</v>
      </c>
      <c r="R1111" t="s">
        <v>8332</v>
      </c>
      <c r="S1111" s="23">
        <f t="shared" si="52"/>
        <v>42662.752199074079</v>
      </c>
      <c r="T1111" s="23">
        <f t="shared" si="53"/>
        <v>42692.793865740736</v>
      </c>
    </row>
    <row r="1112" spans="1:20" ht="48" hidden="1" x14ac:dyDescent="0.2">
      <c r="A1112">
        <v>1110</v>
      </c>
      <c r="B1112" s="8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>
        <f>ROUND(E1112/D1112*100,0)</f>
        <v>1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>
        <f t="shared" si="51"/>
        <v>23.18</v>
      </c>
      <c r="Q1112" s="10" t="s">
        <v>8331</v>
      </c>
      <c r="R1112" t="s">
        <v>8332</v>
      </c>
      <c r="S1112" s="23">
        <f t="shared" si="52"/>
        <v>41220.933124999996</v>
      </c>
      <c r="T1112" s="23">
        <f t="shared" si="53"/>
        <v>41250.933124999996</v>
      </c>
    </row>
    <row r="1113" spans="1:20" ht="48" hidden="1" x14ac:dyDescent="0.2">
      <c r="A1113">
        <v>1111</v>
      </c>
      <c r="B1113" s="8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>
        <f>ROUND(E1113/D1113*100,0)</f>
        <v>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>
        <f t="shared" si="51"/>
        <v>1</v>
      </c>
      <c r="Q1113" s="10" t="s">
        <v>8331</v>
      </c>
      <c r="R1113" t="s">
        <v>8332</v>
      </c>
      <c r="S1113" s="23">
        <f t="shared" si="52"/>
        <v>42347.203587962969</v>
      </c>
      <c r="T1113" s="23">
        <f t="shared" si="53"/>
        <v>42377.203587962969</v>
      </c>
    </row>
    <row r="1114" spans="1:20" ht="48" hidden="1" x14ac:dyDescent="0.2">
      <c r="A1114">
        <v>1112</v>
      </c>
      <c r="B1114" s="8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>
        <f>ROUND(E1114/D1114*100,0)</f>
        <v>36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>
        <f t="shared" si="51"/>
        <v>100.23</v>
      </c>
      <c r="Q1114" s="10" t="s">
        <v>8331</v>
      </c>
      <c r="R1114" t="s">
        <v>8332</v>
      </c>
      <c r="S1114" s="23">
        <f t="shared" si="52"/>
        <v>41963.759386574078</v>
      </c>
      <c r="T1114" s="23">
        <f t="shared" si="53"/>
        <v>42023.354166666672</v>
      </c>
    </row>
    <row r="1115" spans="1:20" ht="48" hidden="1" x14ac:dyDescent="0.2">
      <c r="A1115">
        <v>1113</v>
      </c>
      <c r="B1115" s="8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>
        <f>ROUND(E1115/D1115*100,0)</f>
        <v>1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>
        <f t="shared" si="51"/>
        <v>5</v>
      </c>
      <c r="Q1115" s="10" t="s">
        <v>8331</v>
      </c>
      <c r="R1115" t="s">
        <v>8332</v>
      </c>
      <c r="S1115" s="23">
        <f t="shared" si="52"/>
        <v>41835.977083333331</v>
      </c>
      <c r="T1115" s="23">
        <f t="shared" si="53"/>
        <v>41865.977083333331</v>
      </c>
    </row>
    <row r="1116" spans="1:20" ht="48" hidden="1" x14ac:dyDescent="0.2">
      <c r="A1116">
        <v>1114</v>
      </c>
      <c r="B1116" s="8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>
        <f>ROUND(E1116/D1116*100,0)</f>
        <v>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>
        <f t="shared" si="51"/>
        <v>3.33</v>
      </c>
      <c r="Q1116" s="10" t="s">
        <v>8331</v>
      </c>
      <c r="R1116" t="s">
        <v>8332</v>
      </c>
      <c r="S1116" s="23">
        <f t="shared" si="52"/>
        <v>41526.345914351856</v>
      </c>
      <c r="T1116" s="23">
        <f t="shared" si="53"/>
        <v>41556.345914351856</v>
      </c>
    </row>
    <row r="1117" spans="1:20" ht="48" hidden="1" x14ac:dyDescent="0.2">
      <c r="A1117">
        <v>1115</v>
      </c>
      <c r="B1117" s="8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>
        <f>ROUND(E1117/D1117*100,0)</f>
        <v>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>
        <f t="shared" si="51"/>
        <v>13.25</v>
      </c>
      <c r="Q1117" s="10" t="s">
        <v>8331</v>
      </c>
      <c r="R1117" t="s">
        <v>8332</v>
      </c>
      <c r="S1117" s="23">
        <f t="shared" si="52"/>
        <v>42429.695543981477</v>
      </c>
      <c r="T1117" s="23">
        <f t="shared" si="53"/>
        <v>42459.653877314813</v>
      </c>
    </row>
    <row r="1118" spans="1:20" ht="32" hidden="1" x14ac:dyDescent="0.2">
      <c r="A1118">
        <v>1116</v>
      </c>
      <c r="B1118" s="8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>
        <f>ROUND(E1118/D1118*100,0)</f>
        <v>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>
        <f t="shared" si="51"/>
        <v>17.850000000000001</v>
      </c>
      <c r="Q1118" s="10" t="s">
        <v>8331</v>
      </c>
      <c r="R1118" t="s">
        <v>8332</v>
      </c>
      <c r="S1118" s="23">
        <f t="shared" si="52"/>
        <v>41009.847314814811</v>
      </c>
      <c r="T1118" s="23">
        <f t="shared" si="53"/>
        <v>41069.847314814811</v>
      </c>
    </row>
    <row r="1119" spans="1:20" ht="48" hidden="1" x14ac:dyDescent="0.2">
      <c r="A1119">
        <v>1117</v>
      </c>
      <c r="B1119" s="8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>
        <f>ROUND(E1119/D1119*100,0)</f>
        <v>8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>
        <f t="shared" si="51"/>
        <v>10.38</v>
      </c>
      <c r="Q1119" s="10" t="s">
        <v>8331</v>
      </c>
      <c r="R1119" t="s">
        <v>8332</v>
      </c>
      <c r="S1119" s="23">
        <f t="shared" si="52"/>
        <v>42333.598530092597</v>
      </c>
      <c r="T1119" s="23">
        <f t="shared" si="53"/>
        <v>42363.598530092597</v>
      </c>
    </row>
    <row r="1120" spans="1:20" ht="48" hidden="1" x14ac:dyDescent="0.2">
      <c r="A1120">
        <v>1118</v>
      </c>
      <c r="B1120" s="8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>
        <f>ROUND(E1120/D1120*100,0)</f>
        <v>2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>
        <f t="shared" si="51"/>
        <v>36.33</v>
      </c>
      <c r="Q1120" s="10" t="s">
        <v>8331</v>
      </c>
      <c r="R1120" t="s">
        <v>8332</v>
      </c>
      <c r="S1120" s="23">
        <f t="shared" si="52"/>
        <v>41704.16642361111</v>
      </c>
      <c r="T1120" s="23">
        <f t="shared" si="53"/>
        <v>41734.124756944446</v>
      </c>
    </row>
    <row r="1121" spans="1:20" ht="48" hidden="1" x14ac:dyDescent="0.2">
      <c r="A1121">
        <v>1119</v>
      </c>
      <c r="B1121" s="8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>
        <f>ROUND(E1121/D1121*100,0)</f>
        <v>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>
        <f t="shared" si="51"/>
        <v>5</v>
      </c>
      <c r="Q1121" s="10" t="s">
        <v>8331</v>
      </c>
      <c r="R1121" t="s">
        <v>8332</v>
      </c>
      <c r="S1121" s="23">
        <f t="shared" si="52"/>
        <v>41722.792407407411</v>
      </c>
      <c r="T1121" s="23">
        <f t="shared" si="53"/>
        <v>41735.792407407411</v>
      </c>
    </row>
    <row r="1122" spans="1:20" ht="32" hidden="1" x14ac:dyDescent="0.2">
      <c r="A1122">
        <v>1120</v>
      </c>
      <c r="B1122" s="8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>
        <f>ROUND(E1122/D1122*100,0)</f>
        <v>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>
        <f t="shared" si="51"/>
        <v>0</v>
      </c>
      <c r="Q1122" s="10" t="s">
        <v>8331</v>
      </c>
      <c r="R1122" t="s">
        <v>8332</v>
      </c>
      <c r="S1122" s="23">
        <f t="shared" si="52"/>
        <v>40799.872685185182</v>
      </c>
      <c r="T1122" s="23">
        <f t="shared" si="53"/>
        <v>40844.872685185182</v>
      </c>
    </row>
    <row r="1123" spans="1:20" ht="48" hidden="1" x14ac:dyDescent="0.2">
      <c r="A1123">
        <v>1121</v>
      </c>
      <c r="B1123" s="8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>
        <f>ROUND(E1123/D1123*100,0)</f>
        <v>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>
        <f t="shared" si="51"/>
        <v>5.8</v>
      </c>
      <c r="Q1123" s="10" t="s">
        <v>8331</v>
      </c>
      <c r="R1123" t="s">
        <v>8332</v>
      </c>
      <c r="S1123" s="23">
        <f t="shared" si="52"/>
        <v>42412.934212962966</v>
      </c>
      <c r="T1123" s="23">
        <f t="shared" si="53"/>
        <v>42442.892546296294</v>
      </c>
    </row>
    <row r="1124" spans="1:20" ht="48" hidden="1" x14ac:dyDescent="0.2">
      <c r="A1124">
        <v>1122</v>
      </c>
      <c r="B1124" s="8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>
        <f>ROUND(E1124/D1124*100,0)</f>
        <v>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>
        <f t="shared" si="51"/>
        <v>0</v>
      </c>
      <c r="Q1124" s="10" t="s">
        <v>8331</v>
      </c>
      <c r="R1124" t="s">
        <v>8332</v>
      </c>
      <c r="S1124" s="23">
        <f t="shared" si="52"/>
        <v>41410.703993055555</v>
      </c>
      <c r="T1124" s="23">
        <f t="shared" si="53"/>
        <v>41424.703993055555</v>
      </c>
    </row>
    <row r="1125" spans="1:20" ht="48" hidden="1" x14ac:dyDescent="0.2">
      <c r="A1125">
        <v>1123</v>
      </c>
      <c r="B1125" s="8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>
        <f>ROUND(E1125/D1125*100,0)</f>
        <v>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>
        <f t="shared" si="51"/>
        <v>3.67</v>
      </c>
      <c r="Q1125" s="10" t="s">
        <v>8331</v>
      </c>
      <c r="R1125" t="s">
        <v>8332</v>
      </c>
      <c r="S1125" s="23">
        <f t="shared" si="52"/>
        <v>41718.5237037037</v>
      </c>
      <c r="T1125" s="23">
        <f t="shared" si="53"/>
        <v>41748.5237037037</v>
      </c>
    </row>
    <row r="1126" spans="1:20" ht="48" hidden="1" x14ac:dyDescent="0.2">
      <c r="A1126">
        <v>1124</v>
      </c>
      <c r="B1126" s="8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>
        <f>ROUND(E1126/D1126*100,0)</f>
        <v>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>
        <f t="shared" si="51"/>
        <v>60.71</v>
      </c>
      <c r="Q1126" s="10" t="s">
        <v>8331</v>
      </c>
      <c r="R1126" t="s">
        <v>8333</v>
      </c>
      <c r="S1126" s="23">
        <f t="shared" si="52"/>
        <v>42094.667256944449</v>
      </c>
      <c r="T1126" s="23">
        <f t="shared" si="53"/>
        <v>42124.667256944449</v>
      </c>
    </row>
    <row r="1127" spans="1:20" ht="48" hidden="1" x14ac:dyDescent="0.2">
      <c r="A1127">
        <v>1125</v>
      </c>
      <c r="B1127" s="8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>
        <f>ROUND(E1127/D1127*100,0)</f>
        <v>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>
        <f t="shared" si="51"/>
        <v>0</v>
      </c>
      <c r="Q1127" s="10" t="s">
        <v>8331</v>
      </c>
      <c r="R1127" t="s">
        <v>8333</v>
      </c>
      <c r="S1127" s="23">
        <f t="shared" si="52"/>
        <v>42212.624189814815</v>
      </c>
      <c r="T1127" s="23">
        <f t="shared" si="53"/>
        <v>42272.624189814815</v>
      </c>
    </row>
    <row r="1128" spans="1:20" ht="32" hidden="1" x14ac:dyDescent="0.2">
      <c r="A1128">
        <v>1126</v>
      </c>
      <c r="B1128" s="8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>
        <f>ROUND(E1128/D1128*100,0)</f>
        <v>1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>
        <f t="shared" si="51"/>
        <v>5</v>
      </c>
      <c r="Q1128" s="10" t="s">
        <v>8331</v>
      </c>
      <c r="R1128" t="s">
        <v>8333</v>
      </c>
      <c r="S1128" s="23">
        <f t="shared" si="52"/>
        <v>42535.327476851846</v>
      </c>
      <c r="T1128" s="23">
        <f t="shared" si="53"/>
        <v>42565.327476851846</v>
      </c>
    </row>
    <row r="1129" spans="1:20" ht="64" hidden="1" x14ac:dyDescent="0.2">
      <c r="A1129">
        <v>1127</v>
      </c>
      <c r="B1129" s="8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>
        <f>ROUND(E1129/D1129*100,0)</f>
        <v>2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>
        <f t="shared" si="51"/>
        <v>25.43</v>
      </c>
      <c r="Q1129" s="10" t="s">
        <v>8331</v>
      </c>
      <c r="R1129" t="s">
        <v>8333</v>
      </c>
      <c r="S1129" s="23">
        <f t="shared" si="52"/>
        <v>41926.854166666664</v>
      </c>
      <c r="T1129" s="23">
        <f t="shared" si="53"/>
        <v>41957.895833333328</v>
      </c>
    </row>
    <row r="1130" spans="1:20" ht="16" hidden="1" x14ac:dyDescent="0.2">
      <c r="A1130">
        <v>1128</v>
      </c>
      <c r="B1130" s="8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>
        <f>ROUND(E1130/D1130*100,0)</f>
        <v>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>
        <f t="shared" si="51"/>
        <v>1</v>
      </c>
      <c r="Q1130" s="10" t="s">
        <v>8331</v>
      </c>
      <c r="R1130" t="s">
        <v>8333</v>
      </c>
      <c r="S1130" s="23">
        <f t="shared" si="52"/>
        <v>41828.649502314816</v>
      </c>
      <c r="T1130" s="23">
        <f t="shared" si="53"/>
        <v>41858.649502314816</v>
      </c>
    </row>
    <row r="1131" spans="1:20" ht="48" hidden="1" x14ac:dyDescent="0.2">
      <c r="A1131">
        <v>1129</v>
      </c>
      <c r="B1131" s="8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>
        <f>ROUND(E1131/D1131*100,0)</f>
        <v>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>
        <f t="shared" si="51"/>
        <v>10.5</v>
      </c>
      <c r="Q1131" s="10" t="s">
        <v>8331</v>
      </c>
      <c r="R1131" t="s">
        <v>8333</v>
      </c>
      <c r="S1131" s="23">
        <f t="shared" si="52"/>
        <v>42496.264965277776</v>
      </c>
      <c r="T1131" s="23">
        <f t="shared" si="53"/>
        <v>42526.264965277776</v>
      </c>
    </row>
    <row r="1132" spans="1:20" ht="48" hidden="1" x14ac:dyDescent="0.2">
      <c r="A1132">
        <v>1130</v>
      </c>
      <c r="B1132" s="8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>
        <f>ROUND(E1132/D1132*100,0)</f>
        <v>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>
        <f t="shared" si="51"/>
        <v>3.67</v>
      </c>
      <c r="Q1132" s="10" t="s">
        <v>8331</v>
      </c>
      <c r="R1132" t="s">
        <v>8333</v>
      </c>
      <c r="S1132" s="23">
        <f t="shared" si="52"/>
        <v>41908.996527777781</v>
      </c>
      <c r="T1132" s="23">
        <f t="shared" si="53"/>
        <v>41969.038194444445</v>
      </c>
    </row>
    <row r="1133" spans="1:20" ht="48" hidden="1" x14ac:dyDescent="0.2">
      <c r="A1133">
        <v>1131</v>
      </c>
      <c r="B1133" s="8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>
        <f>ROUND(E1133/D1133*100,0)</f>
        <v>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>
        <f t="shared" si="51"/>
        <v>0</v>
      </c>
      <c r="Q1133" s="10" t="s">
        <v>8331</v>
      </c>
      <c r="R1133" t="s">
        <v>8333</v>
      </c>
      <c r="S1133" s="23">
        <f t="shared" si="52"/>
        <v>42332.908194444448</v>
      </c>
      <c r="T1133" s="23">
        <f t="shared" si="53"/>
        <v>42362.908194444448</v>
      </c>
    </row>
    <row r="1134" spans="1:20" ht="48" hidden="1" x14ac:dyDescent="0.2">
      <c r="A1134">
        <v>1132</v>
      </c>
      <c r="B1134" s="8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>
        <f>ROUND(E1134/D1134*100,0)</f>
        <v>14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>
        <f t="shared" si="51"/>
        <v>110.62</v>
      </c>
      <c r="Q1134" s="10" t="s">
        <v>8331</v>
      </c>
      <c r="R1134" t="s">
        <v>8333</v>
      </c>
      <c r="S1134" s="23">
        <f t="shared" si="52"/>
        <v>42706.115405092598</v>
      </c>
      <c r="T1134" s="23">
        <f t="shared" si="53"/>
        <v>42736.115405092598</v>
      </c>
    </row>
    <row r="1135" spans="1:20" ht="48" hidden="1" x14ac:dyDescent="0.2">
      <c r="A1135">
        <v>1133</v>
      </c>
      <c r="B1135" s="8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>
        <f>ROUND(E1135/D1135*100,0)</f>
        <v>1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>
        <f t="shared" si="51"/>
        <v>20</v>
      </c>
      <c r="Q1135" s="10" t="s">
        <v>8331</v>
      </c>
      <c r="R1135" t="s">
        <v>8333</v>
      </c>
      <c r="S1135" s="23">
        <f t="shared" si="52"/>
        <v>41821.407187500001</v>
      </c>
      <c r="T1135" s="23">
        <f t="shared" si="53"/>
        <v>41851.407187500001</v>
      </c>
    </row>
    <row r="1136" spans="1:20" ht="48" hidden="1" x14ac:dyDescent="0.2">
      <c r="A1136">
        <v>1134</v>
      </c>
      <c r="B1136" s="8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>
        <f>ROUND(E1136/D1136*100,0)</f>
        <v>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>
        <f t="shared" si="51"/>
        <v>1</v>
      </c>
      <c r="Q1136" s="10" t="s">
        <v>8331</v>
      </c>
      <c r="R1136" t="s">
        <v>8333</v>
      </c>
      <c r="S1136" s="23">
        <f t="shared" si="52"/>
        <v>41958.285046296296</v>
      </c>
      <c r="T1136" s="23">
        <f t="shared" si="53"/>
        <v>41972.189583333333</v>
      </c>
    </row>
    <row r="1137" spans="1:20" ht="64" hidden="1" x14ac:dyDescent="0.2">
      <c r="A1137">
        <v>1135</v>
      </c>
      <c r="B1137" s="8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>
        <f>ROUND(E1137/D1137*100,0)</f>
        <v>5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>
        <f t="shared" si="51"/>
        <v>50</v>
      </c>
      <c r="Q1137" s="10" t="s">
        <v>8331</v>
      </c>
      <c r="R1137" t="s">
        <v>8333</v>
      </c>
      <c r="S1137" s="23">
        <f t="shared" si="52"/>
        <v>42558.989513888882</v>
      </c>
      <c r="T1137" s="23">
        <f t="shared" si="53"/>
        <v>42588.989513888882</v>
      </c>
    </row>
    <row r="1138" spans="1:20" ht="48" hidden="1" x14ac:dyDescent="0.2">
      <c r="A1138">
        <v>1136</v>
      </c>
      <c r="B1138" s="8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>
        <f>ROUND(E1138/D1138*100,0)</f>
        <v>6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>
        <f t="shared" si="51"/>
        <v>45</v>
      </c>
      <c r="Q1138" s="10" t="s">
        <v>8331</v>
      </c>
      <c r="R1138" t="s">
        <v>8333</v>
      </c>
      <c r="S1138" s="23">
        <f t="shared" si="52"/>
        <v>42327.671631944439</v>
      </c>
      <c r="T1138" s="23">
        <f t="shared" si="53"/>
        <v>42357.671631944439</v>
      </c>
    </row>
    <row r="1139" spans="1:20" ht="48" hidden="1" x14ac:dyDescent="0.2">
      <c r="A1139">
        <v>1137</v>
      </c>
      <c r="B1139" s="8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>
        <f>ROUND(E1139/D1139*100,0)</f>
        <v>40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>
        <f t="shared" si="51"/>
        <v>253.21</v>
      </c>
      <c r="Q1139" s="10" t="s">
        <v>8331</v>
      </c>
      <c r="R1139" t="s">
        <v>8333</v>
      </c>
      <c r="S1139" s="23">
        <f t="shared" si="52"/>
        <v>42453.819687499999</v>
      </c>
      <c r="T1139" s="23">
        <f t="shared" si="53"/>
        <v>42483.819687499999</v>
      </c>
    </row>
    <row r="1140" spans="1:20" ht="48" hidden="1" x14ac:dyDescent="0.2">
      <c r="A1140">
        <v>1138</v>
      </c>
      <c r="B1140" s="8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>
        <f>ROUND(E1140/D1140*100,0)</f>
        <v>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>
        <f t="shared" si="51"/>
        <v>31.25</v>
      </c>
      <c r="Q1140" s="10" t="s">
        <v>8331</v>
      </c>
      <c r="R1140" t="s">
        <v>8333</v>
      </c>
      <c r="S1140" s="23">
        <f t="shared" si="52"/>
        <v>42736.9066087963</v>
      </c>
      <c r="T1140" s="23">
        <f t="shared" si="53"/>
        <v>42756.9066087963</v>
      </c>
    </row>
    <row r="1141" spans="1:20" ht="48" hidden="1" x14ac:dyDescent="0.2">
      <c r="A1141">
        <v>1139</v>
      </c>
      <c r="B1141" s="8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>
        <f>ROUND(E1141/D1141*100,0)</f>
        <v>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>
        <f t="shared" si="51"/>
        <v>5</v>
      </c>
      <c r="Q1141" s="10" t="s">
        <v>8331</v>
      </c>
      <c r="R1141" t="s">
        <v>8333</v>
      </c>
      <c r="S1141" s="23">
        <f t="shared" si="52"/>
        <v>41975.347523148142</v>
      </c>
      <c r="T1141" s="23">
        <f t="shared" si="53"/>
        <v>42005.347523148142</v>
      </c>
    </row>
    <row r="1142" spans="1:20" ht="48" hidden="1" x14ac:dyDescent="0.2">
      <c r="A1142">
        <v>1140</v>
      </c>
      <c r="B1142" s="8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>
        <f>ROUND(E1142/D1142*100,0)</f>
        <v>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>
        <f t="shared" si="51"/>
        <v>0</v>
      </c>
      <c r="Q1142" s="10" t="s">
        <v>8331</v>
      </c>
      <c r="R1142" t="s">
        <v>8333</v>
      </c>
      <c r="S1142" s="23">
        <f t="shared" si="52"/>
        <v>42192.462048611109</v>
      </c>
      <c r="T1142" s="23">
        <f t="shared" si="53"/>
        <v>42222.462048611109</v>
      </c>
    </row>
    <row r="1143" spans="1:20" ht="16" hidden="1" x14ac:dyDescent="0.2">
      <c r="A1143">
        <v>1141</v>
      </c>
      <c r="B1143" s="8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>
        <f>ROUND(E1143/D1143*100,0)</f>
        <v>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>
        <f t="shared" si="51"/>
        <v>0</v>
      </c>
      <c r="Q1143" s="10" t="s">
        <v>8331</v>
      </c>
      <c r="R1143" t="s">
        <v>8333</v>
      </c>
      <c r="S1143" s="23">
        <f t="shared" si="52"/>
        <v>42164.699652777781</v>
      </c>
      <c r="T1143" s="23">
        <f t="shared" si="53"/>
        <v>42194.699652777781</v>
      </c>
    </row>
    <row r="1144" spans="1:20" ht="48" hidden="1" x14ac:dyDescent="0.2">
      <c r="A1144">
        <v>1142</v>
      </c>
      <c r="B1144" s="8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>
        <f>ROUND(E1144/D1144*100,0)</f>
        <v>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>
        <f t="shared" si="51"/>
        <v>0</v>
      </c>
      <c r="Q1144" s="10" t="s">
        <v>8331</v>
      </c>
      <c r="R1144" t="s">
        <v>8333</v>
      </c>
      <c r="S1144" s="23">
        <f t="shared" si="52"/>
        <v>42022.006099537044</v>
      </c>
      <c r="T1144" s="23">
        <f t="shared" si="53"/>
        <v>42052.006099537044</v>
      </c>
    </row>
    <row r="1145" spans="1:20" ht="48" hidden="1" x14ac:dyDescent="0.2">
      <c r="A1145">
        <v>1143</v>
      </c>
      <c r="B1145" s="8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>
        <f>ROUND(E1145/D1145*100,0)</f>
        <v>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>
        <f t="shared" si="51"/>
        <v>23.25</v>
      </c>
      <c r="Q1145" s="10" t="s">
        <v>8331</v>
      </c>
      <c r="R1145" t="s">
        <v>8333</v>
      </c>
      <c r="S1145" s="23">
        <f t="shared" si="52"/>
        <v>42325.19358796296</v>
      </c>
      <c r="T1145" s="23">
        <f t="shared" si="53"/>
        <v>42355.19358796296</v>
      </c>
    </row>
    <row r="1146" spans="1:20" ht="48" hidden="1" x14ac:dyDescent="0.2">
      <c r="A1146">
        <v>1144</v>
      </c>
      <c r="B1146" s="8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>
        <f>ROUND(E1146/D1146*100,0)</f>
        <v>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>
        <f t="shared" si="51"/>
        <v>0</v>
      </c>
      <c r="Q1146" s="10" t="s">
        <v>8334</v>
      </c>
      <c r="R1146" t="s">
        <v>8335</v>
      </c>
      <c r="S1146" s="23">
        <f t="shared" si="52"/>
        <v>42093.181944444441</v>
      </c>
      <c r="T1146" s="23">
        <f t="shared" si="53"/>
        <v>42123.181944444441</v>
      </c>
    </row>
    <row r="1147" spans="1:20" ht="48" hidden="1" x14ac:dyDescent="0.2">
      <c r="A1147">
        <v>1145</v>
      </c>
      <c r="B1147" s="8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>
        <f>ROUND(E1147/D1147*100,0)</f>
        <v>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>
        <f t="shared" si="51"/>
        <v>100</v>
      </c>
      <c r="Q1147" s="10" t="s">
        <v>8334</v>
      </c>
      <c r="R1147" t="s">
        <v>8335</v>
      </c>
      <c r="S1147" s="23">
        <f t="shared" si="52"/>
        <v>41854.747592592597</v>
      </c>
      <c r="T1147" s="23">
        <f t="shared" si="53"/>
        <v>41914.747592592597</v>
      </c>
    </row>
    <row r="1148" spans="1:20" ht="32" hidden="1" x14ac:dyDescent="0.2">
      <c r="A1148">
        <v>1146</v>
      </c>
      <c r="B1148" s="8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>
        <f>ROUND(E1148/D1148*100,0)</f>
        <v>9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>
        <f t="shared" si="51"/>
        <v>44.17</v>
      </c>
      <c r="Q1148" s="10" t="s">
        <v>8334</v>
      </c>
      <c r="R1148" t="s">
        <v>8335</v>
      </c>
      <c r="S1148" s="23">
        <f t="shared" si="52"/>
        <v>41723.9533912037</v>
      </c>
      <c r="T1148" s="23">
        <f t="shared" si="53"/>
        <v>41761.9533912037</v>
      </c>
    </row>
    <row r="1149" spans="1:20" ht="48" hidden="1" x14ac:dyDescent="0.2">
      <c r="A1149">
        <v>1147</v>
      </c>
      <c r="B1149" s="8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>
        <f>ROUND(E1149/D1149*100,0)</f>
        <v>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>
        <f t="shared" si="51"/>
        <v>0</v>
      </c>
      <c r="Q1149" s="10" t="s">
        <v>8334</v>
      </c>
      <c r="R1149" t="s">
        <v>8335</v>
      </c>
      <c r="S1149" s="23">
        <f t="shared" si="52"/>
        <v>41871.972025462965</v>
      </c>
      <c r="T1149" s="23">
        <f t="shared" si="53"/>
        <v>41931.972025462965</v>
      </c>
    </row>
    <row r="1150" spans="1:20" ht="32" hidden="1" x14ac:dyDescent="0.2">
      <c r="A1150">
        <v>1148</v>
      </c>
      <c r="B1150" s="8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>
        <f>ROUND(E1150/D1150*100,0)</f>
        <v>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>
        <f t="shared" si="51"/>
        <v>24.33</v>
      </c>
      <c r="Q1150" s="10" t="s">
        <v>8334</v>
      </c>
      <c r="R1150" t="s">
        <v>8335</v>
      </c>
      <c r="S1150" s="23">
        <f t="shared" si="52"/>
        <v>42675.171076388884</v>
      </c>
      <c r="T1150" s="23">
        <f t="shared" si="53"/>
        <v>42705.212743055556</v>
      </c>
    </row>
    <row r="1151" spans="1:20" ht="32" hidden="1" x14ac:dyDescent="0.2">
      <c r="A1151">
        <v>1149</v>
      </c>
      <c r="B1151" s="8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>
        <f>ROUND(E1151/D1151*100,0)</f>
        <v>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>
        <f t="shared" si="51"/>
        <v>37.5</v>
      </c>
      <c r="Q1151" s="10" t="s">
        <v>8334</v>
      </c>
      <c r="R1151" t="s">
        <v>8335</v>
      </c>
      <c r="S1151" s="23">
        <f t="shared" si="52"/>
        <v>42507.71025462963</v>
      </c>
      <c r="T1151" s="23">
        <f t="shared" si="53"/>
        <v>42537.71025462963</v>
      </c>
    </row>
    <row r="1152" spans="1:20" ht="32" hidden="1" x14ac:dyDescent="0.2">
      <c r="A1152">
        <v>1150</v>
      </c>
      <c r="B1152" s="8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>
        <f>ROUND(E1152/D1152*100,0)</f>
        <v>10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>
        <f t="shared" si="51"/>
        <v>42</v>
      </c>
      <c r="Q1152" s="10" t="s">
        <v>8334</v>
      </c>
      <c r="R1152" t="s">
        <v>8335</v>
      </c>
      <c r="S1152" s="23">
        <f t="shared" si="52"/>
        <v>42317.954571759255</v>
      </c>
      <c r="T1152" s="23">
        <f t="shared" si="53"/>
        <v>42377.954571759255</v>
      </c>
    </row>
    <row r="1153" spans="1:20" ht="48" hidden="1" x14ac:dyDescent="0.2">
      <c r="A1153">
        <v>1151</v>
      </c>
      <c r="B1153" s="8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>
        <f>ROUND(E1153/D1153*100,0)</f>
        <v>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>
        <f t="shared" si="51"/>
        <v>0</v>
      </c>
      <c r="Q1153" s="10" t="s">
        <v>8334</v>
      </c>
      <c r="R1153" t="s">
        <v>8335</v>
      </c>
      <c r="S1153" s="23">
        <f t="shared" si="52"/>
        <v>42224.102581018517</v>
      </c>
      <c r="T1153" s="23">
        <f t="shared" si="53"/>
        <v>42254.102581018517</v>
      </c>
    </row>
    <row r="1154" spans="1:20" ht="16" hidden="1" x14ac:dyDescent="0.2">
      <c r="A1154">
        <v>1152</v>
      </c>
      <c r="B1154" s="8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>
        <f>ROUND(E1154/D1154*100,0)</f>
        <v>6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>
        <f t="shared" si="51"/>
        <v>60.73</v>
      </c>
      <c r="Q1154" s="10" t="s">
        <v>8334</v>
      </c>
      <c r="R1154" t="s">
        <v>8335</v>
      </c>
      <c r="S1154" s="23">
        <f t="shared" si="52"/>
        <v>42109.709629629629</v>
      </c>
      <c r="T1154" s="23">
        <f t="shared" si="53"/>
        <v>42139.709629629629</v>
      </c>
    </row>
    <row r="1155" spans="1:20" ht="32" hidden="1" x14ac:dyDescent="0.2">
      <c r="A1155">
        <v>1153</v>
      </c>
      <c r="B1155" s="8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>
        <f>ROUND(E1155/D1155*100,0)</f>
        <v>1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>
        <f t="shared" ref="P1155:P1218" si="54">IFERROR(ROUND(E1155/M1155,2),0)</f>
        <v>50</v>
      </c>
      <c r="Q1155" s="10" t="s">
        <v>8334</v>
      </c>
      <c r="R1155" t="s">
        <v>8335</v>
      </c>
      <c r="S1155" s="23">
        <f t="shared" ref="S1155:S1218" si="55">(((K1155/60)/60)/24)+DATE(1970,1,1)</f>
        <v>42143.714178240742</v>
      </c>
      <c r="T1155" s="23">
        <f t="shared" ref="T1155:T1218" si="56">(((J1155/60)/60)/24)+DATE(1970,1,1)</f>
        <v>42173.714178240742</v>
      </c>
    </row>
    <row r="1156" spans="1:20" ht="48" hidden="1" x14ac:dyDescent="0.2">
      <c r="A1156">
        <v>1154</v>
      </c>
      <c r="B1156" s="8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>
        <f>ROUND(E1156/D1156*100,0)</f>
        <v>7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>
        <f t="shared" si="54"/>
        <v>108.33</v>
      </c>
      <c r="Q1156" s="10" t="s">
        <v>8334</v>
      </c>
      <c r="R1156" t="s">
        <v>8335</v>
      </c>
      <c r="S1156" s="23">
        <f t="shared" si="55"/>
        <v>42223.108865740738</v>
      </c>
      <c r="T1156" s="23">
        <f t="shared" si="56"/>
        <v>42253.108865740738</v>
      </c>
    </row>
    <row r="1157" spans="1:20" ht="48" hidden="1" x14ac:dyDescent="0.2">
      <c r="A1157">
        <v>1155</v>
      </c>
      <c r="B1157" s="8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>
        <f>ROUND(E1157/D1157*100,0)</f>
        <v>1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>
        <f t="shared" si="54"/>
        <v>23.5</v>
      </c>
      <c r="Q1157" s="10" t="s">
        <v>8334</v>
      </c>
      <c r="R1157" t="s">
        <v>8335</v>
      </c>
      <c r="S1157" s="23">
        <f t="shared" si="55"/>
        <v>41835.763981481483</v>
      </c>
      <c r="T1157" s="23">
        <f t="shared" si="56"/>
        <v>41865.763981481483</v>
      </c>
    </row>
    <row r="1158" spans="1:20" ht="48" hidden="1" x14ac:dyDescent="0.2">
      <c r="A1158">
        <v>1156</v>
      </c>
      <c r="B1158" s="8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>
        <f>ROUND(E1158/D1158*100,0)</f>
        <v>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>
        <f t="shared" si="54"/>
        <v>0</v>
      </c>
      <c r="Q1158" s="10" t="s">
        <v>8334</v>
      </c>
      <c r="R1158" t="s">
        <v>8335</v>
      </c>
      <c r="S1158" s="23">
        <f t="shared" si="55"/>
        <v>42029.07131944444</v>
      </c>
      <c r="T1158" s="23">
        <f t="shared" si="56"/>
        <v>42059.07131944444</v>
      </c>
    </row>
    <row r="1159" spans="1:20" ht="48" hidden="1" x14ac:dyDescent="0.2">
      <c r="A1159">
        <v>1157</v>
      </c>
      <c r="B1159" s="8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>
        <f>ROUND(E1159/D1159*100,0)</f>
        <v>2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>
        <f t="shared" si="54"/>
        <v>50.33</v>
      </c>
      <c r="Q1159" s="10" t="s">
        <v>8334</v>
      </c>
      <c r="R1159" t="s">
        <v>8335</v>
      </c>
      <c r="S1159" s="23">
        <f t="shared" si="55"/>
        <v>41918.628240740742</v>
      </c>
      <c r="T1159" s="23">
        <f t="shared" si="56"/>
        <v>41978.669907407413</v>
      </c>
    </row>
    <row r="1160" spans="1:20" ht="48" hidden="1" x14ac:dyDescent="0.2">
      <c r="A1160">
        <v>1158</v>
      </c>
      <c r="B1160" s="8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>
        <f>ROUND(E1160/D1160*100,0)</f>
        <v>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>
        <f t="shared" si="54"/>
        <v>11.67</v>
      </c>
      <c r="Q1160" s="10" t="s">
        <v>8334</v>
      </c>
      <c r="R1160" t="s">
        <v>8335</v>
      </c>
      <c r="S1160" s="23">
        <f t="shared" si="55"/>
        <v>41952.09175925926</v>
      </c>
      <c r="T1160" s="23">
        <f t="shared" si="56"/>
        <v>41982.09175925926</v>
      </c>
    </row>
    <row r="1161" spans="1:20" ht="48" hidden="1" x14ac:dyDescent="0.2">
      <c r="A1161">
        <v>1159</v>
      </c>
      <c r="B1161" s="8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>
        <f>ROUND(E1161/D1161*100,0)</f>
        <v>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>
        <f t="shared" si="54"/>
        <v>0</v>
      </c>
      <c r="Q1161" s="10" t="s">
        <v>8334</v>
      </c>
      <c r="R1161" t="s">
        <v>8335</v>
      </c>
      <c r="S1161" s="23">
        <f t="shared" si="55"/>
        <v>42154.726446759261</v>
      </c>
      <c r="T1161" s="23">
        <f t="shared" si="56"/>
        <v>42185.65625</v>
      </c>
    </row>
    <row r="1162" spans="1:20" ht="48" hidden="1" x14ac:dyDescent="0.2">
      <c r="A1162">
        <v>1160</v>
      </c>
      <c r="B1162" s="8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>
        <f>ROUND(E1162/D1162*100,0)</f>
        <v>4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>
        <f t="shared" si="54"/>
        <v>60.79</v>
      </c>
      <c r="Q1162" s="10" t="s">
        <v>8334</v>
      </c>
      <c r="R1162" t="s">
        <v>8335</v>
      </c>
      <c r="S1162" s="23">
        <f t="shared" si="55"/>
        <v>42061.154930555553</v>
      </c>
      <c r="T1162" s="23">
        <f t="shared" si="56"/>
        <v>42091.113263888896</v>
      </c>
    </row>
    <row r="1163" spans="1:20" ht="48" hidden="1" x14ac:dyDescent="0.2">
      <c r="A1163">
        <v>1161</v>
      </c>
      <c r="B1163" s="8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>
        <f>ROUND(E1163/D1163*100,0)</f>
        <v>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>
        <f t="shared" si="54"/>
        <v>0</v>
      </c>
      <c r="Q1163" s="10" t="s">
        <v>8334</v>
      </c>
      <c r="R1163" t="s">
        <v>8335</v>
      </c>
      <c r="S1163" s="23">
        <f t="shared" si="55"/>
        <v>42122.629502314812</v>
      </c>
      <c r="T1163" s="23">
        <f t="shared" si="56"/>
        <v>42143.629502314812</v>
      </c>
    </row>
    <row r="1164" spans="1:20" ht="48" hidden="1" x14ac:dyDescent="0.2">
      <c r="A1164">
        <v>1162</v>
      </c>
      <c r="B1164" s="8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>
        <f>ROUND(E1164/D1164*100,0)</f>
        <v>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>
        <f t="shared" si="54"/>
        <v>17.5</v>
      </c>
      <c r="Q1164" s="10" t="s">
        <v>8334</v>
      </c>
      <c r="R1164" t="s">
        <v>8335</v>
      </c>
      <c r="S1164" s="23">
        <f t="shared" si="55"/>
        <v>41876.683611111112</v>
      </c>
      <c r="T1164" s="23">
        <f t="shared" si="56"/>
        <v>41907.683611111112</v>
      </c>
    </row>
    <row r="1165" spans="1:20" ht="48" hidden="1" x14ac:dyDescent="0.2">
      <c r="A1165">
        <v>1163</v>
      </c>
      <c r="B1165" s="8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>
        <f>ROUND(E1165/D1165*100,0)</f>
        <v>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>
        <f t="shared" si="54"/>
        <v>0</v>
      </c>
      <c r="Q1165" s="10" t="s">
        <v>8334</v>
      </c>
      <c r="R1165" t="s">
        <v>8335</v>
      </c>
      <c r="S1165" s="23">
        <f t="shared" si="55"/>
        <v>41830.723611111112</v>
      </c>
      <c r="T1165" s="23">
        <f t="shared" si="56"/>
        <v>41860.723611111112</v>
      </c>
    </row>
    <row r="1166" spans="1:20" ht="64" hidden="1" x14ac:dyDescent="0.2">
      <c r="A1166">
        <v>1164</v>
      </c>
      <c r="B1166" s="8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>
        <f>ROUND(E1166/D1166*100,0)</f>
        <v>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>
        <f t="shared" si="54"/>
        <v>0</v>
      </c>
      <c r="Q1166" s="10" t="s">
        <v>8334</v>
      </c>
      <c r="R1166" t="s">
        <v>8335</v>
      </c>
      <c r="S1166" s="23">
        <f t="shared" si="55"/>
        <v>42509.724328703705</v>
      </c>
      <c r="T1166" s="23">
        <f t="shared" si="56"/>
        <v>42539.724328703705</v>
      </c>
    </row>
    <row r="1167" spans="1:20" ht="48" hidden="1" x14ac:dyDescent="0.2">
      <c r="A1167">
        <v>1165</v>
      </c>
      <c r="B1167" s="8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>
        <f>ROUND(E1167/D1167*100,0)</f>
        <v>21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>
        <f t="shared" si="54"/>
        <v>82.82</v>
      </c>
      <c r="Q1167" s="10" t="s">
        <v>8334</v>
      </c>
      <c r="R1167" t="s">
        <v>8335</v>
      </c>
      <c r="S1167" s="23">
        <f t="shared" si="55"/>
        <v>41792.214467592588</v>
      </c>
      <c r="T1167" s="23">
        <f t="shared" si="56"/>
        <v>41826.214467592588</v>
      </c>
    </row>
    <row r="1168" spans="1:20" ht="48" hidden="1" x14ac:dyDescent="0.2">
      <c r="A1168">
        <v>1166</v>
      </c>
      <c r="B1168" s="8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>
        <f>ROUND(E1168/D1168*100,0)</f>
        <v>19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>
        <f t="shared" si="54"/>
        <v>358.88</v>
      </c>
      <c r="Q1168" s="10" t="s">
        <v>8334</v>
      </c>
      <c r="R1168" t="s">
        <v>8335</v>
      </c>
      <c r="S1168" s="23">
        <f t="shared" si="55"/>
        <v>42150.485439814816</v>
      </c>
      <c r="T1168" s="23">
        <f t="shared" si="56"/>
        <v>42181.166666666672</v>
      </c>
    </row>
    <row r="1169" spans="1:20" ht="48" hidden="1" x14ac:dyDescent="0.2">
      <c r="A1169">
        <v>1167</v>
      </c>
      <c r="B1169" s="8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>
        <f>ROUND(E1169/D1169*100,0)</f>
        <v>2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>
        <f t="shared" si="54"/>
        <v>61.19</v>
      </c>
      <c r="Q1169" s="10" t="s">
        <v>8334</v>
      </c>
      <c r="R1169" t="s">
        <v>8335</v>
      </c>
      <c r="S1169" s="23">
        <f t="shared" si="55"/>
        <v>41863.734895833331</v>
      </c>
      <c r="T1169" s="23">
        <f t="shared" si="56"/>
        <v>41894.734895833331</v>
      </c>
    </row>
    <row r="1170" spans="1:20" ht="48" hidden="1" x14ac:dyDescent="0.2">
      <c r="A1170">
        <v>1168</v>
      </c>
      <c r="B1170" s="8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>
        <f>ROUND(E1170/D1170*100,0)</f>
        <v>6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>
        <f t="shared" si="54"/>
        <v>340</v>
      </c>
      <c r="Q1170" s="10" t="s">
        <v>8334</v>
      </c>
      <c r="R1170" t="s">
        <v>8335</v>
      </c>
      <c r="S1170" s="23">
        <f t="shared" si="55"/>
        <v>42605.053993055553</v>
      </c>
      <c r="T1170" s="23">
        <f t="shared" si="56"/>
        <v>42635.053993055553</v>
      </c>
    </row>
    <row r="1171" spans="1:20" ht="48" hidden="1" x14ac:dyDescent="0.2">
      <c r="A1171">
        <v>1169</v>
      </c>
      <c r="B1171" s="8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>
        <f>ROUND(E1171/D1171*100,0)</f>
        <v>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>
        <f t="shared" si="54"/>
        <v>5.67</v>
      </c>
      <c r="Q1171" s="10" t="s">
        <v>8334</v>
      </c>
      <c r="R1171" t="s">
        <v>8335</v>
      </c>
      <c r="S1171" s="23">
        <f t="shared" si="55"/>
        <v>42027.353738425925</v>
      </c>
      <c r="T1171" s="23">
        <f t="shared" si="56"/>
        <v>42057.353738425925</v>
      </c>
    </row>
    <row r="1172" spans="1:20" ht="48" hidden="1" x14ac:dyDescent="0.2">
      <c r="A1172">
        <v>1170</v>
      </c>
      <c r="B1172" s="8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>
        <f>ROUND(E1172/D1172*100,0)</f>
        <v>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>
        <f t="shared" si="54"/>
        <v>50</v>
      </c>
      <c r="Q1172" s="10" t="s">
        <v>8334</v>
      </c>
      <c r="R1172" t="s">
        <v>8335</v>
      </c>
      <c r="S1172" s="23">
        <f t="shared" si="55"/>
        <v>42124.893182870372</v>
      </c>
      <c r="T1172" s="23">
        <f t="shared" si="56"/>
        <v>42154.893182870372</v>
      </c>
    </row>
    <row r="1173" spans="1:20" ht="32" hidden="1" x14ac:dyDescent="0.2">
      <c r="A1173">
        <v>1171</v>
      </c>
      <c r="B1173" s="8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>
        <f>ROUND(E1173/D1173*100,0)</f>
        <v>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>
        <f t="shared" si="54"/>
        <v>25</v>
      </c>
      <c r="Q1173" s="10" t="s">
        <v>8334</v>
      </c>
      <c r="R1173" t="s">
        <v>8335</v>
      </c>
      <c r="S1173" s="23">
        <f t="shared" si="55"/>
        <v>41938.804710648146</v>
      </c>
      <c r="T1173" s="23">
        <f t="shared" si="56"/>
        <v>41956.846377314811</v>
      </c>
    </row>
    <row r="1174" spans="1:20" ht="16" hidden="1" x14ac:dyDescent="0.2">
      <c r="A1174">
        <v>1172</v>
      </c>
      <c r="B1174" s="8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>
        <f>ROUND(E1174/D1174*100,0)</f>
        <v>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>
        <f t="shared" si="54"/>
        <v>0</v>
      </c>
      <c r="Q1174" s="10" t="s">
        <v>8334</v>
      </c>
      <c r="R1174" t="s">
        <v>8335</v>
      </c>
      <c r="S1174" s="23">
        <f t="shared" si="55"/>
        <v>41841.682314814818</v>
      </c>
      <c r="T1174" s="23">
        <f t="shared" si="56"/>
        <v>41871.682314814818</v>
      </c>
    </row>
    <row r="1175" spans="1:20" ht="48" hidden="1" x14ac:dyDescent="0.2">
      <c r="A1175">
        <v>1173</v>
      </c>
      <c r="B1175" s="8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>
        <f>ROUND(E1175/D1175*100,0)</f>
        <v>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>
        <f t="shared" si="54"/>
        <v>30</v>
      </c>
      <c r="Q1175" s="10" t="s">
        <v>8334</v>
      </c>
      <c r="R1175" t="s">
        <v>8335</v>
      </c>
      <c r="S1175" s="23">
        <f t="shared" si="55"/>
        <v>42184.185844907406</v>
      </c>
      <c r="T1175" s="23">
        <f t="shared" si="56"/>
        <v>42219.185844907406</v>
      </c>
    </row>
    <row r="1176" spans="1:20" ht="48" hidden="1" x14ac:dyDescent="0.2">
      <c r="A1176">
        <v>1174</v>
      </c>
      <c r="B1176" s="8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>
        <f>ROUND(E1176/D1176*100,0)</f>
        <v>6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>
        <f t="shared" si="54"/>
        <v>46.63</v>
      </c>
      <c r="Q1176" s="10" t="s">
        <v>8334</v>
      </c>
      <c r="R1176" t="s">
        <v>8335</v>
      </c>
      <c r="S1176" s="23">
        <f t="shared" si="55"/>
        <v>42468.84174768519</v>
      </c>
      <c r="T1176" s="23">
        <f t="shared" si="56"/>
        <v>42498.84174768519</v>
      </c>
    </row>
    <row r="1177" spans="1:20" ht="48" hidden="1" x14ac:dyDescent="0.2">
      <c r="A1177">
        <v>1175</v>
      </c>
      <c r="B1177" s="8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>
        <f>ROUND(E1177/D1177*100,0)</f>
        <v>3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>
        <f t="shared" si="54"/>
        <v>65</v>
      </c>
      <c r="Q1177" s="10" t="s">
        <v>8334</v>
      </c>
      <c r="R1177" t="s">
        <v>8335</v>
      </c>
      <c r="S1177" s="23">
        <f t="shared" si="55"/>
        <v>42170.728460648148</v>
      </c>
      <c r="T1177" s="23">
        <f t="shared" si="56"/>
        <v>42200.728460648148</v>
      </c>
    </row>
    <row r="1178" spans="1:20" ht="64" hidden="1" x14ac:dyDescent="0.2">
      <c r="A1178">
        <v>1176</v>
      </c>
      <c r="B1178" s="8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>
        <f>ROUND(E1178/D1178*100,0)</f>
        <v>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>
        <f t="shared" si="54"/>
        <v>10</v>
      </c>
      <c r="Q1178" s="10" t="s">
        <v>8334</v>
      </c>
      <c r="R1178" t="s">
        <v>8335</v>
      </c>
      <c r="S1178" s="23">
        <f t="shared" si="55"/>
        <v>42746.019652777773</v>
      </c>
      <c r="T1178" s="23">
        <f t="shared" si="56"/>
        <v>42800.541666666672</v>
      </c>
    </row>
    <row r="1179" spans="1:20" ht="48" hidden="1" x14ac:dyDescent="0.2">
      <c r="A1179">
        <v>1177</v>
      </c>
      <c r="B1179" s="8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>
        <f>ROUND(E1179/D1179*100,0)</f>
        <v>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>
        <f t="shared" si="54"/>
        <v>0</v>
      </c>
      <c r="Q1179" s="10" t="s">
        <v>8334</v>
      </c>
      <c r="R1179" t="s">
        <v>8335</v>
      </c>
      <c r="S1179" s="23">
        <f t="shared" si="55"/>
        <v>41897.660833333335</v>
      </c>
      <c r="T1179" s="23">
        <f t="shared" si="56"/>
        <v>41927.660833333335</v>
      </c>
    </row>
    <row r="1180" spans="1:20" ht="48" hidden="1" x14ac:dyDescent="0.2">
      <c r="A1180">
        <v>1178</v>
      </c>
      <c r="B1180" s="8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>
        <f>ROUND(E1180/D1180*100,0)</f>
        <v>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>
        <f t="shared" si="54"/>
        <v>5</v>
      </c>
      <c r="Q1180" s="10" t="s">
        <v>8334</v>
      </c>
      <c r="R1180" t="s">
        <v>8335</v>
      </c>
      <c r="S1180" s="23">
        <f t="shared" si="55"/>
        <v>41837.905694444446</v>
      </c>
      <c r="T1180" s="23">
        <f t="shared" si="56"/>
        <v>41867.905694444446</v>
      </c>
    </row>
    <row r="1181" spans="1:20" ht="48" hidden="1" x14ac:dyDescent="0.2">
      <c r="A1181">
        <v>1179</v>
      </c>
      <c r="B1181" s="8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>
        <f>ROUND(E1181/D1181*100,0)</f>
        <v>5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>
        <f t="shared" si="54"/>
        <v>640</v>
      </c>
      <c r="Q1181" s="10" t="s">
        <v>8334</v>
      </c>
      <c r="R1181" t="s">
        <v>8335</v>
      </c>
      <c r="S1181" s="23">
        <f t="shared" si="55"/>
        <v>42275.720219907409</v>
      </c>
      <c r="T1181" s="23">
        <f t="shared" si="56"/>
        <v>42305.720219907409</v>
      </c>
    </row>
    <row r="1182" spans="1:20" ht="32" hidden="1" x14ac:dyDescent="0.2">
      <c r="A1182">
        <v>1180</v>
      </c>
      <c r="B1182" s="8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>
        <f>ROUND(E1182/D1182*100,0)</f>
        <v>12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>
        <f t="shared" si="54"/>
        <v>69.12</v>
      </c>
      <c r="Q1182" s="10" t="s">
        <v>8334</v>
      </c>
      <c r="R1182" t="s">
        <v>8335</v>
      </c>
      <c r="S1182" s="23">
        <f t="shared" si="55"/>
        <v>41781.806875000002</v>
      </c>
      <c r="T1182" s="23">
        <f t="shared" si="56"/>
        <v>41818.806875000002</v>
      </c>
    </row>
    <row r="1183" spans="1:20" ht="16" hidden="1" x14ac:dyDescent="0.2">
      <c r="A1183">
        <v>1181</v>
      </c>
      <c r="B1183" s="8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>
        <f>ROUND(E1183/D1183*100,0)</f>
        <v>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>
        <f t="shared" si="54"/>
        <v>1.33</v>
      </c>
      <c r="Q1183" s="10" t="s">
        <v>8334</v>
      </c>
      <c r="R1183" t="s">
        <v>8335</v>
      </c>
      <c r="S1183" s="23">
        <f t="shared" si="55"/>
        <v>42034.339363425926</v>
      </c>
      <c r="T1183" s="23">
        <f t="shared" si="56"/>
        <v>42064.339363425926</v>
      </c>
    </row>
    <row r="1184" spans="1:20" ht="48" hidden="1" x14ac:dyDescent="0.2">
      <c r="A1184">
        <v>1182</v>
      </c>
      <c r="B1184" s="8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>
        <f>ROUND(E1184/D1184*100,0)</f>
        <v>4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>
        <f t="shared" si="54"/>
        <v>10.5</v>
      </c>
      <c r="Q1184" s="10" t="s">
        <v>8334</v>
      </c>
      <c r="R1184" t="s">
        <v>8335</v>
      </c>
      <c r="S1184" s="23">
        <f t="shared" si="55"/>
        <v>42728.827407407407</v>
      </c>
      <c r="T1184" s="23">
        <f t="shared" si="56"/>
        <v>42747.695833333331</v>
      </c>
    </row>
    <row r="1185" spans="1:20" ht="48" hidden="1" x14ac:dyDescent="0.2">
      <c r="A1185">
        <v>1183</v>
      </c>
      <c r="B1185" s="8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>
        <f>ROUND(E1185/D1185*100,0)</f>
        <v>4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>
        <f t="shared" si="54"/>
        <v>33.33</v>
      </c>
      <c r="Q1185" s="10" t="s">
        <v>8334</v>
      </c>
      <c r="R1185" t="s">
        <v>8335</v>
      </c>
      <c r="S1185" s="23">
        <f t="shared" si="55"/>
        <v>42656.86137731481</v>
      </c>
      <c r="T1185" s="23">
        <f t="shared" si="56"/>
        <v>42676.165972222225</v>
      </c>
    </row>
    <row r="1186" spans="1:20" ht="48" hidden="1" x14ac:dyDescent="0.2">
      <c r="A1186">
        <v>1184</v>
      </c>
      <c r="B1186" s="8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>
        <f>ROUND(E1186/D1186*100,0)</f>
        <v>105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>
        <f t="shared" si="54"/>
        <v>61.56</v>
      </c>
      <c r="Q1186" s="10" t="s">
        <v>8336</v>
      </c>
      <c r="R1186" t="s">
        <v>8337</v>
      </c>
      <c r="S1186" s="23">
        <f t="shared" si="55"/>
        <v>42741.599664351852</v>
      </c>
      <c r="T1186" s="23">
        <f t="shared" si="56"/>
        <v>42772.599664351852</v>
      </c>
    </row>
    <row r="1187" spans="1:20" ht="48" hidden="1" x14ac:dyDescent="0.2">
      <c r="A1187">
        <v>1185</v>
      </c>
      <c r="B1187" s="8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>
        <f>ROUND(E1187/D1187*100,0)</f>
        <v>105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>
        <f t="shared" si="54"/>
        <v>118.74</v>
      </c>
      <c r="Q1187" s="10" t="s">
        <v>8336</v>
      </c>
      <c r="R1187" t="s">
        <v>8337</v>
      </c>
      <c r="S1187" s="23">
        <f t="shared" si="55"/>
        <v>42130.865150462967</v>
      </c>
      <c r="T1187" s="23">
        <f t="shared" si="56"/>
        <v>42163.166666666672</v>
      </c>
    </row>
    <row r="1188" spans="1:20" ht="48" hidden="1" x14ac:dyDescent="0.2">
      <c r="A1188">
        <v>1186</v>
      </c>
      <c r="B1188" s="8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>
        <f>ROUND(E1188/D1188*100,0)</f>
        <v>107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>
        <f t="shared" si="54"/>
        <v>65.08</v>
      </c>
      <c r="Q1188" s="10" t="s">
        <v>8336</v>
      </c>
      <c r="R1188" t="s">
        <v>8337</v>
      </c>
      <c r="S1188" s="23">
        <f t="shared" si="55"/>
        <v>42123.86336805555</v>
      </c>
      <c r="T1188" s="23">
        <f t="shared" si="56"/>
        <v>42156.945833333331</v>
      </c>
    </row>
    <row r="1189" spans="1:20" ht="48" hidden="1" x14ac:dyDescent="0.2">
      <c r="A1189">
        <v>1187</v>
      </c>
      <c r="B1189" s="8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>
        <f>ROUND(E1189/D1189*100,0)</f>
        <v>104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>
        <f t="shared" si="54"/>
        <v>130.16</v>
      </c>
      <c r="Q1189" s="10" t="s">
        <v>8336</v>
      </c>
      <c r="R1189" t="s">
        <v>8337</v>
      </c>
      <c r="S1189" s="23">
        <f t="shared" si="55"/>
        <v>42109.894942129627</v>
      </c>
      <c r="T1189" s="23">
        <f t="shared" si="56"/>
        <v>42141.75</v>
      </c>
    </row>
    <row r="1190" spans="1:20" ht="48" hidden="1" x14ac:dyDescent="0.2">
      <c r="A1190">
        <v>1188</v>
      </c>
      <c r="B1190" s="8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>
        <f>ROUND(E1190/D1190*100,0)</f>
        <v>161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>
        <f t="shared" si="54"/>
        <v>37.78</v>
      </c>
      <c r="Q1190" s="10" t="s">
        <v>8336</v>
      </c>
      <c r="R1190" t="s">
        <v>8337</v>
      </c>
      <c r="S1190" s="23">
        <f t="shared" si="55"/>
        <v>42711.700694444444</v>
      </c>
      <c r="T1190" s="23">
        <f t="shared" si="56"/>
        <v>42732.700694444444</v>
      </c>
    </row>
    <row r="1191" spans="1:20" ht="48" hidden="1" x14ac:dyDescent="0.2">
      <c r="A1191">
        <v>1189</v>
      </c>
      <c r="B1191" s="8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>
        <f>ROUND(E1191/D1191*100,0)</f>
        <v>108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>
        <f t="shared" si="54"/>
        <v>112.79</v>
      </c>
      <c r="Q1191" s="10" t="s">
        <v>8336</v>
      </c>
      <c r="R1191" t="s">
        <v>8337</v>
      </c>
      <c r="S1191" s="23">
        <f t="shared" si="55"/>
        <v>42529.979108796295</v>
      </c>
      <c r="T1191" s="23">
        <f t="shared" si="56"/>
        <v>42550.979108796295</v>
      </c>
    </row>
    <row r="1192" spans="1:20" ht="32" hidden="1" x14ac:dyDescent="0.2">
      <c r="A1192">
        <v>1190</v>
      </c>
      <c r="B1192" s="8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>
        <f>ROUND(E1192/D1192*100,0)</f>
        <v>135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>
        <f t="shared" si="54"/>
        <v>51.92</v>
      </c>
      <c r="Q1192" s="10" t="s">
        <v>8336</v>
      </c>
      <c r="R1192" t="s">
        <v>8337</v>
      </c>
      <c r="S1192" s="23">
        <f t="shared" si="55"/>
        <v>41852.665798611109</v>
      </c>
      <c r="T1192" s="23">
        <f t="shared" si="56"/>
        <v>41882.665798611109</v>
      </c>
    </row>
    <row r="1193" spans="1:20" ht="48" hidden="1" x14ac:dyDescent="0.2">
      <c r="A1193">
        <v>1191</v>
      </c>
      <c r="B1193" s="8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>
        <f>ROUND(E1193/D1193*100,0)</f>
        <v>109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>
        <f t="shared" si="54"/>
        <v>89.24</v>
      </c>
      <c r="Q1193" s="10" t="s">
        <v>8336</v>
      </c>
      <c r="R1193" t="s">
        <v>8337</v>
      </c>
      <c r="S1193" s="23">
        <f t="shared" si="55"/>
        <v>42419.603703703702</v>
      </c>
      <c r="T1193" s="23">
        <f t="shared" si="56"/>
        <v>42449.562037037031</v>
      </c>
    </row>
    <row r="1194" spans="1:20" ht="32" hidden="1" x14ac:dyDescent="0.2">
      <c r="A1194">
        <v>1192</v>
      </c>
      <c r="B1194" s="8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>
        <f>ROUND(E1194/D1194*100,0)</f>
        <v>290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>
        <f t="shared" si="54"/>
        <v>19.329999999999998</v>
      </c>
      <c r="Q1194" s="10" t="s">
        <v>8336</v>
      </c>
      <c r="R1194" t="s">
        <v>8337</v>
      </c>
      <c r="S1194" s="23">
        <f t="shared" si="55"/>
        <v>42747.506689814814</v>
      </c>
      <c r="T1194" s="23">
        <f t="shared" si="56"/>
        <v>42777.506689814814</v>
      </c>
    </row>
    <row r="1195" spans="1:20" ht="48" hidden="1" x14ac:dyDescent="0.2">
      <c r="A1195">
        <v>1193</v>
      </c>
      <c r="B1195" s="8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>
        <f>ROUND(E1195/D1195*100,0)</f>
        <v>104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>
        <f t="shared" si="54"/>
        <v>79.97</v>
      </c>
      <c r="Q1195" s="10" t="s">
        <v>8336</v>
      </c>
      <c r="R1195" t="s">
        <v>8337</v>
      </c>
      <c r="S1195" s="23">
        <f t="shared" si="55"/>
        <v>42409.776076388895</v>
      </c>
      <c r="T1195" s="23">
        <f t="shared" si="56"/>
        <v>42469.734409722223</v>
      </c>
    </row>
    <row r="1196" spans="1:20" ht="48" hidden="1" x14ac:dyDescent="0.2">
      <c r="A1196">
        <v>1194</v>
      </c>
      <c r="B1196" s="8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>
        <f>ROUND(E1196/D1196*100,0)</f>
        <v>322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>
        <f t="shared" si="54"/>
        <v>56.41</v>
      </c>
      <c r="Q1196" s="10" t="s">
        <v>8336</v>
      </c>
      <c r="R1196" t="s">
        <v>8337</v>
      </c>
      <c r="S1196" s="23">
        <f t="shared" si="55"/>
        <v>42072.488182870366</v>
      </c>
      <c r="T1196" s="23">
        <f t="shared" si="56"/>
        <v>42102.488182870366</v>
      </c>
    </row>
    <row r="1197" spans="1:20" ht="64" hidden="1" x14ac:dyDescent="0.2">
      <c r="A1197">
        <v>1195</v>
      </c>
      <c r="B1197" s="8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>
        <f>ROUND(E1197/D1197*100,0)</f>
        <v>135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>
        <f t="shared" si="54"/>
        <v>79.41</v>
      </c>
      <c r="Q1197" s="10" t="s">
        <v>8336</v>
      </c>
      <c r="R1197" t="s">
        <v>8337</v>
      </c>
      <c r="S1197" s="23">
        <f t="shared" si="55"/>
        <v>42298.34783564815</v>
      </c>
      <c r="T1197" s="23">
        <f t="shared" si="56"/>
        <v>42358.375</v>
      </c>
    </row>
    <row r="1198" spans="1:20" ht="32" hidden="1" x14ac:dyDescent="0.2">
      <c r="A1198">
        <v>1196</v>
      </c>
      <c r="B1198" s="8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>
        <f>ROUND(E1198/D1198*100,0)</f>
        <v>270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>
        <f t="shared" si="54"/>
        <v>76.44</v>
      </c>
      <c r="Q1198" s="10" t="s">
        <v>8336</v>
      </c>
      <c r="R1198" t="s">
        <v>8337</v>
      </c>
      <c r="S1198" s="23">
        <f t="shared" si="55"/>
        <v>42326.818738425922</v>
      </c>
      <c r="T1198" s="23">
        <f t="shared" si="56"/>
        <v>42356.818738425922</v>
      </c>
    </row>
    <row r="1199" spans="1:20" ht="48" hidden="1" x14ac:dyDescent="0.2">
      <c r="A1199">
        <v>1197</v>
      </c>
      <c r="B1199" s="8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>
        <f>ROUND(E1199/D1199*100,0)</f>
        <v>253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>
        <f t="shared" si="54"/>
        <v>121</v>
      </c>
      <c r="Q1199" s="10" t="s">
        <v>8336</v>
      </c>
      <c r="R1199" t="s">
        <v>8337</v>
      </c>
      <c r="S1199" s="23">
        <f t="shared" si="55"/>
        <v>42503.66474537037</v>
      </c>
      <c r="T1199" s="23">
        <f t="shared" si="56"/>
        <v>42534.249305555553</v>
      </c>
    </row>
    <row r="1200" spans="1:20" ht="48" hidden="1" x14ac:dyDescent="0.2">
      <c r="A1200">
        <v>1198</v>
      </c>
      <c r="B1200" s="8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>
        <f>ROUND(E1200/D1200*100,0)</f>
        <v>261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>
        <f t="shared" si="54"/>
        <v>54.62</v>
      </c>
      <c r="Q1200" s="10" t="s">
        <v>8336</v>
      </c>
      <c r="R1200" t="s">
        <v>8337</v>
      </c>
      <c r="S1200" s="23">
        <f t="shared" si="55"/>
        <v>42333.619050925925</v>
      </c>
      <c r="T1200" s="23">
        <f t="shared" si="56"/>
        <v>42369.125</v>
      </c>
    </row>
    <row r="1201" spans="1:20" ht="48" hidden="1" x14ac:dyDescent="0.2">
      <c r="A1201">
        <v>1199</v>
      </c>
      <c r="B1201" s="8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>
        <f>ROUND(E1201/D1201*100,0)</f>
        <v>101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>
        <f t="shared" si="54"/>
        <v>299.22000000000003</v>
      </c>
      <c r="Q1201" s="10" t="s">
        <v>8336</v>
      </c>
      <c r="R1201" t="s">
        <v>8337</v>
      </c>
      <c r="S1201" s="23">
        <f t="shared" si="55"/>
        <v>42161.770833333328</v>
      </c>
      <c r="T1201" s="23">
        <f t="shared" si="56"/>
        <v>42193.770833333328</v>
      </c>
    </row>
    <row r="1202" spans="1:20" ht="48" hidden="1" x14ac:dyDescent="0.2">
      <c r="A1202">
        <v>1200</v>
      </c>
      <c r="B1202" s="8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>
        <f>ROUND(E1202/D1202*100,0)</f>
        <v>126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>
        <f t="shared" si="54"/>
        <v>58.53</v>
      </c>
      <c r="Q1202" s="10" t="s">
        <v>8336</v>
      </c>
      <c r="R1202" t="s">
        <v>8337</v>
      </c>
      <c r="S1202" s="23">
        <f t="shared" si="55"/>
        <v>42089.477500000001</v>
      </c>
      <c r="T1202" s="23">
        <f t="shared" si="56"/>
        <v>42110.477500000001</v>
      </c>
    </row>
    <row r="1203" spans="1:20" ht="48" hidden="1" x14ac:dyDescent="0.2">
      <c r="A1203">
        <v>1201</v>
      </c>
      <c r="B1203" s="8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>
        <f>ROUND(E1203/D1203*100,0)</f>
        <v>102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>
        <f t="shared" si="54"/>
        <v>55.37</v>
      </c>
      <c r="Q1203" s="10" t="s">
        <v>8336</v>
      </c>
      <c r="R1203" t="s">
        <v>8337</v>
      </c>
      <c r="S1203" s="23">
        <f t="shared" si="55"/>
        <v>42536.60701388889</v>
      </c>
      <c r="T1203" s="23">
        <f t="shared" si="56"/>
        <v>42566.60701388889</v>
      </c>
    </row>
    <row r="1204" spans="1:20" ht="48" hidden="1" x14ac:dyDescent="0.2">
      <c r="A1204">
        <v>1202</v>
      </c>
      <c r="B1204" s="8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>
        <f>ROUND(E1204/D1204*100,0)</f>
        <v>199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>
        <f t="shared" si="54"/>
        <v>183.8</v>
      </c>
      <c r="Q1204" s="10" t="s">
        <v>8336</v>
      </c>
      <c r="R1204" t="s">
        <v>8337</v>
      </c>
      <c r="S1204" s="23">
        <f t="shared" si="55"/>
        <v>42152.288819444439</v>
      </c>
      <c r="T1204" s="23">
        <f t="shared" si="56"/>
        <v>42182.288819444439</v>
      </c>
    </row>
    <row r="1205" spans="1:20" ht="48" hidden="1" x14ac:dyDescent="0.2">
      <c r="A1205">
        <v>1203</v>
      </c>
      <c r="B1205" s="8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>
        <f>ROUND(E1205/D1205*100,0)</f>
        <v>102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>
        <f t="shared" si="54"/>
        <v>165.35</v>
      </c>
      <c r="Q1205" s="10" t="s">
        <v>8336</v>
      </c>
      <c r="R1205" t="s">
        <v>8337</v>
      </c>
      <c r="S1205" s="23">
        <f t="shared" si="55"/>
        <v>42125.614895833336</v>
      </c>
      <c r="T1205" s="23">
        <f t="shared" si="56"/>
        <v>42155.614895833336</v>
      </c>
    </row>
    <row r="1206" spans="1:20" ht="48" hidden="1" x14ac:dyDescent="0.2">
      <c r="A1206">
        <v>1204</v>
      </c>
      <c r="B1206" s="8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>
        <f>ROUND(E1206/D1206*100,0)</f>
        <v>103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>
        <f t="shared" si="54"/>
        <v>234.79</v>
      </c>
      <c r="Q1206" s="10" t="s">
        <v>8336</v>
      </c>
      <c r="R1206" t="s">
        <v>8337</v>
      </c>
      <c r="S1206" s="23">
        <f t="shared" si="55"/>
        <v>42297.748067129629</v>
      </c>
      <c r="T1206" s="23">
        <f t="shared" si="56"/>
        <v>42342.208333333328</v>
      </c>
    </row>
    <row r="1207" spans="1:20" ht="48" hidden="1" x14ac:dyDescent="0.2">
      <c r="A1207">
        <v>1205</v>
      </c>
      <c r="B1207" s="8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>
        <f>ROUND(E1207/D1207*100,0)</f>
        <v>101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>
        <f t="shared" si="54"/>
        <v>211.48</v>
      </c>
      <c r="Q1207" s="10" t="s">
        <v>8336</v>
      </c>
      <c r="R1207" t="s">
        <v>8337</v>
      </c>
      <c r="S1207" s="23">
        <f t="shared" si="55"/>
        <v>42138.506377314814</v>
      </c>
      <c r="T1207" s="23">
        <f t="shared" si="56"/>
        <v>42168.506377314814</v>
      </c>
    </row>
    <row r="1208" spans="1:20" ht="48" hidden="1" x14ac:dyDescent="0.2">
      <c r="A1208">
        <v>1206</v>
      </c>
      <c r="B1208" s="8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>
        <f>ROUND(E1208/D1208*100,0)</f>
        <v>115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>
        <f t="shared" si="54"/>
        <v>32.340000000000003</v>
      </c>
      <c r="Q1208" s="10" t="s">
        <v>8336</v>
      </c>
      <c r="R1208" t="s">
        <v>8337</v>
      </c>
      <c r="S1208" s="23">
        <f t="shared" si="55"/>
        <v>42772.776076388895</v>
      </c>
      <c r="T1208" s="23">
        <f t="shared" si="56"/>
        <v>42805.561805555553</v>
      </c>
    </row>
    <row r="1209" spans="1:20" ht="32" hidden="1" x14ac:dyDescent="0.2">
      <c r="A1209">
        <v>1207</v>
      </c>
      <c r="B1209" s="8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>
        <f>ROUND(E1209/D1209*100,0)</f>
        <v>104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>
        <f t="shared" si="54"/>
        <v>123.38</v>
      </c>
      <c r="Q1209" s="10" t="s">
        <v>8336</v>
      </c>
      <c r="R1209" t="s">
        <v>8337</v>
      </c>
      <c r="S1209" s="23">
        <f t="shared" si="55"/>
        <v>42430.430243055554</v>
      </c>
      <c r="T1209" s="23">
        <f t="shared" si="56"/>
        <v>42460.416666666672</v>
      </c>
    </row>
    <row r="1210" spans="1:20" ht="48" hidden="1" x14ac:dyDescent="0.2">
      <c r="A1210">
        <v>1208</v>
      </c>
      <c r="B1210" s="8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>
        <f>ROUND(E1210/D1210*100,0)</f>
        <v>155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>
        <f t="shared" si="54"/>
        <v>207.07</v>
      </c>
      <c r="Q1210" s="10" t="s">
        <v>8336</v>
      </c>
      <c r="R1210" t="s">
        <v>8337</v>
      </c>
      <c r="S1210" s="23">
        <f t="shared" si="55"/>
        <v>42423.709074074075</v>
      </c>
      <c r="T1210" s="23">
        <f t="shared" si="56"/>
        <v>42453.667407407411</v>
      </c>
    </row>
    <row r="1211" spans="1:20" ht="48" hidden="1" x14ac:dyDescent="0.2">
      <c r="A1211">
        <v>1209</v>
      </c>
      <c r="B1211" s="8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>
        <f>ROUND(E1211/D1211*100,0)</f>
        <v>106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>
        <f t="shared" si="54"/>
        <v>138.26</v>
      </c>
      <c r="Q1211" s="10" t="s">
        <v>8336</v>
      </c>
      <c r="R1211" t="s">
        <v>8337</v>
      </c>
      <c r="S1211" s="23">
        <f t="shared" si="55"/>
        <v>42761.846122685187</v>
      </c>
      <c r="T1211" s="23">
        <f t="shared" si="56"/>
        <v>42791.846122685187</v>
      </c>
    </row>
    <row r="1212" spans="1:20" ht="32" hidden="1" x14ac:dyDescent="0.2">
      <c r="A1212">
        <v>1210</v>
      </c>
      <c r="B1212" s="8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>
        <f>ROUND(E1212/D1212*100,0)</f>
        <v>254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>
        <f t="shared" si="54"/>
        <v>493.82</v>
      </c>
      <c r="Q1212" s="10" t="s">
        <v>8336</v>
      </c>
      <c r="R1212" t="s">
        <v>8337</v>
      </c>
      <c r="S1212" s="23">
        <f t="shared" si="55"/>
        <v>42132.941805555558</v>
      </c>
      <c r="T1212" s="23">
        <f t="shared" si="56"/>
        <v>42155.875</v>
      </c>
    </row>
    <row r="1213" spans="1:20" ht="48" hidden="1" x14ac:dyDescent="0.2">
      <c r="A1213">
        <v>1211</v>
      </c>
      <c r="B1213" s="8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>
        <f>ROUND(E1213/D1213*100,0)</f>
        <v>101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>
        <f t="shared" si="54"/>
        <v>168.5</v>
      </c>
      <c r="Q1213" s="10" t="s">
        <v>8336</v>
      </c>
      <c r="R1213" t="s">
        <v>8337</v>
      </c>
      <c r="S1213" s="23">
        <f t="shared" si="55"/>
        <v>42515.866446759261</v>
      </c>
      <c r="T1213" s="23">
        <f t="shared" si="56"/>
        <v>42530.866446759261</v>
      </c>
    </row>
    <row r="1214" spans="1:20" ht="48" hidden="1" x14ac:dyDescent="0.2">
      <c r="A1214">
        <v>1212</v>
      </c>
      <c r="B1214" s="8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>
        <f>ROUND(E1214/D1214*100,0)</f>
        <v>129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>
        <f t="shared" si="54"/>
        <v>38.869999999999997</v>
      </c>
      <c r="Q1214" s="10" t="s">
        <v>8336</v>
      </c>
      <c r="R1214" t="s">
        <v>8337</v>
      </c>
      <c r="S1214" s="23">
        <f t="shared" si="55"/>
        <v>42318.950173611112</v>
      </c>
      <c r="T1214" s="23">
        <f t="shared" si="56"/>
        <v>42335.041666666672</v>
      </c>
    </row>
    <row r="1215" spans="1:20" ht="48" hidden="1" x14ac:dyDescent="0.2">
      <c r="A1215">
        <v>1213</v>
      </c>
      <c r="B1215" s="8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>
        <f>ROUND(E1215/D1215*100,0)</f>
        <v>102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>
        <f t="shared" si="54"/>
        <v>61.53</v>
      </c>
      <c r="Q1215" s="10" t="s">
        <v>8336</v>
      </c>
      <c r="R1215" t="s">
        <v>8337</v>
      </c>
      <c r="S1215" s="23">
        <f t="shared" si="55"/>
        <v>42731.755787037036</v>
      </c>
      <c r="T1215" s="23">
        <f t="shared" si="56"/>
        <v>42766.755787037036</v>
      </c>
    </row>
    <row r="1216" spans="1:20" ht="48" hidden="1" x14ac:dyDescent="0.2">
      <c r="A1216">
        <v>1214</v>
      </c>
      <c r="B1216" s="8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>
        <f>ROUND(E1216/D1216*100,0)</f>
        <v>132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>
        <f t="shared" si="54"/>
        <v>105.44</v>
      </c>
      <c r="Q1216" s="10" t="s">
        <v>8336</v>
      </c>
      <c r="R1216" t="s">
        <v>8337</v>
      </c>
      <c r="S1216" s="23">
        <f t="shared" si="55"/>
        <v>42104.840335648143</v>
      </c>
      <c r="T1216" s="23">
        <f t="shared" si="56"/>
        <v>42164.840335648143</v>
      </c>
    </row>
    <row r="1217" spans="1:20" ht="48" hidden="1" x14ac:dyDescent="0.2">
      <c r="A1217">
        <v>1215</v>
      </c>
      <c r="B1217" s="8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>
        <f>ROUND(E1217/D1217*100,0)</f>
        <v>786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>
        <f t="shared" si="54"/>
        <v>71.59</v>
      </c>
      <c r="Q1217" s="10" t="s">
        <v>8336</v>
      </c>
      <c r="R1217" t="s">
        <v>8337</v>
      </c>
      <c r="S1217" s="23">
        <f t="shared" si="55"/>
        <v>41759.923101851848</v>
      </c>
      <c r="T1217" s="23">
        <f t="shared" si="56"/>
        <v>41789.923101851848</v>
      </c>
    </row>
    <row r="1218" spans="1:20" ht="32" hidden="1" x14ac:dyDescent="0.2">
      <c r="A1218">
        <v>1216</v>
      </c>
      <c r="B1218" s="8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>
        <f>ROUND(E1218/D1218*100,0)</f>
        <v>146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>
        <f t="shared" si="54"/>
        <v>91.88</v>
      </c>
      <c r="Q1218" s="10" t="s">
        <v>8336</v>
      </c>
      <c r="R1218" t="s">
        <v>8337</v>
      </c>
      <c r="S1218" s="23">
        <f t="shared" si="55"/>
        <v>42247.616400462968</v>
      </c>
      <c r="T1218" s="23">
        <f t="shared" si="56"/>
        <v>42279.960416666669</v>
      </c>
    </row>
    <row r="1219" spans="1:20" ht="48" hidden="1" x14ac:dyDescent="0.2">
      <c r="A1219">
        <v>1217</v>
      </c>
      <c r="B1219" s="8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>
        <f>ROUND(E1219/D1219*100,0)</f>
        <v>103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>
        <f t="shared" ref="P1219:P1282" si="57">IFERROR(ROUND(E1219/M1219,2),0)</f>
        <v>148.57</v>
      </c>
      <c r="Q1219" s="10" t="s">
        <v>8336</v>
      </c>
      <c r="R1219" t="s">
        <v>8337</v>
      </c>
      <c r="S1219" s="23">
        <f t="shared" ref="S1219:S1282" si="58">(((K1219/60)/60)/24)+DATE(1970,1,1)</f>
        <v>42535.809490740736</v>
      </c>
      <c r="T1219" s="23">
        <f t="shared" ref="T1219:T1282" si="59">(((J1219/60)/60)/24)+DATE(1970,1,1)</f>
        <v>42565.809490740736</v>
      </c>
    </row>
    <row r="1220" spans="1:20" ht="48" hidden="1" x14ac:dyDescent="0.2">
      <c r="A1220">
        <v>1218</v>
      </c>
      <c r="B1220" s="8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>
        <f>ROUND(E1220/D1220*100,0)</f>
        <v>172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>
        <f t="shared" si="57"/>
        <v>174.21</v>
      </c>
      <c r="Q1220" s="10" t="s">
        <v>8336</v>
      </c>
      <c r="R1220" t="s">
        <v>8337</v>
      </c>
      <c r="S1220" s="23">
        <f t="shared" si="58"/>
        <v>42278.662037037036</v>
      </c>
      <c r="T1220" s="23">
        <f t="shared" si="59"/>
        <v>42309.125</v>
      </c>
    </row>
    <row r="1221" spans="1:20" ht="32" hidden="1" x14ac:dyDescent="0.2">
      <c r="A1221">
        <v>1219</v>
      </c>
      <c r="B1221" s="8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>
        <f>ROUND(E1221/D1221*100,0)</f>
        <v>159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>
        <f t="shared" si="57"/>
        <v>102.86</v>
      </c>
      <c r="Q1221" s="10" t="s">
        <v>8336</v>
      </c>
      <c r="R1221" t="s">
        <v>8337</v>
      </c>
      <c r="S1221" s="23">
        <f t="shared" si="58"/>
        <v>42633.461956018517</v>
      </c>
      <c r="T1221" s="23">
        <f t="shared" si="59"/>
        <v>42663.461956018517</v>
      </c>
    </row>
    <row r="1222" spans="1:20" ht="48" hidden="1" x14ac:dyDescent="0.2">
      <c r="A1222">
        <v>1220</v>
      </c>
      <c r="B1222" s="8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>
        <f>ROUND(E1222/D1222*100,0)</f>
        <v>104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>
        <f t="shared" si="57"/>
        <v>111.18</v>
      </c>
      <c r="Q1222" s="10" t="s">
        <v>8336</v>
      </c>
      <c r="R1222" t="s">
        <v>8337</v>
      </c>
      <c r="S1222" s="23">
        <f t="shared" si="58"/>
        <v>42211.628611111111</v>
      </c>
      <c r="T1222" s="23">
        <f t="shared" si="59"/>
        <v>42241.628611111111</v>
      </c>
    </row>
    <row r="1223" spans="1:20" ht="48" hidden="1" x14ac:dyDescent="0.2">
      <c r="A1223">
        <v>1221</v>
      </c>
      <c r="B1223" s="8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>
        <f>ROUND(E1223/D1223*100,0)</f>
        <v>111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>
        <f t="shared" si="57"/>
        <v>23.8</v>
      </c>
      <c r="Q1223" s="10" t="s">
        <v>8336</v>
      </c>
      <c r="R1223" t="s">
        <v>8337</v>
      </c>
      <c r="S1223" s="23">
        <f t="shared" si="58"/>
        <v>42680.47555555556</v>
      </c>
      <c r="T1223" s="23">
        <f t="shared" si="59"/>
        <v>42708</v>
      </c>
    </row>
    <row r="1224" spans="1:20" ht="32" hidden="1" x14ac:dyDescent="0.2">
      <c r="A1224">
        <v>1222</v>
      </c>
      <c r="B1224" s="8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>
        <f>ROUND(E1224/D1224*100,0)</f>
        <v>280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>
        <f t="shared" si="57"/>
        <v>81.27</v>
      </c>
      <c r="Q1224" s="10" t="s">
        <v>8336</v>
      </c>
      <c r="R1224" t="s">
        <v>8337</v>
      </c>
      <c r="S1224" s="23">
        <f t="shared" si="58"/>
        <v>42430.720451388886</v>
      </c>
      <c r="T1224" s="23">
        <f t="shared" si="59"/>
        <v>42461.166666666672</v>
      </c>
    </row>
    <row r="1225" spans="1:20" ht="32" hidden="1" x14ac:dyDescent="0.2">
      <c r="A1225">
        <v>1223</v>
      </c>
      <c r="B1225" s="8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>
        <f>ROUND(E1225/D1225*100,0)</f>
        <v>112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>
        <f t="shared" si="57"/>
        <v>116.21</v>
      </c>
      <c r="Q1225" s="10" t="s">
        <v>8336</v>
      </c>
      <c r="R1225" t="s">
        <v>8337</v>
      </c>
      <c r="S1225" s="23">
        <f t="shared" si="58"/>
        <v>42654.177187499998</v>
      </c>
      <c r="T1225" s="23">
        <f t="shared" si="59"/>
        <v>42684.218854166669</v>
      </c>
    </row>
    <row r="1226" spans="1:20" ht="32" hidden="1" x14ac:dyDescent="0.2">
      <c r="A1226">
        <v>1224</v>
      </c>
      <c r="B1226" s="8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>
        <f>ROUND(E1226/D1226*100,0)</f>
        <v>7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>
        <f t="shared" si="57"/>
        <v>58.89</v>
      </c>
      <c r="Q1226" s="10" t="s">
        <v>8323</v>
      </c>
      <c r="R1226" t="s">
        <v>8338</v>
      </c>
      <c r="S1226" s="23">
        <f t="shared" si="58"/>
        <v>41736.549791666665</v>
      </c>
      <c r="T1226" s="23">
        <f t="shared" si="59"/>
        <v>41796.549791666665</v>
      </c>
    </row>
    <row r="1227" spans="1:20" ht="48" hidden="1" x14ac:dyDescent="0.2">
      <c r="A1227">
        <v>1225</v>
      </c>
      <c r="B1227" s="8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>
        <f>ROUND(E1227/D1227*100,0)</f>
        <v>4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>
        <f t="shared" si="57"/>
        <v>44</v>
      </c>
      <c r="Q1227" s="10" t="s">
        <v>8323</v>
      </c>
      <c r="R1227" t="s">
        <v>8338</v>
      </c>
      <c r="S1227" s="23">
        <f t="shared" si="58"/>
        <v>41509.905995370369</v>
      </c>
      <c r="T1227" s="23">
        <f t="shared" si="59"/>
        <v>41569.905995370369</v>
      </c>
    </row>
    <row r="1228" spans="1:20" ht="48" hidden="1" x14ac:dyDescent="0.2">
      <c r="A1228">
        <v>1226</v>
      </c>
      <c r="B1228" s="8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>
        <f>ROUND(E1228/D1228*100,0)</f>
        <v>4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>
        <f t="shared" si="57"/>
        <v>48.43</v>
      </c>
      <c r="Q1228" s="10" t="s">
        <v>8323</v>
      </c>
      <c r="R1228" t="s">
        <v>8338</v>
      </c>
      <c r="S1228" s="23">
        <f t="shared" si="58"/>
        <v>41715.874780092592</v>
      </c>
      <c r="T1228" s="23">
        <f t="shared" si="59"/>
        <v>41750.041666666664</v>
      </c>
    </row>
    <row r="1229" spans="1:20" ht="48" hidden="1" x14ac:dyDescent="0.2">
      <c r="A1229">
        <v>1227</v>
      </c>
      <c r="B1229" s="8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>
        <f>ROUND(E1229/D1229*100,0)</f>
        <v>0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>
        <f t="shared" si="57"/>
        <v>0</v>
      </c>
      <c r="Q1229" s="10" t="s">
        <v>8323</v>
      </c>
      <c r="R1229" t="s">
        <v>8338</v>
      </c>
      <c r="S1229" s="23">
        <f t="shared" si="58"/>
        <v>41827.919166666667</v>
      </c>
      <c r="T1229" s="23">
        <f t="shared" si="59"/>
        <v>41858.291666666664</v>
      </c>
    </row>
    <row r="1230" spans="1:20" ht="32" hidden="1" x14ac:dyDescent="0.2">
      <c r="A1230">
        <v>1228</v>
      </c>
      <c r="B1230" s="8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>
        <f>ROUND(E1230/D1230*100,0)</f>
        <v>29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>
        <f t="shared" si="57"/>
        <v>61.04</v>
      </c>
      <c r="Q1230" s="10" t="s">
        <v>8323</v>
      </c>
      <c r="R1230" t="s">
        <v>8338</v>
      </c>
      <c r="S1230" s="23">
        <f t="shared" si="58"/>
        <v>40754.729259259257</v>
      </c>
      <c r="T1230" s="23">
        <f t="shared" si="59"/>
        <v>40814.729259259257</v>
      </c>
    </row>
    <row r="1231" spans="1:20" ht="48" hidden="1" x14ac:dyDescent="0.2">
      <c r="A1231">
        <v>1229</v>
      </c>
      <c r="B1231" s="8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>
        <f>ROUND(E1231/D1231*100,0)</f>
        <v>1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>
        <f t="shared" si="57"/>
        <v>25</v>
      </c>
      <c r="Q1231" s="10" t="s">
        <v>8323</v>
      </c>
      <c r="R1231" t="s">
        <v>8338</v>
      </c>
      <c r="S1231" s="23">
        <f t="shared" si="58"/>
        <v>40985.459803240738</v>
      </c>
      <c r="T1231" s="23">
        <f t="shared" si="59"/>
        <v>41015.666666666664</v>
      </c>
    </row>
    <row r="1232" spans="1:20" ht="48" hidden="1" x14ac:dyDescent="0.2">
      <c r="A1232">
        <v>1230</v>
      </c>
      <c r="B1232" s="8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>
        <f>ROUND(E1232/D1232*100,0)</f>
        <v>0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>
        <f t="shared" si="57"/>
        <v>0</v>
      </c>
      <c r="Q1232" s="10" t="s">
        <v>8323</v>
      </c>
      <c r="R1232" t="s">
        <v>8338</v>
      </c>
      <c r="S1232" s="23">
        <f t="shared" si="58"/>
        <v>40568.972569444442</v>
      </c>
      <c r="T1232" s="23">
        <f t="shared" si="59"/>
        <v>40598.972569444442</v>
      </c>
    </row>
    <row r="1233" spans="1:20" ht="48" hidden="1" x14ac:dyDescent="0.2">
      <c r="A1233">
        <v>1231</v>
      </c>
      <c r="B1233" s="8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>
        <f>ROUND(E1233/D1233*100,0)</f>
        <v>0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>
        <f t="shared" si="57"/>
        <v>0</v>
      </c>
      <c r="Q1233" s="10" t="s">
        <v>8323</v>
      </c>
      <c r="R1233" t="s">
        <v>8338</v>
      </c>
      <c r="S1233" s="23">
        <f t="shared" si="58"/>
        <v>42193.941759259258</v>
      </c>
      <c r="T1233" s="23">
        <f t="shared" si="59"/>
        <v>42244.041666666672</v>
      </c>
    </row>
    <row r="1234" spans="1:20" ht="48" hidden="1" x14ac:dyDescent="0.2">
      <c r="A1234">
        <v>1232</v>
      </c>
      <c r="B1234" s="8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>
        <f>ROUND(E1234/D1234*100,0)</f>
        <v>1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>
        <f t="shared" si="57"/>
        <v>40</v>
      </c>
      <c r="Q1234" s="10" t="s">
        <v>8323</v>
      </c>
      <c r="R1234" t="s">
        <v>8338</v>
      </c>
      <c r="S1234" s="23">
        <f t="shared" si="58"/>
        <v>41506.848032407412</v>
      </c>
      <c r="T1234" s="23">
        <f t="shared" si="59"/>
        <v>41553.848032407412</v>
      </c>
    </row>
    <row r="1235" spans="1:20" ht="48" hidden="1" x14ac:dyDescent="0.2">
      <c r="A1235">
        <v>1233</v>
      </c>
      <c r="B1235" s="8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>
        <f>ROUND(E1235/D1235*100,0)</f>
        <v>12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>
        <f t="shared" si="57"/>
        <v>19.329999999999998</v>
      </c>
      <c r="Q1235" s="10" t="s">
        <v>8323</v>
      </c>
      <c r="R1235" t="s">
        <v>8338</v>
      </c>
      <c r="S1235" s="23">
        <f t="shared" si="58"/>
        <v>40939.948773148149</v>
      </c>
      <c r="T1235" s="23">
        <f t="shared" si="59"/>
        <v>40960.948773148149</v>
      </c>
    </row>
    <row r="1236" spans="1:20" ht="48" hidden="1" x14ac:dyDescent="0.2">
      <c r="A1236">
        <v>1234</v>
      </c>
      <c r="B1236" s="8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>
        <f>ROUND(E1236/D1236*100,0)</f>
        <v>0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>
        <f t="shared" si="57"/>
        <v>0</v>
      </c>
      <c r="Q1236" s="10" t="s">
        <v>8323</v>
      </c>
      <c r="R1236" t="s">
        <v>8338</v>
      </c>
      <c r="S1236" s="23">
        <f t="shared" si="58"/>
        <v>42007.788680555561</v>
      </c>
      <c r="T1236" s="23">
        <f t="shared" si="59"/>
        <v>42037.788680555561</v>
      </c>
    </row>
    <row r="1237" spans="1:20" ht="48" hidden="1" x14ac:dyDescent="0.2">
      <c r="A1237">
        <v>1235</v>
      </c>
      <c r="B1237" s="8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>
        <f>ROUND(E1237/D1237*100,0)</f>
        <v>3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>
        <f t="shared" si="57"/>
        <v>35</v>
      </c>
      <c r="Q1237" s="10" t="s">
        <v>8323</v>
      </c>
      <c r="R1237" t="s">
        <v>8338</v>
      </c>
      <c r="S1237" s="23">
        <f t="shared" si="58"/>
        <v>41583.135405092595</v>
      </c>
      <c r="T1237" s="23">
        <f t="shared" si="59"/>
        <v>41623.135405092595</v>
      </c>
    </row>
    <row r="1238" spans="1:20" ht="16" hidden="1" x14ac:dyDescent="0.2">
      <c r="A1238">
        <v>1236</v>
      </c>
      <c r="B1238" s="8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>
        <f>ROUND(E1238/D1238*100,0)</f>
        <v>0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>
        <f t="shared" si="57"/>
        <v>0</v>
      </c>
      <c r="Q1238" s="10" t="s">
        <v>8323</v>
      </c>
      <c r="R1238" t="s">
        <v>8338</v>
      </c>
      <c r="S1238" s="23">
        <f t="shared" si="58"/>
        <v>41110.680138888885</v>
      </c>
      <c r="T1238" s="23">
        <f t="shared" si="59"/>
        <v>41118.666666666664</v>
      </c>
    </row>
    <row r="1239" spans="1:20" ht="48" hidden="1" x14ac:dyDescent="0.2">
      <c r="A1239">
        <v>1237</v>
      </c>
      <c r="B1239" s="8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>
        <f>ROUND(E1239/D1239*100,0)</f>
        <v>0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>
        <f t="shared" si="57"/>
        <v>0</v>
      </c>
      <c r="Q1239" s="10" t="s">
        <v>8323</v>
      </c>
      <c r="R1239" t="s">
        <v>8338</v>
      </c>
      <c r="S1239" s="23">
        <f t="shared" si="58"/>
        <v>41125.283159722225</v>
      </c>
      <c r="T1239" s="23">
        <f t="shared" si="59"/>
        <v>41145.283159722225</v>
      </c>
    </row>
    <row r="1240" spans="1:20" ht="48" hidden="1" x14ac:dyDescent="0.2">
      <c r="A1240">
        <v>1238</v>
      </c>
      <c r="B1240" s="8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>
        <f>ROUND(E1240/D1240*100,0)</f>
        <v>18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>
        <f t="shared" si="57"/>
        <v>59.33</v>
      </c>
      <c r="Q1240" s="10" t="s">
        <v>8323</v>
      </c>
      <c r="R1240" t="s">
        <v>8338</v>
      </c>
      <c r="S1240" s="23">
        <f t="shared" si="58"/>
        <v>40731.61037037037</v>
      </c>
      <c r="T1240" s="23">
        <f t="shared" si="59"/>
        <v>40761.61037037037</v>
      </c>
    </row>
    <row r="1241" spans="1:20" ht="32" hidden="1" x14ac:dyDescent="0.2">
      <c r="A1241">
        <v>1239</v>
      </c>
      <c r="B1241" s="8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>
        <f>ROUND(E1241/D1241*100,0)</f>
        <v>0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>
        <f t="shared" si="57"/>
        <v>0</v>
      </c>
      <c r="Q1241" s="10" t="s">
        <v>8323</v>
      </c>
      <c r="R1241" t="s">
        <v>8338</v>
      </c>
      <c r="S1241" s="23">
        <f t="shared" si="58"/>
        <v>40883.962581018517</v>
      </c>
      <c r="T1241" s="23">
        <f t="shared" si="59"/>
        <v>40913.962581018517</v>
      </c>
    </row>
    <row r="1242" spans="1:20" ht="32" hidden="1" x14ac:dyDescent="0.2">
      <c r="A1242">
        <v>1240</v>
      </c>
      <c r="B1242" s="8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>
        <f>ROUND(E1242/D1242*100,0)</f>
        <v>3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>
        <f t="shared" si="57"/>
        <v>30.13</v>
      </c>
      <c r="Q1242" s="10" t="s">
        <v>8323</v>
      </c>
      <c r="R1242" t="s">
        <v>8338</v>
      </c>
      <c r="S1242" s="23">
        <f t="shared" si="58"/>
        <v>41409.040011574078</v>
      </c>
      <c r="T1242" s="23">
        <f t="shared" si="59"/>
        <v>41467.910416666666</v>
      </c>
    </row>
    <row r="1243" spans="1:20" ht="48" hidden="1" x14ac:dyDescent="0.2">
      <c r="A1243">
        <v>1241</v>
      </c>
      <c r="B1243" s="8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>
        <f>ROUND(E1243/D1243*100,0)</f>
        <v>51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>
        <f t="shared" si="57"/>
        <v>74.62</v>
      </c>
      <c r="Q1243" s="10" t="s">
        <v>8323</v>
      </c>
      <c r="R1243" t="s">
        <v>8338</v>
      </c>
      <c r="S1243" s="23">
        <f t="shared" si="58"/>
        <v>41923.837731481479</v>
      </c>
      <c r="T1243" s="23">
        <f t="shared" si="59"/>
        <v>41946.249305555553</v>
      </c>
    </row>
    <row r="1244" spans="1:20" ht="48" hidden="1" x14ac:dyDescent="0.2">
      <c r="A1244">
        <v>1242</v>
      </c>
      <c r="B1244" s="8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>
        <f>ROUND(E1244/D1244*100,0)</f>
        <v>1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>
        <f t="shared" si="57"/>
        <v>5</v>
      </c>
      <c r="Q1244" s="10" t="s">
        <v>8323</v>
      </c>
      <c r="R1244" t="s">
        <v>8338</v>
      </c>
      <c r="S1244" s="23">
        <f t="shared" si="58"/>
        <v>40782.165532407409</v>
      </c>
      <c r="T1244" s="23">
        <f t="shared" si="59"/>
        <v>40797.554166666669</v>
      </c>
    </row>
    <row r="1245" spans="1:20" ht="48" hidden="1" x14ac:dyDescent="0.2">
      <c r="A1245">
        <v>1243</v>
      </c>
      <c r="B1245" s="8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>
        <f>ROUND(E1245/D1245*100,0)</f>
        <v>14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>
        <f t="shared" si="57"/>
        <v>44.5</v>
      </c>
      <c r="Q1245" s="10" t="s">
        <v>8323</v>
      </c>
      <c r="R1245" t="s">
        <v>8338</v>
      </c>
      <c r="S1245" s="23">
        <f t="shared" si="58"/>
        <v>40671.879293981481</v>
      </c>
      <c r="T1245" s="23">
        <f t="shared" si="59"/>
        <v>40732.875</v>
      </c>
    </row>
    <row r="1246" spans="1:20" ht="48" hidden="1" x14ac:dyDescent="0.2">
      <c r="A1246">
        <v>1244</v>
      </c>
      <c r="B1246" s="8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>
        <f>ROUND(E1246/D1246*100,0)</f>
        <v>104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>
        <f t="shared" si="57"/>
        <v>46.13</v>
      </c>
      <c r="Q1246" s="10" t="s">
        <v>8323</v>
      </c>
      <c r="R1246" t="s">
        <v>8324</v>
      </c>
      <c r="S1246" s="23">
        <f t="shared" si="58"/>
        <v>41355.825497685182</v>
      </c>
      <c r="T1246" s="23">
        <f t="shared" si="59"/>
        <v>41386.875</v>
      </c>
    </row>
    <row r="1247" spans="1:20" ht="48" hidden="1" x14ac:dyDescent="0.2">
      <c r="A1247">
        <v>1245</v>
      </c>
      <c r="B1247" s="8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>
        <f>ROUND(E1247/D1247*100,0)</f>
        <v>120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>
        <f t="shared" si="57"/>
        <v>141.47</v>
      </c>
      <c r="Q1247" s="10" t="s">
        <v>8323</v>
      </c>
      <c r="R1247" t="s">
        <v>8324</v>
      </c>
      <c r="S1247" s="23">
        <f t="shared" si="58"/>
        <v>41774.599930555552</v>
      </c>
      <c r="T1247" s="23">
        <f t="shared" si="59"/>
        <v>41804.599930555552</v>
      </c>
    </row>
    <row r="1248" spans="1:20" ht="48" hidden="1" x14ac:dyDescent="0.2">
      <c r="A1248">
        <v>1246</v>
      </c>
      <c r="B1248" s="8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>
        <f>ROUND(E1248/D1248*100,0)</f>
        <v>117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>
        <f t="shared" si="57"/>
        <v>75.48</v>
      </c>
      <c r="Q1248" s="10" t="s">
        <v>8323</v>
      </c>
      <c r="R1248" t="s">
        <v>8324</v>
      </c>
      <c r="S1248" s="23">
        <f t="shared" si="58"/>
        <v>40838.043391203704</v>
      </c>
      <c r="T1248" s="23">
        <f t="shared" si="59"/>
        <v>40883.085057870368</v>
      </c>
    </row>
    <row r="1249" spans="1:20" ht="32" hidden="1" x14ac:dyDescent="0.2">
      <c r="A1249">
        <v>1247</v>
      </c>
      <c r="B1249" s="8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>
        <f>ROUND(E1249/D1249*100,0)</f>
        <v>122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>
        <f t="shared" si="57"/>
        <v>85.5</v>
      </c>
      <c r="Q1249" s="10" t="s">
        <v>8323</v>
      </c>
      <c r="R1249" t="s">
        <v>8324</v>
      </c>
      <c r="S1249" s="23">
        <f t="shared" si="58"/>
        <v>41370.292303240742</v>
      </c>
      <c r="T1249" s="23">
        <f t="shared" si="59"/>
        <v>41400.292303240742</v>
      </c>
    </row>
    <row r="1250" spans="1:20" ht="32" hidden="1" x14ac:dyDescent="0.2">
      <c r="A1250">
        <v>1248</v>
      </c>
      <c r="B1250" s="8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>
        <f>ROUND(E1250/D1250*100,0)</f>
        <v>152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>
        <f t="shared" si="57"/>
        <v>64.25</v>
      </c>
      <c r="Q1250" s="10" t="s">
        <v>8323</v>
      </c>
      <c r="R1250" t="s">
        <v>8324</v>
      </c>
      <c r="S1250" s="23">
        <f t="shared" si="58"/>
        <v>41767.656863425924</v>
      </c>
      <c r="T1250" s="23">
        <f t="shared" si="59"/>
        <v>41803.290972222225</v>
      </c>
    </row>
    <row r="1251" spans="1:20" ht="48" hidden="1" x14ac:dyDescent="0.2">
      <c r="A1251">
        <v>1249</v>
      </c>
      <c r="B1251" s="8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>
        <f>ROUND(E1251/D1251*100,0)</f>
        <v>104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>
        <f t="shared" si="57"/>
        <v>64.47</v>
      </c>
      <c r="Q1251" s="10" t="s">
        <v>8323</v>
      </c>
      <c r="R1251" t="s">
        <v>8324</v>
      </c>
      <c r="S1251" s="23">
        <f t="shared" si="58"/>
        <v>41067.74086805556</v>
      </c>
      <c r="T1251" s="23">
        <f t="shared" si="59"/>
        <v>41097.74086805556</v>
      </c>
    </row>
    <row r="1252" spans="1:20" ht="48" hidden="1" x14ac:dyDescent="0.2">
      <c r="A1252">
        <v>1250</v>
      </c>
      <c r="B1252" s="8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>
        <f>ROUND(E1252/D1252*100,0)</f>
        <v>200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>
        <f t="shared" si="57"/>
        <v>118.2</v>
      </c>
      <c r="Q1252" s="10" t="s">
        <v>8323</v>
      </c>
      <c r="R1252" t="s">
        <v>8324</v>
      </c>
      <c r="S1252" s="23">
        <f t="shared" si="58"/>
        <v>41843.64271990741</v>
      </c>
      <c r="T1252" s="23">
        <f t="shared" si="59"/>
        <v>41888.64271990741</v>
      </c>
    </row>
    <row r="1253" spans="1:20" ht="32" hidden="1" x14ac:dyDescent="0.2">
      <c r="A1253">
        <v>1251</v>
      </c>
      <c r="B1253" s="8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>
        <f>ROUND(E1253/D1253*100,0)</f>
        <v>102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>
        <f t="shared" si="57"/>
        <v>82.54</v>
      </c>
      <c r="Q1253" s="10" t="s">
        <v>8323</v>
      </c>
      <c r="R1253" t="s">
        <v>8324</v>
      </c>
      <c r="S1253" s="23">
        <f t="shared" si="58"/>
        <v>40751.814432870371</v>
      </c>
      <c r="T1253" s="23">
        <f t="shared" si="59"/>
        <v>40811.814432870371</v>
      </c>
    </row>
    <row r="1254" spans="1:20" ht="48" hidden="1" x14ac:dyDescent="0.2">
      <c r="A1254">
        <v>1252</v>
      </c>
      <c r="B1254" s="8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>
        <f>ROUND(E1254/D1254*100,0)</f>
        <v>138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>
        <f t="shared" si="57"/>
        <v>34.17</v>
      </c>
      <c r="Q1254" s="10" t="s">
        <v>8323</v>
      </c>
      <c r="R1254" t="s">
        <v>8324</v>
      </c>
      <c r="S1254" s="23">
        <f t="shared" si="58"/>
        <v>41543.988067129627</v>
      </c>
      <c r="T1254" s="23">
        <f t="shared" si="59"/>
        <v>41571.988067129627</v>
      </c>
    </row>
    <row r="1255" spans="1:20" ht="48" hidden="1" x14ac:dyDescent="0.2">
      <c r="A1255">
        <v>1253</v>
      </c>
      <c r="B1255" s="8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>
        <f>ROUND(E1255/D1255*100,0)</f>
        <v>303833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>
        <f t="shared" si="57"/>
        <v>42.73</v>
      </c>
      <c r="Q1255" s="10" t="s">
        <v>8323</v>
      </c>
      <c r="R1255" t="s">
        <v>8324</v>
      </c>
      <c r="S1255" s="23">
        <f t="shared" si="58"/>
        <v>41855.783645833333</v>
      </c>
      <c r="T1255" s="23">
        <f t="shared" si="59"/>
        <v>41885.783645833333</v>
      </c>
    </row>
    <row r="1256" spans="1:20" ht="48" hidden="1" x14ac:dyDescent="0.2">
      <c r="A1256">
        <v>1254</v>
      </c>
      <c r="B1256" s="8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>
        <f>ROUND(E1256/D1256*100,0)</f>
        <v>199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>
        <f t="shared" si="57"/>
        <v>94.49</v>
      </c>
      <c r="Q1256" s="10" t="s">
        <v>8323</v>
      </c>
      <c r="R1256" t="s">
        <v>8324</v>
      </c>
      <c r="S1256" s="23">
        <f t="shared" si="58"/>
        <v>40487.621365740742</v>
      </c>
      <c r="T1256" s="23">
        <f t="shared" si="59"/>
        <v>40544.207638888889</v>
      </c>
    </row>
    <row r="1257" spans="1:20" ht="48" hidden="1" x14ac:dyDescent="0.2">
      <c r="A1257">
        <v>1255</v>
      </c>
      <c r="B1257" s="8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>
        <f>ROUND(E1257/D1257*100,0)</f>
        <v>202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>
        <f t="shared" si="57"/>
        <v>55.7</v>
      </c>
      <c r="Q1257" s="10" t="s">
        <v>8323</v>
      </c>
      <c r="R1257" t="s">
        <v>8324</v>
      </c>
      <c r="S1257" s="23">
        <f t="shared" si="58"/>
        <v>41579.845509259263</v>
      </c>
      <c r="T1257" s="23">
        <f t="shared" si="59"/>
        <v>41609.887175925927</v>
      </c>
    </row>
    <row r="1258" spans="1:20" ht="48" hidden="1" x14ac:dyDescent="0.2">
      <c r="A1258">
        <v>1256</v>
      </c>
      <c r="B1258" s="8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>
        <f>ROUND(E1258/D1258*100,0)</f>
        <v>118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>
        <f t="shared" si="57"/>
        <v>98.03</v>
      </c>
      <c r="Q1258" s="10" t="s">
        <v>8323</v>
      </c>
      <c r="R1258" t="s">
        <v>8324</v>
      </c>
      <c r="S1258" s="23">
        <f t="shared" si="58"/>
        <v>40921.919340277782</v>
      </c>
      <c r="T1258" s="23">
        <f t="shared" si="59"/>
        <v>40951.919340277782</v>
      </c>
    </row>
    <row r="1259" spans="1:20" ht="48" hidden="1" x14ac:dyDescent="0.2">
      <c r="A1259">
        <v>1257</v>
      </c>
      <c r="B1259" s="8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>
        <f>ROUND(E1259/D1259*100,0)</f>
        <v>295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>
        <f t="shared" si="57"/>
        <v>92.1</v>
      </c>
      <c r="Q1259" s="10" t="s">
        <v>8323</v>
      </c>
      <c r="R1259" t="s">
        <v>8324</v>
      </c>
      <c r="S1259" s="23">
        <f t="shared" si="58"/>
        <v>40587.085532407407</v>
      </c>
      <c r="T1259" s="23">
        <f t="shared" si="59"/>
        <v>40636.043865740743</v>
      </c>
    </row>
    <row r="1260" spans="1:20" ht="48" hidden="1" x14ac:dyDescent="0.2">
      <c r="A1260">
        <v>1258</v>
      </c>
      <c r="B1260" s="8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>
        <f>ROUND(E1260/D1260*100,0)</f>
        <v>213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>
        <f t="shared" si="57"/>
        <v>38.18</v>
      </c>
      <c r="Q1260" s="10" t="s">
        <v>8323</v>
      </c>
      <c r="R1260" t="s">
        <v>8324</v>
      </c>
      <c r="S1260" s="23">
        <f t="shared" si="58"/>
        <v>41487.611250000002</v>
      </c>
      <c r="T1260" s="23">
        <f t="shared" si="59"/>
        <v>41517.611250000002</v>
      </c>
    </row>
    <row r="1261" spans="1:20" ht="32" hidden="1" x14ac:dyDescent="0.2">
      <c r="A1261">
        <v>1259</v>
      </c>
      <c r="B1261" s="8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>
        <f>ROUND(E1261/D1261*100,0)</f>
        <v>104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>
        <f t="shared" si="57"/>
        <v>27.15</v>
      </c>
      <c r="Q1261" s="10" t="s">
        <v>8323</v>
      </c>
      <c r="R1261" t="s">
        <v>8324</v>
      </c>
      <c r="S1261" s="23">
        <f t="shared" si="58"/>
        <v>41766.970648148148</v>
      </c>
      <c r="T1261" s="23">
        <f t="shared" si="59"/>
        <v>41799.165972222225</v>
      </c>
    </row>
    <row r="1262" spans="1:20" ht="48" hidden="1" x14ac:dyDescent="0.2">
      <c r="A1262">
        <v>1260</v>
      </c>
      <c r="B1262" s="8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>
        <f>ROUND(E1262/D1262*100,0)</f>
        <v>114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>
        <f t="shared" si="57"/>
        <v>50.69</v>
      </c>
      <c r="Q1262" s="10" t="s">
        <v>8323</v>
      </c>
      <c r="R1262" t="s">
        <v>8324</v>
      </c>
      <c r="S1262" s="23">
        <f t="shared" si="58"/>
        <v>41666.842824074076</v>
      </c>
      <c r="T1262" s="23">
        <f t="shared" si="59"/>
        <v>41696.842824074076</v>
      </c>
    </row>
    <row r="1263" spans="1:20" ht="32" hidden="1" x14ac:dyDescent="0.2">
      <c r="A1263">
        <v>1261</v>
      </c>
      <c r="B1263" s="8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>
        <f>ROUND(E1263/D1263*100,0)</f>
        <v>101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>
        <f t="shared" si="57"/>
        <v>38.94</v>
      </c>
      <c r="Q1263" s="10" t="s">
        <v>8323</v>
      </c>
      <c r="R1263" t="s">
        <v>8324</v>
      </c>
      <c r="S1263" s="23">
        <f t="shared" si="58"/>
        <v>41638.342905092592</v>
      </c>
      <c r="T1263" s="23">
        <f t="shared" si="59"/>
        <v>41668.342905092592</v>
      </c>
    </row>
    <row r="1264" spans="1:20" ht="48" hidden="1" x14ac:dyDescent="0.2">
      <c r="A1264">
        <v>1262</v>
      </c>
      <c r="B1264" s="8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>
        <f>ROUND(E1264/D1264*100,0)</f>
        <v>125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>
        <f t="shared" si="57"/>
        <v>77.64</v>
      </c>
      <c r="Q1264" s="10" t="s">
        <v>8323</v>
      </c>
      <c r="R1264" t="s">
        <v>8324</v>
      </c>
      <c r="S1264" s="23">
        <f t="shared" si="58"/>
        <v>41656.762638888889</v>
      </c>
      <c r="T1264" s="23">
        <f t="shared" si="59"/>
        <v>41686.762638888889</v>
      </c>
    </row>
    <row r="1265" spans="1:20" ht="32" hidden="1" x14ac:dyDescent="0.2">
      <c r="A1265">
        <v>1263</v>
      </c>
      <c r="B1265" s="8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>
        <f>ROUND(E1265/D1265*100,0)</f>
        <v>119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>
        <f t="shared" si="57"/>
        <v>43.54</v>
      </c>
      <c r="Q1265" s="10" t="s">
        <v>8323</v>
      </c>
      <c r="R1265" t="s">
        <v>8324</v>
      </c>
      <c r="S1265" s="23">
        <f t="shared" si="58"/>
        <v>41692.084143518521</v>
      </c>
      <c r="T1265" s="23">
        <f t="shared" si="59"/>
        <v>41727.041666666664</v>
      </c>
    </row>
    <row r="1266" spans="1:20" ht="48" hidden="1" x14ac:dyDescent="0.2">
      <c r="A1266">
        <v>1264</v>
      </c>
      <c r="B1266" s="8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>
        <f>ROUND(E1266/D1266*100,0)</f>
        <v>166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>
        <f t="shared" si="57"/>
        <v>31.82</v>
      </c>
      <c r="Q1266" s="10" t="s">
        <v>8323</v>
      </c>
      <c r="R1266" t="s">
        <v>8324</v>
      </c>
      <c r="S1266" s="23">
        <f t="shared" si="58"/>
        <v>41547.662997685184</v>
      </c>
      <c r="T1266" s="23">
        <f t="shared" si="59"/>
        <v>41576.662997685184</v>
      </c>
    </row>
    <row r="1267" spans="1:20" ht="64" hidden="1" x14ac:dyDescent="0.2">
      <c r="A1267">
        <v>1265</v>
      </c>
      <c r="B1267" s="8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>
        <f>ROUND(E1267/D1267*100,0)</f>
        <v>119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>
        <f t="shared" si="57"/>
        <v>63.18</v>
      </c>
      <c r="Q1267" s="10" t="s">
        <v>8323</v>
      </c>
      <c r="R1267" t="s">
        <v>8324</v>
      </c>
      <c r="S1267" s="23">
        <f t="shared" si="58"/>
        <v>40465.655266203699</v>
      </c>
      <c r="T1267" s="23">
        <f t="shared" si="59"/>
        <v>40512.655266203699</v>
      </c>
    </row>
    <row r="1268" spans="1:20" ht="32" hidden="1" x14ac:dyDescent="0.2">
      <c r="A1268">
        <v>1266</v>
      </c>
      <c r="B1268" s="8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>
        <f>ROUND(E1268/D1268*100,0)</f>
        <v>100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>
        <f t="shared" si="57"/>
        <v>190.9</v>
      </c>
      <c r="Q1268" s="10" t="s">
        <v>8323</v>
      </c>
      <c r="R1268" t="s">
        <v>8324</v>
      </c>
      <c r="S1268" s="23">
        <f t="shared" si="58"/>
        <v>41620.87667824074</v>
      </c>
      <c r="T1268" s="23">
        <f t="shared" si="59"/>
        <v>41650.87667824074</v>
      </c>
    </row>
    <row r="1269" spans="1:20" ht="48" hidden="1" x14ac:dyDescent="0.2">
      <c r="A1269">
        <v>1267</v>
      </c>
      <c r="B1269" s="8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>
        <f>ROUND(E1269/D1269*100,0)</f>
        <v>102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>
        <f t="shared" si="57"/>
        <v>140.86000000000001</v>
      </c>
      <c r="Q1269" s="10" t="s">
        <v>8323</v>
      </c>
      <c r="R1269" t="s">
        <v>8324</v>
      </c>
      <c r="S1269" s="23">
        <f t="shared" si="58"/>
        <v>41449.585162037038</v>
      </c>
      <c r="T1269" s="23">
        <f t="shared" si="59"/>
        <v>41479.585162037038</v>
      </c>
    </row>
    <row r="1270" spans="1:20" ht="32" hidden="1" x14ac:dyDescent="0.2">
      <c r="A1270">
        <v>1268</v>
      </c>
      <c r="B1270" s="8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>
        <f>ROUND(E1270/D1270*100,0)</f>
        <v>117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>
        <f t="shared" si="57"/>
        <v>76.92</v>
      </c>
      <c r="Q1270" s="10" t="s">
        <v>8323</v>
      </c>
      <c r="R1270" t="s">
        <v>8324</v>
      </c>
      <c r="S1270" s="23">
        <f t="shared" si="58"/>
        <v>41507.845451388886</v>
      </c>
      <c r="T1270" s="23">
        <f t="shared" si="59"/>
        <v>41537.845451388886</v>
      </c>
    </row>
    <row r="1271" spans="1:20" ht="48" hidden="1" x14ac:dyDescent="0.2">
      <c r="A1271">
        <v>1269</v>
      </c>
      <c r="B1271" s="8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>
        <f>ROUND(E1271/D1271*100,0)</f>
        <v>109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>
        <f t="shared" si="57"/>
        <v>99.16</v>
      </c>
      <c r="Q1271" s="10" t="s">
        <v>8323</v>
      </c>
      <c r="R1271" t="s">
        <v>8324</v>
      </c>
      <c r="S1271" s="23">
        <f t="shared" si="58"/>
        <v>42445.823055555549</v>
      </c>
      <c r="T1271" s="23">
        <f t="shared" si="59"/>
        <v>42476</v>
      </c>
    </row>
    <row r="1272" spans="1:20" ht="32" hidden="1" x14ac:dyDescent="0.2">
      <c r="A1272">
        <v>1270</v>
      </c>
      <c r="B1272" s="8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>
        <f>ROUND(E1272/D1272*100,0)</f>
        <v>115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>
        <f t="shared" si="57"/>
        <v>67.88</v>
      </c>
      <c r="Q1272" s="10" t="s">
        <v>8323</v>
      </c>
      <c r="R1272" t="s">
        <v>8324</v>
      </c>
      <c r="S1272" s="23">
        <f t="shared" si="58"/>
        <v>40933.856967592597</v>
      </c>
      <c r="T1272" s="23">
        <f t="shared" si="59"/>
        <v>40993.815300925926</v>
      </c>
    </row>
    <row r="1273" spans="1:20" ht="48" hidden="1" x14ac:dyDescent="0.2">
      <c r="A1273">
        <v>1271</v>
      </c>
      <c r="B1273" s="8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>
        <f>ROUND(E1273/D1273*100,0)</f>
        <v>102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>
        <f t="shared" si="57"/>
        <v>246.29</v>
      </c>
      <c r="Q1273" s="10" t="s">
        <v>8323</v>
      </c>
      <c r="R1273" t="s">
        <v>8324</v>
      </c>
      <c r="S1273" s="23">
        <f t="shared" si="58"/>
        <v>41561.683553240742</v>
      </c>
      <c r="T1273" s="23">
        <f t="shared" si="59"/>
        <v>41591.725219907406</v>
      </c>
    </row>
    <row r="1274" spans="1:20" ht="48" hidden="1" x14ac:dyDescent="0.2">
      <c r="A1274">
        <v>1272</v>
      </c>
      <c r="B1274" s="8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>
        <f>ROUND(E1274/D1274*100,0)</f>
        <v>106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>
        <f t="shared" si="57"/>
        <v>189.29</v>
      </c>
      <c r="Q1274" s="10" t="s">
        <v>8323</v>
      </c>
      <c r="R1274" t="s">
        <v>8324</v>
      </c>
      <c r="S1274" s="23">
        <f t="shared" si="58"/>
        <v>40274.745127314818</v>
      </c>
      <c r="T1274" s="23">
        <f t="shared" si="59"/>
        <v>40344.166666666664</v>
      </c>
    </row>
    <row r="1275" spans="1:20" ht="32" hidden="1" x14ac:dyDescent="0.2">
      <c r="A1275">
        <v>1273</v>
      </c>
      <c r="B1275" s="8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>
        <f>ROUND(E1275/D1275*100,0)</f>
        <v>104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>
        <f t="shared" si="57"/>
        <v>76.67</v>
      </c>
      <c r="Q1275" s="10" t="s">
        <v>8323</v>
      </c>
      <c r="R1275" t="s">
        <v>8324</v>
      </c>
      <c r="S1275" s="23">
        <f t="shared" si="58"/>
        <v>41852.730219907404</v>
      </c>
      <c r="T1275" s="23">
        <f t="shared" si="59"/>
        <v>41882.730219907404</v>
      </c>
    </row>
    <row r="1276" spans="1:20" ht="48" hidden="1" x14ac:dyDescent="0.2">
      <c r="A1276">
        <v>1274</v>
      </c>
      <c r="B1276" s="8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>
        <f>ROUND(E1276/D1276*100,0)</f>
        <v>155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>
        <f t="shared" si="57"/>
        <v>82.96</v>
      </c>
      <c r="Q1276" s="10" t="s">
        <v>8323</v>
      </c>
      <c r="R1276" t="s">
        <v>8324</v>
      </c>
      <c r="S1276" s="23">
        <f t="shared" si="58"/>
        <v>41116.690104166664</v>
      </c>
      <c r="T1276" s="23">
        <f t="shared" si="59"/>
        <v>41151.690104166664</v>
      </c>
    </row>
    <row r="1277" spans="1:20" ht="48" hidden="1" x14ac:dyDescent="0.2">
      <c r="A1277">
        <v>1275</v>
      </c>
      <c r="B1277" s="8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>
        <f>ROUND(E1277/D1277*100,0)</f>
        <v>162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>
        <f t="shared" si="57"/>
        <v>62.52</v>
      </c>
      <c r="Q1277" s="10" t="s">
        <v>8323</v>
      </c>
      <c r="R1277" t="s">
        <v>8324</v>
      </c>
      <c r="S1277" s="23">
        <f t="shared" si="58"/>
        <v>41458.867905092593</v>
      </c>
      <c r="T1277" s="23">
        <f t="shared" si="59"/>
        <v>41493.867905092593</v>
      </c>
    </row>
    <row r="1278" spans="1:20" ht="32" hidden="1" x14ac:dyDescent="0.2">
      <c r="A1278">
        <v>1276</v>
      </c>
      <c r="B1278" s="8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>
        <f>ROUND(E1278/D1278*100,0)</f>
        <v>104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>
        <f t="shared" si="57"/>
        <v>46.07</v>
      </c>
      <c r="Q1278" s="10" t="s">
        <v>8323</v>
      </c>
      <c r="R1278" t="s">
        <v>8324</v>
      </c>
      <c r="S1278" s="23">
        <f t="shared" si="58"/>
        <v>40007.704247685186</v>
      </c>
      <c r="T1278" s="23">
        <f t="shared" si="59"/>
        <v>40057.166666666664</v>
      </c>
    </row>
    <row r="1279" spans="1:20" ht="48" hidden="1" x14ac:dyDescent="0.2">
      <c r="A1279">
        <v>1277</v>
      </c>
      <c r="B1279" s="8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>
        <f>ROUND(E1279/D1279*100,0)</f>
        <v>106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>
        <f t="shared" si="57"/>
        <v>38.54</v>
      </c>
      <c r="Q1279" s="10" t="s">
        <v>8323</v>
      </c>
      <c r="R1279" t="s">
        <v>8324</v>
      </c>
      <c r="S1279" s="23">
        <f t="shared" si="58"/>
        <v>41121.561886574076</v>
      </c>
      <c r="T1279" s="23">
        <f t="shared" si="59"/>
        <v>41156.561886574076</v>
      </c>
    </row>
    <row r="1280" spans="1:20" ht="48" hidden="1" x14ac:dyDescent="0.2">
      <c r="A1280">
        <v>1278</v>
      </c>
      <c r="B1280" s="8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>
        <f>ROUND(E1280/D1280*100,0)</f>
        <v>155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>
        <f t="shared" si="57"/>
        <v>53.01</v>
      </c>
      <c r="Q1280" s="10" t="s">
        <v>8323</v>
      </c>
      <c r="R1280" t="s">
        <v>8324</v>
      </c>
      <c r="S1280" s="23">
        <f t="shared" si="58"/>
        <v>41786.555162037039</v>
      </c>
      <c r="T1280" s="23">
        <f t="shared" si="59"/>
        <v>41815.083333333336</v>
      </c>
    </row>
    <row r="1281" spans="1:20" ht="48" hidden="1" x14ac:dyDescent="0.2">
      <c r="A1281">
        <v>1279</v>
      </c>
      <c r="B1281" s="8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>
        <f>ROUND(E1281/D1281*100,0)</f>
        <v>111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>
        <f t="shared" si="57"/>
        <v>73.36</v>
      </c>
      <c r="Q1281" s="10" t="s">
        <v>8323</v>
      </c>
      <c r="R1281" t="s">
        <v>8324</v>
      </c>
      <c r="S1281" s="23">
        <f t="shared" si="58"/>
        <v>41682.099189814813</v>
      </c>
      <c r="T1281" s="23">
        <f t="shared" si="59"/>
        <v>41722.057523148149</v>
      </c>
    </row>
    <row r="1282" spans="1:20" ht="48" hidden="1" x14ac:dyDescent="0.2">
      <c r="A1282">
        <v>1280</v>
      </c>
      <c r="B1282" s="8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>
        <f>ROUND(E1282/D1282*100,0)</f>
        <v>111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>
        <f t="shared" si="57"/>
        <v>127.98</v>
      </c>
      <c r="Q1282" s="10" t="s">
        <v>8323</v>
      </c>
      <c r="R1282" t="s">
        <v>8324</v>
      </c>
      <c r="S1282" s="23">
        <f t="shared" si="58"/>
        <v>40513.757569444446</v>
      </c>
      <c r="T1282" s="23">
        <f t="shared" si="59"/>
        <v>40603.757569444446</v>
      </c>
    </row>
    <row r="1283" spans="1:20" ht="48" hidden="1" x14ac:dyDescent="0.2">
      <c r="A1283">
        <v>1281</v>
      </c>
      <c r="B1283" s="8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>
        <f>ROUND(E1283/D1283*100,0)</f>
        <v>111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>
        <f t="shared" ref="P1283:P1346" si="60">IFERROR(ROUND(E1283/M1283,2),0)</f>
        <v>104.73</v>
      </c>
      <c r="Q1283" s="10" t="s">
        <v>8323</v>
      </c>
      <c r="R1283" t="s">
        <v>8324</v>
      </c>
      <c r="S1283" s="23">
        <f t="shared" ref="S1283:S1346" si="61">(((K1283/60)/60)/24)+DATE(1970,1,1)</f>
        <v>41463.743472222224</v>
      </c>
      <c r="T1283" s="23">
        <f t="shared" ref="T1283:T1346" si="62">(((J1283/60)/60)/24)+DATE(1970,1,1)</f>
        <v>41483.743472222224</v>
      </c>
    </row>
    <row r="1284" spans="1:20" ht="48" hidden="1" x14ac:dyDescent="0.2">
      <c r="A1284">
        <v>1282</v>
      </c>
      <c r="B1284" s="8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>
        <f>ROUND(E1284/D1284*100,0)</f>
        <v>124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>
        <f t="shared" si="60"/>
        <v>67.67</v>
      </c>
      <c r="Q1284" s="10" t="s">
        <v>8323</v>
      </c>
      <c r="R1284" t="s">
        <v>8324</v>
      </c>
      <c r="S1284" s="23">
        <f t="shared" si="61"/>
        <v>41586.475173611114</v>
      </c>
      <c r="T1284" s="23">
        <f t="shared" si="62"/>
        <v>41617.207638888889</v>
      </c>
    </row>
    <row r="1285" spans="1:20" ht="48" hidden="1" x14ac:dyDescent="0.2">
      <c r="A1285">
        <v>1283</v>
      </c>
      <c r="B1285" s="8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>
        <f>ROUND(E1285/D1285*100,0)</f>
        <v>211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>
        <f t="shared" si="60"/>
        <v>95.93</v>
      </c>
      <c r="Q1285" s="10" t="s">
        <v>8323</v>
      </c>
      <c r="R1285" t="s">
        <v>8324</v>
      </c>
      <c r="S1285" s="23">
        <f t="shared" si="61"/>
        <v>41320.717465277776</v>
      </c>
      <c r="T1285" s="23">
        <f t="shared" si="62"/>
        <v>41344.166666666664</v>
      </c>
    </row>
    <row r="1286" spans="1:20" ht="48" hidden="1" x14ac:dyDescent="0.2">
      <c r="A1286">
        <v>1284</v>
      </c>
      <c r="B1286" s="8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>
        <f>ROUND(E1286/D1286*100,0)</f>
        <v>101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>
        <f t="shared" si="60"/>
        <v>65.16</v>
      </c>
      <c r="Q1286" s="10" t="s">
        <v>8315</v>
      </c>
      <c r="R1286" t="s">
        <v>8316</v>
      </c>
      <c r="S1286" s="23">
        <f t="shared" si="61"/>
        <v>42712.23474537037</v>
      </c>
      <c r="T1286" s="23">
        <f t="shared" si="62"/>
        <v>42735.707638888889</v>
      </c>
    </row>
    <row r="1287" spans="1:20" ht="48" hidden="1" x14ac:dyDescent="0.2">
      <c r="A1287">
        <v>1285</v>
      </c>
      <c r="B1287" s="8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>
        <f>ROUND(E1287/D1287*100,0)</f>
        <v>102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>
        <f t="shared" si="60"/>
        <v>32.270000000000003</v>
      </c>
      <c r="Q1287" s="10" t="s">
        <v>8315</v>
      </c>
      <c r="R1287" t="s">
        <v>8316</v>
      </c>
      <c r="S1287" s="23">
        <f t="shared" si="61"/>
        <v>42160.583043981482</v>
      </c>
      <c r="T1287" s="23">
        <f t="shared" si="62"/>
        <v>42175.583043981482</v>
      </c>
    </row>
    <row r="1288" spans="1:20" ht="48" hidden="1" x14ac:dyDescent="0.2">
      <c r="A1288">
        <v>1286</v>
      </c>
      <c r="B1288" s="8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>
        <f>ROUND(E1288/D1288*100,0)</f>
        <v>108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>
        <f t="shared" si="60"/>
        <v>81.25</v>
      </c>
      <c r="Q1288" s="10" t="s">
        <v>8315</v>
      </c>
      <c r="R1288" t="s">
        <v>8316</v>
      </c>
      <c r="S1288" s="23">
        <f t="shared" si="61"/>
        <v>42039.384571759263</v>
      </c>
      <c r="T1288" s="23">
        <f t="shared" si="62"/>
        <v>42052.583333333328</v>
      </c>
    </row>
    <row r="1289" spans="1:20" ht="64" hidden="1" x14ac:dyDescent="0.2">
      <c r="A1289">
        <v>1287</v>
      </c>
      <c r="B1289" s="8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>
        <f>ROUND(E1289/D1289*100,0)</f>
        <v>242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>
        <f t="shared" si="60"/>
        <v>24.2</v>
      </c>
      <c r="Q1289" s="10" t="s">
        <v>8315</v>
      </c>
      <c r="R1289" t="s">
        <v>8316</v>
      </c>
      <c r="S1289" s="23">
        <f t="shared" si="61"/>
        <v>42107.621018518519</v>
      </c>
      <c r="T1289" s="23">
        <f t="shared" si="62"/>
        <v>42167.621018518519</v>
      </c>
    </row>
    <row r="1290" spans="1:20" ht="48" hidden="1" x14ac:dyDescent="0.2">
      <c r="A1290">
        <v>1288</v>
      </c>
      <c r="B1290" s="8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>
        <f>ROUND(E1290/D1290*100,0)</f>
        <v>100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>
        <f t="shared" si="60"/>
        <v>65.87</v>
      </c>
      <c r="Q1290" s="10" t="s">
        <v>8315</v>
      </c>
      <c r="R1290" t="s">
        <v>8316</v>
      </c>
      <c r="S1290" s="23">
        <f t="shared" si="61"/>
        <v>42561.154664351852</v>
      </c>
      <c r="T1290" s="23">
        <f t="shared" si="62"/>
        <v>42592.166666666672</v>
      </c>
    </row>
    <row r="1291" spans="1:20" ht="48" hidden="1" x14ac:dyDescent="0.2">
      <c r="A1291">
        <v>1289</v>
      </c>
      <c r="B1291" s="8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>
        <f>ROUND(E1291/D1291*100,0)</f>
        <v>125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>
        <f t="shared" si="60"/>
        <v>36.08</v>
      </c>
      <c r="Q1291" s="10" t="s">
        <v>8315</v>
      </c>
      <c r="R1291" t="s">
        <v>8316</v>
      </c>
      <c r="S1291" s="23">
        <f t="shared" si="61"/>
        <v>42709.134780092587</v>
      </c>
      <c r="T1291" s="23">
        <f t="shared" si="62"/>
        <v>42739.134780092587</v>
      </c>
    </row>
    <row r="1292" spans="1:20" ht="32" hidden="1" x14ac:dyDescent="0.2">
      <c r="A1292">
        <v>1290</v>
      </c>
      <c r="B1292" s="8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>
        <f>ROUND(E1292/D1292*100,0)</f>
        <v>109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>
        <f t="shared" si="60"/>
        <v>44.19</v>
      </c>
      <c r="Q1292" s="10" t="s">
        <v>8315</v>
      </c>
      <c r="R1292" t="s">
        <v>8316</v>
      </c>
      <c r="S1292" s="23">
        <f t="shared" si="61"/>
        <v>42086.614942129629</v>
      </c>
      <c r="T1292" s="23">
        <f t="shared" si="62"/>
        <v>42117.290972222225</v>
      </c>
    </row>
    <row r="1293" spans="1:20" ht="48" hidden="1" x14ac:dyDescent="0.2">
      <c r="A1293">
        <v>1291</v>
      </c>
      <c r="B1293" s="8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>
        <f>ROUND(E1293/D1293*100,0)</f>
        <v>146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>
        <f t="shared" si="60"/>
        <v>104.07</v>
      </c>
      <c r="Q1293" s="10" t="s">
        <v>8315</v>
      </c>
      <c r="R1293" t="s">
        <v>8316</v>
      </c>
      <c r="S1293" s="23">
        <f t="shared" si="61"/>
        <v>42064.652673611112</v>
      </c>
      <c r="T1293" s="23">
        <f t="shared" si="62"/>
        <v>42101.291666666672</v>
      </c>
    </row>
    <row r="1294" spans="1:20" ht="48" hidden="1" x14ac:dyDescent="0.2">
      <c r="A1294">
        <v>1292</v>
      </c>
      <c r="B1294" s="8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>
        <f>ROUND(E1294/D1294*100,0)</f>
        <v>110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>
        <f t="shared" si="60"/>
        <v>35.96</v>
      </c>
      <c r="Q1294" s="10" t="s">
        <v>8315</v>
      </c>
      <c r="R1294" t="s">
        <v>8316</v>
      </c>
      <c r="S1294" s="23">
        <f t="shared" si="61"/>
        <v>42256.764212962968</v>
      </c>
      <c r="T1294" s="23">
        <f t="shared" si="62"/>
        <v>42283.957638888889</v>
      </c>
    </row>
    <row r="1295" spans="1:20" ht="48" hidden="1" x14ac:dyDescent="0.2">
      <c r="A1295">
        <v>1293</v>
      </c>
      <c r="B1295" s="8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>
        <f>ROUND(E1295/D1295*100,0)</f>
        <v>102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>
        <f t="shared" si="60"/>
        <v>127.79</v>
      </c>
      <c r="Q1295" s="10" t="s">
        <v>8315</v>
      </c>
      <c r="R1295" t="s">
        <v>8316</v>
      </c>
      <c r="S1295" s="23">
        <f t="shared" si="61"/>
        <v>42292.701053240744</v>
      </c>
      <c r="T1295" s="23">
        <f t="shared" si="62"/>
        <v>42322.742719907401</v>
      </c>
    </row>
    <row r="1296" spans="1:20" ht="48" hidden="1" x14ac:dyDescent="0.2">
      <c r="A1296">
        <v>1294</v>
      </c>
      <c r="B1296" s="8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>
        <f>ROUND(E1296/D1296*100,0)</f>
        <v>122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>
        <f t="shared" si="60"/>
        <v>27.73</v>
      </c>
      <c r="Q1296" s="10" t="s">
        <v>8315</v>
      </c>
      <c r="R1296" t="s">
        <v>8316</v>
      </c>
      <c r="S1296" s="23">
        <f t="shared" si="61"/>
        <v>42278.453668981485</v>
      </c>
      <c r="T1296" s="23">
        <f t="shared" si="62"/>
        <v>42296.458333333328</v>
      </c>
    </row>
    <row r="1297" spans="1:20" ht="48" hidden="1" x14ac:dyDescent="0.2">
      <c r="A1297">
        <v>1295</v>
      </c>
      <c r="B1297" s="8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>
        <f>ROUND(E1297/D1297*100,0)</f>
        <v>102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>
        <f t="shared" si="60"/>
        <v>39.83</v>
      </c>
      <c r="Q1297" s="10" t="s">
        <v>8315</v>
      </c>
      <c r="R1297" t="s">
        <v>8316</v>
      </c>
      <c r="S1297" s="23">
        <f t="shared" si="61"/>
        <v>42184.572881944448</v>
      </c>
      <c r="T1297" s="23">
        <f t="shared" si="62"/>
        <v>42214.708333333328</v>
      </c>
    </row>
    <row r="1298" spans="1:20" ht="48" hidden="1" x14ac:dyDescent="0.2">
      <c r="A1298">
        <v>1296</v>
      </c>
      <c r="B1298" s="8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>
        <f>ROUND(E1298/D1298*100,0)</f>
        <v>141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>
        <f t="shared" si="60"/>
        <v>52.17</v>
      </c>
      <c r="Q1298" s="10" t="s">
        <v>8315</v>
      </c>
      <c r="R1298" t="s">
        <v>8316</v>
      </c>
      <c r="S1298" s="23">
        <f t="shared" si="61"/>
        <v>42423.050613425927</v>
      </c>
      <c r="T1298" s="23">
        <f t="shared" si="62"/>
        <v>42443.008946759262</v>
      </c>
    </row>
    <row r="1299" spans="1:20" ht="48" hidden="1" x14ac:dyDescent="0.2">
      <c r="A1299">
        <v>1297</v>
      </c>
      <c r="B1299" s="8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>
        <f>ROUND(E1299/D1299*100,0)</f>
        <v>110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>
        <f t="shared" si="60"/>
        <v>92.04</v>
      </c>
      <c r="Q1299" s="10" t="s">
        <v>8315</v>
      </c>
      <c r="R1299" t="s">
        <v>8316</v>
      </c>
      <c r="S1299" s="23">
        <f t="shared" si="61"/>
        <v>42461.747199074074</v>
      </c>
      <c r="T1299" s="23">
        <f t="shared" si="62"/>
        <v>42491.747199074074</v>
      </c>
    </row>
    <row r="1300" spans="1:20" ht="48" hidden="1" x14ac:dyDescent="0.2">
      <c r="A1300">
        <v>1298</v>
      </c>
      <c r="B1300" s="8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>
        <f>ROUND(E1300/D1300*100,0)</f>
        <v>105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>
        <f t="shared" si="60"/>
        <v>63.42</v>
      </c>
      <c r="Q1300" s="10" t="s">
        <v>8315</v>
      </c>
      <c r="R1300" t="s">
        <v>8316</v>
      </c>
      <c r="S1300" s="23">
        <f t="shared" si="61"/>
        <v>42458.680925925932</v>
      </c>
      <c r="T1300" s="23">
        <f t="shared" si="62"/>
        <v>42488.680925925932</v>
      </c>
    </row>
    <row r="1301" spans="1:20" ht="48" hidden="1" x14ac:dyDescent="0.2">
      <c r="A1301">
        <v>1299</v>
      </c>
      <c r="B1301" s="8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>
        <f>ROUND(E1301/D1301*100,0)</f>
        <v>124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>
        <f t="shared" si="60"/>
        <v>135.63</v>
      </c>
      <c r="Q1301" s="10" t="s">
        <v>8315</v>
      </c>
      <c r="R1301" t="s">
        <v>8316</v>
      </c>
      <c r="S1301" s="23">
        <f t="shared" si="61"/>
        <v>42169.814340277779</v>
      </c>
      <c r="T1301" s="23">
        <f t="shared" si="62"/>
        <v>42199.814340277779</v>
      </c>
    </row>
    <row r="1302" spans="1:20" ht="48" hidden="1" x14ac:dyDescent="0.2">
      <c r="A1302">
        <v>1300</v>
      </c>
      <c r="B1302" s="8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>
        <f>ROUND(E1302/D1302*100,0)</f>
        <v>135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>
        <f t="shared" si="60"/>
        <v>168.75</v>
      </c>
      <c r="Q1302" s="10" t="s">
        <v>8315</v>
      </c>
      <c r="R1302" t="s">
        <v>8316</v>
      </c>
      <c r="S1302" s="23">
        <f t="shared" si="61"/>
        <v>42483.675208333334</v>
      </c>
      <c r="T1302" s="23">
        <f t="shared" si="62"/>
        <v>42522.789583333331</v>
      </c>
    </row>
    <row r="1303" spans="1:20" ht="48" hidden="1" x14ac:dyDescent="0.2">
      <c r="A1303">
        <v>1301</v>
      </c>
      <c r="B1303" s="8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>
        <f>ROUND(E1303/D1303*100,0)</f>
        <v>103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>
        <f t="shared" si="60"/>
        <v>70.86</v>
      </c>
      <c r="Q1303" s="10" t="s">
        <v>8315</v>
      </c>
      <c r="R1303" t="s">
        <v>8316</v>
      </c>
      <c r="S1303" s="23">
        <f t="shared" si="61"/>
        <v>42195.749745370369</v>
      </c>
      <c r="T1303" s="23">
        <f t="shared" si="62"/>
        <v>42206.125</v>
      </c>
    </row>
    <row r="1304" spans="1:20" ht="48" hidden="1" x14ac:dyDescent="0.2">
      <c r="A1304">
        <v>1302</v>
      </c>
      <c r="B1304" s="8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>
        <f>ROUND(E1304/D1304*100,0)</f>
        <v>100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>
        <f t="shared" si="60"/>
        <v>50</v>
      </c>
      <c r="Q1304" s="10" t="s">
        <v>8315</v>
      </c>
      <c r="R1304" t="s">
        <v>8316</v>
      </c>
      <c r="S1304" s="23">
        <f t="shared" si="61"/>
        <v>42675.057997685188</v>
      </c>
      <c r="T1304" s="23">
        <f t="shared" si="62"/>
        <v>42705.099664351852</v>
      </c>
    </row>
    <row r="1305" spans="1:20" ht="32" hidden="1" x14ac:dyDescent="0.2">
      <c r="A1305">
        <v>1303</v>
      </c>
      <c r="B1305" s="8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>
        <f>ROUND(E1305/D1305*100,0)</f>
        <v>130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>
        <f t="shared" si="60"/>
        <v>42.21</v>
      </c>
      <c r="Q1305" s="10" t="s">
        <v>8315</v>
      </c>
      <c r="R1305" t="s">
        <v>8316</v>
      </c>
      <c r="S1305" s="23">
        <f t="shared" si="61"/>
        <v>42566.441203703704</v>
      </c>
      <c r="T1305" s="23">
        <f t="shared" si="62"/>
        <v>42582.458333333328</v>
      </c>
    </row>
    <row r="1306" spans="1:20" ht="48" hidden="1" x14ac:dyDescent="0.2">
      <c r="A1306">
        <v>1304</v>
      </c>
      <c r="B1306" s="8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>
        <f>ROUND(E1306/D1306*100,0)</f>
        <v>40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>
        <f t="shared" si="60"/>
        <v>152.41</v>
      </c>
      <c r="Q1306" s="10" t="s">
        <v>8317</v>
      </c>
      <c r="R1306" t="s">
        <v>8319</v>
      </c>
      <c r="S1306" s="23">
        <f t="shared" si="61"/>
        <v>42747.194502314815</v>
      </c>
      <c r="T1306" s="23">
        <f t="shared" si="62"/>
        <v>42807.152835648143</v>
      </c>
    </row>
    <row r="1307" spans="1:20" ht="48" hidden="1" x14ac:dyDescent="0.2">
      <c r="A1307">
        <v>1305</v>
      </c>
      <c r="B1307" s="8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>
        <f>ROUND(E1307/D1307*100,0)</f>
        <v>26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>
        <f t="shared" si="60"/>
        <v>90.62</v>
      </c>
      <c r="Q1307" s="10" t="s">
        <v>8317</v>
      </c>
      <c r="R1307" t="s">
        <v>8319</v>
      </c>
      <c r="S1307" s="23">
        <f t="shared" si="61"/>
        <v>42543.665601851855</v>
      </c>
      <c r="T1307" s="23">
        <f t="shared" si="62"/>
        <v>42572.729166666672</v>
      </c>
    </row>
    <row r="1308" spans="1:20" ht="64" hidden="1" x14ac:dyDescent="0.2">
      <c r="A1308">
        <v>1306</v>
      </c>
      <c r="B1308" s="8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>
        <f>ROUND(E1308/D1308*100,0)</f>
        <v>65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>
        <f t="shared" si="60"/>
        <v>201.6</v>
      </c>
      <c r="Q1308" s="10" t="s">
        <v>8317</v>
      </c>
      <c r="R1308" t="s">
        <v>8319</v>
      </c>
      <c r="S1308" s="23">
        <f t="shared" si="61"/>
        <v>41947.457569444443</v>
      </c>
      <c r="T1308" s="23">
        <f t="shared" si="62"/>
        <v>41977.457569444443</v>
      </c>
    </row>
    <row r="1309" spans="1:20" ht="32" hidden="1" x14ac:dyDescent="0.2">
      <c r="A1309">
        <v>1307</v>
      </c>
      <c r="B1309" s="8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>
        <f>ROUND(E1309/D1309*100,0)</f>
        <v>12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>
        <f t="shared" si="60"/>
        <v>127.93</v>
      </c>
      <c r="Q1309" s="10" t="s">
        <v>8317</v>
      </c>
      <c r="R1309" t="s">
        <v>8319</v>
      </c>
      <c r="S1309" s="23">
        <f t="shared" si="61"/>
        <v>42387.503229166665</v>
      </c>
      <c r="T1309" s="23">
        <f t="shared" si="62"/>
        <v>42417.503229166665</v>
      </c>
    </row>
    <row r="1310" spans="1:20" ht="32" hidden="1" x14ac:dyDescent="0.2">
      <c r="A1310">
        <v>1308</v>
      </c>
      <c r="B1310" s="8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>
        <f>ROUND(E1310/D1310*100,0)</f>
        <v>11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>
        <f t="shared" si="60"/>
        <v>29.89</v>
      </c>
      <c r="Q1310" s="10" t="s">
        <v>8317</v>
      </c>
      <c r="R1310" t="s">
        <v>8319</v>
      </c>
      <c r="S1310" s="23">
        <f t="shared" si="61"/>
        <v>42611.613564814819</v>
      </c>
      <c r="T1310" s="23">
        <f t="shared" si="62"/>
        <v>42651.613564814819</v>
      </c>
    </row>
    <row r="1311" spans="1:20" ht="32" hidden="1" x14ac:dyDescent="0.2">
      <c r="A1311">
        <v>1309</v>
      </c>
      <c r="B1311" s="8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>
        <f>ROUND(E1311/D1311*100,0)</f>
        <v>112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>
        <f t="shared" si="60"/>
        <v>367.97</v>
      </c>
      <c r="Q1311" s="10" t="s">
        <v>8317</v>
      </c>
      <c r="R1311" t="s">
        <v>8319</v>
      </c>
      <c r="S1311" s="23">
        <f t="shared" si="61"/>
        <v>42257.882731481484</v>
      </c>
      <c r="T1311" s="23">
        <f t="shared" si="62"/>
        <v>42292.882731481484</v>
      </c>
    </row>
    <row r="1312" spans="1:20" ht="32" hidden="1" x14ac:dyDescent="0.2">
      <c r="A1312">
        <v>1310</v>
      </c>
      <c r="B1312" s="8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>
        <f>ROUND(E1312/D1312*100,0)</f>
        <v>16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>
        <f t="shared" si="60"/>
        <v>129.16999999999999</v>
      </c>
      <c r="Q1312" s="10" t="s">
        <v>8317</v>
      </c>
      <c r="R1312" t="s">
        <v>8319</v>
      </c>
      <c r="S1312" s="23">
        <f t="shared" si="61"/>
        <v>42556.667245370365</v>
      </c>
      <c r="T1312" s="23">
        <f t="shared" si="62"/>
        <v>42601.667245370365</v>
      </c>
    </row>
    <row r="1313" spans="1:20" ht="48" hidden="1" x14ac:dyDescent="0.2">
      <c r="A1313">
        <v>1311</v>
      </c>
      <c r="B1313" s="8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>
        <f>ROUND(E1313/D1313*100,0)</f>
        <v>32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>
        <f t="shared" si="60"/>
        <v>800.7</v>
      </c>
      <c r="Q1313" s="10" t="s">
        <v>8317</v>
      </c>
      <c r="R1313" t="s">
        <v>8319</v>
      </c>
      <c r="S1313" s="23">
        <f t="shared" si="61"/>
        <v>42669.802303240736</v>
      </c>
      <c r="T1313" s="23">
        <f t="shared" si="62"/>
        <v>42704.843969907408</v>
      </c>
    </row>
    <row r="1314" spans="1:20" ht="48" hidden="1" x14ac:dyDescent="0.2">
      <c r="A1314">
        <v>1312</v>
      </c>
      <c r="B1314" s="8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>
        <f>ROUND(E1314/D1314*100,0)</f>
        <v>1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>
        <f t="shared" si="60"/>
        <v>28</v>
      </c>
      <c r="Q1314" s="10" t="s">
        <v>8317</v>
      </c>
      <c r="R1314" t="s">
        <v>8319</v>
      </c>
      <c r="S1314" s="23">
        <f t="shared" si="61"/>
        <v>42082.702800925923</v>
      </c>
      <c r="T1314" s="23">
        <f t="shared" si="62"/>
        <v>42112.702800925923</v>
      </c>
    </row>
    <row r="1315" spans="1:20" ht="48" hidden="1" x14ac:dyDescent="0.2">
      <c r="A1315">
        <v>1313</v>
      </c>
      <c r="B1315" s="8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>
        <f>ROUND(E1315/D1315*100,0)</f>
        <v>31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>
        <f t="shared" si="60"/>
        <v>102.02</v>
      </c>
      <c r="Q1315" s="10" t="s">
        <v>8317</v>
      </c>
      <c r="R1315" t="s">
        <v>8319</v>
      </c>
      <c r="S1315" s="23">
        <f t="shared" si="61"/>
        <v>42402.709652777776</v>
      </c>
      <c r="T1315" s="23">
        <f t="shared" si="62"/>
        <v>42432.709652777776</v>
      </c>
    </row>
    <row r="1316" spans="1:20" ht="48" hidden="1" x14ac:dyDescent="0.2">
      <c r="A1316">
        <v>1314</v>
      </c>
      <c r="B1316" s="8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>
        <f>ROUND(E1316/D1316*100,0)</f>
        <v>1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>
        <f t="shared" si="60"/>
        <v>184.36</v>
      </c>
      <c r="Q1316" s="10" t="s">
        <v>8317</v>
      </c>
      <c r="R1316" t="s">
        <v>8319</v>
      </c>
      <c r="S1316" s="23">
        <f t="shared" si="61"/>
        <v>42604.669675925921</v>
      </c>
      <c r="T1316" s="23">
        <f t="shared" si="62"/>
        <v>42664.669675925921</v>
      </c>
    </row>
    <row r="1317" spans="1:20" ht="32" hidden="1" x14ac:dyDescent="0.2">
      <c r="A1317">
        <v>1315</v>
      </c>
      <c r="B1317" s="8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>
        <f>ROUND(E1317/D1317*100,0)</f>
        <v>40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>
        <f t="shared" si="60"/>
        <v>162.91999999999999</v>
      </c>
      <c r="Q1317" s="10" t="s">
        <v>8317</v>
      </c>
      <c r="R1317" t="s">
        <v>8319</v>
      </c>
      <c r="S1317" s="23">
        <f t="shared" si="61"/>
        <v>42278.498240740737</v>
      </c>
      <c r="T1317" s="23">
        <f t="shared" si="62"/>
        <v>42314.041666666672</v>
      </c>
    </row>
    <row r="1318" spans="1:20" ht="48" hidden="1" x14ac:dyDescent="0.2">
      <c r="A1318">
        <v>1316</v>
      </c>
      <c r="B1318" s="8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>
        <f>ROUND(E1318/D1318*100,0)</f>
        <v>0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>
        <f t="shared" si="60"/>
        <v>1</v>
      </c>
      <c r="Q1318" s="10" t="s">
        <v>8317</v>
      </c>
      <c r="R1318" t="s">
        <v>8319</v>
      </c>
      <c r="S1318" s="23">
        <f t="shared" si="61"/>
        <v>42393.961909722217</v>
      </c>
      <c r="T1318" s="23">
        <f t="shared" si="62"/>
        <v>42428.961909722217</v>
      </c>
    </row>
    <row r="1319" spans="1:20" ht="48" hidden="1" x14ac:dyDescent="0.2">
      <c r="A1319">
        <v>1317</v>
      </c>
      <c r="B1319" s="8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>
        <f>ROUND(E1319/D1319*100,0)</f>
        <v>6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>
        <f t="shared" si="60"/>
        <v>603.53</v>
      </c>
      <c r="Q1319" s="10" t="s">
        <v>8317</v>
      </c>
      <c r="R1319" t="s">
        <v>8319</v>
      </c>
      <c r="S1319" s="23">
        <f t="shared" si="61"/>
        <v>42520.235486111109</v>
      </c>
      <c r="T1319" s="23">
        <f t="shared" si="62"/>
        <v>42572.583333333328</v>
      </c>
    </row>
    <row r="1320" spans="1:20" ht="48" hidden="1" x14ac:dyDescent="0.2">
      <c r="A1320">
        <v>1318</v>
      </c>
      <c r="B1320" s="8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>
        <f>ROUND(E1320/D1320*100,0)</f>
        <v>15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>
        <f t="shared" si="60"/>
        <v>45.41</v>
      </c>
      <c r="Q1320" s="10" t="s">
        <v>8317</v>
      </c>
      <c r="R1320" t="s">
        <v>8319</v>
      </c>
      <c r="S1320" s="23">
        <f t="shared" si="61"/>
        <v>41985.043657407412</v>
      </c>
      <c r="T1320" s="23">
        <f t="shared" si="62"/>
        <v>42015.043657407412</v>
      </c>
    </row>
    <row r="1321" spans="1:20" ht="48" hidden="1" x14ac:dyDescent="0.2">
      <c r="A1321">
        <v>1319</v>
      </c>
      <c r="B1321" s="8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>
        <f>ROUND(E1321/D1321*100,0)</f>
        <v>15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>
        <f t="shared" si="60"/>
        <v>97.33</v>
      </c>
      <c r="Q1321" s="10" t="s">
        <v>8317</v>
      </c>
      <c r="R1321" t="s">
        <v>8319</v>
      </c>
      <c r="S1321" s="23">
        <f t="shared" si="61"/>
        <v>41816.812094907407</v>
      </c>
      <c r="T1321" s="23">
        <f t="shared" si="62"/>
        <v>41831.666666666664</v>
      </c>
    </row>
    <row r="1322" spans="1:20" ht="48" hidden="1" x14ac:dyDescent="0.2">
      <c r="A1322">
        <v>1320</v>
      </c>
      <c r="B1322" s="8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>
        <f>ROUND(E1322/D1322*100,0)</f>
        <v>1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>
        <f t="shared" si="60"/>
        <v>167.67</v>
      </c>
      <c r="Q1322" s="10" t="s">
        <v>8317</v>
      </c>
      <c r="R1322" t="s">
        <v>8319</v>
      </c>
      <c r="S1322" s="23">
        <f t="shared" si="61"/>
        <v>42705.690347222218</v>
      </c>
      <c r="T1322" s="23">
        <f t="shared" si="62"/>
        <v>42734.958333333328</v>
      </c>
    </row>
    <row r="1323" spans="1:20" ht="48" hidden="1" x14ac:dyDescent="0.2">
      <c r="A1323">
        <v>1321</v>
      </c>
      <c r="B1323" s="8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>
        <f>ROUND(E1323/D1323*100,0)</f>
        <v>1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>
        <f t="shared" si="60"/>
        <v>859.86</v>
      </c>
      <c r="Q1323" s="10" t="s">
        <v>8317</v>
      </c>
      <c r="R1323" t="s">
        <v>8319</v>
      </c>
      <c r="S1323" s="23">
        <f t="shared" si="61"/>
        <v>42697.74927083333</v>
      </c>
      <c r="T1323" s="23">
        <f t="shared" si="62"/>
        <v>42727.74927083333</v>
      </c>
    </row>
    <row r="1324" spans="1:20" ht="48" hidden="1" x14ac:dyDescent="0.2">
      <c r="A1324">
        <v>1322</v>
      </c>
      <c r="B1324" s="8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>
        <f>ROUND(E1324/D1324*100,0)</f>
        <v>0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>
        <f t="shared" si="60"/>
        <v>26.5</v>
      </c>
      <c r="Q1324" s="10" t="s">
        <v>8317</v>
      </c>
      <c r="R1324" t="s">
        <v>8319</v>
      </c>
      <c r="S1324" s="23">
        <f t="shared" si="61"/>
        <v>42115.656539351854</v>
      </c>
      <c r="T1324" s="23">
        <f t="shared" si="62"/>
        <v>42145.656539351854</v>
      </c>
    </row>
    <row r="1325" spans="1:20" ht="48" hidden="1" x14ac:dyDescent="0.2">
      <c r="A1325">
        <v>1323</v>
      </c>
      <c r="B1325" s="8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>
        <f>ROUND(E1325/D1325*100,0)</f>
        <v>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>
        <f t="shared" si="60"/>
        <v>30.27</v>
      </c>
      <c r="Q1325" s="10" t="s">
        <v>8317</v>
      </c>
      <c r="R1325" t="s">
        <v>8319</v>
      </c>
      <c r="S1325" s="23">
        <f t="shared" si="61"/>
        <v>42451.698449074072</v>
      </c>
      <c r="T1325" s="23">
        <f t="shared" si="62"/>
        <v>42486.288194444445</v>
      </c>
    </row>
    <row r="1326" spans="1:20" ht="48" hidden="1" x14ac:dyDescent="0.2">
      <c r="A1326">
        <v>1324</v>
      </c>
      <c r="B1326" s="8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>
        <f>ROUND(E1326/D1326*100,0)</f>
        <v>10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>
        <f t="shared" si="60"/>
        <v>54.67</v>
      </c>
      <c r="Q1326" s="10" t="s">
        <v>8317</v>
      </c>
      <c r="R1326" t="s">
        <v>8319</v>
      </c>
      <c r="S1326" s="23">
        <f t="shared" si="61"/>
        <v>42626.633703703701</v>
      </c>
      <c r="T1326" s="23">
        <f t="shared" si="62"/>
        <v>42656.633703703701</v>
      </c>
    </row>
    <row r="1327" spans="1:20" ht="48" hidden="1" x14ac:dyDescent="0.2">
      <c r="A1327">
        <v>1325</v>
      </c>
      <c r="B1327" s="8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>
        <f>ROUND(E1327/D1327*100,0)</f>
        <v>2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>
        <f t="shared" si="60"/>
        <v>60.75</v>
      </c>
      <c r="Q1327" s="10" t="s">
        <v>8317</v>
      </c>
      <c r="R1327" t="s">
        <v>8319</v>
      </c>
      <c r="S1327" s="23">
        <f t="shared" si="61"/>
        <v>42704.086053240739</v>
      </c>
      <c r="T1327" s="23">
        <f t="shared" si="62"/>
        <v>42734.086053240739</v>
      </c>
    </row>
    <row r="1328" spans="1:20" ht="48" hidden="1" x14ac:dyDescent="0.2">
      <c r="A1328">
        <v>1326</v>
      </c>
      <c r="B1328" s="8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>
        <f>ROUND(E1328/D1328*100,0)</f>
        <v>1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>
        <f t="shared" si="60"/>
        <v>102.73</v>
      </c>
      <c r="Q1328" s="10" t="s">
        <v>8317</v>
      </c>
      <c r="R1328" t="s">
        <v>8319</v>
      </c>
      <c r="S1328" s="23">
        <f t="shared" si="61"/>
        <v>41974.791990740734</v>
      </c>
      <c r="T1328" s="23">
        <f t="shared" si="62"/>
        <v>42019.791990740734</v>
      </c>
    </row>
    <row r="1329" spans="1:20" ht="48" hidden="1" x14ac:dyDescent="0.2">
      <c r="A1329">
        <v>1327</v>
      </c>
      <c r="B1329" s="8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>
        <f>ROUND(E1329/D1329*100,0)</f>
        <v>4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>
        <f t="shared" si="60"/>
        <v>41.59</v>
      </c>
      <c r="Q1329" s="10" t="s">
        <v>8317</v>
      </c>
      <c r="R1329" t="s">
        <v>8319</v>
      </c>
      <c r="S1329" s="23">
        <f t="shared" si="61"/>
        <v>42123.678645833337</v>
      </c>
      <c r="T1329" s="23">
        <f t="shared" si="62"/>
        <v>42153.678645833337</v>
      </c>
    </row>
    <row r="1330" spans="1:20" ht="48" hidden="1" x14ac:dyDescent="0.2">
      <c r="A1330">
        <v>1328</v>
      </c>
      <c r="B1330" s="8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>
        <f>ROUND(E1330/D1330*100,0)</f>
        <v>2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>
        <f t="shared" si="60"/>
        <v>116.53</v>
      </c>
      <c r="Q1330" s="10" t="s">
        <v>8317</v>
      </c>
      <c r="R1330" t="s">
        <v>8319</v>
      </c>
      <c r="S1330" s="23">
        <f t="shared" si="61"/>
        <v>42612.642754629633</v>
      </c>
      <c r="T1330" s="23">
        <f t="shared" si="62"/>
        <v>42657.642754629633</v>
      </c>
    </row>
    <row r="1331" spans="1:20" ht="48" hidden="1" x14ac:dyDescent="0.2">
      <c r="A1331">
        <v>1329</v>
      </c>
      <c r="B1331" s="8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>
        <f>ROUND(E1331/D1331*100,0)</f>
        <v>1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>
        <f t="shared" si="60"/>
        <v>45.33</v>
      </c>
      <c r="Q1331" s="10" t="s">
        <v>8317</v>
      </c>
      <c r="R1331" t="s">
        <v>8319</v>
      </c>
      <c r="S1331" s="23">
        <f t="shared" si="61"/>
        <v>41935.221585648149</v>
      </c>
      <c r="T1331" s="23">
        <f t="shared" si="62"/>
        <v>41975.263252314813</v>
      </c>
    </row>
    <row r="1332" spans="1:20" ht="48" hidden="1" x14ac:dyDescent="0.2">
      <c r="A1332">
        <v>1330</v>
      </c>
      <c r="B1332" s="8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>
        <f>ROUND(E1332/D1332*100,0)</f>
        <v>22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>
        <f t="shared" si="60"/>
        <v>157.46</v>
      </c>
      <c r="Q1332" s="10" t="s">
        <v>8317</v>
      </c>
      <c r="R1332" t="s">
        <v>8319</v>
      </c>
      <c r="S1332" s="23">
        <f t="shared" si="61"/>
        <v>42522.276724537034</v>
      </c>
      <c r="T1332" s="23">
        <f t="shared" si="62"/>
        <v>42553.166666666672</v>
      </c>
    </row>
    <row r="1333" spans="1:20" ht="48" hidden="1" x14ac:dyDescent="0.2">
      <c r="A1333">
        <v>1331</v>
      </c>
      <c r="B1333" s="8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>
        <f>ROUND(E1333/D1333*100,0)</f>
        <v>1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>
        <f t="shared" si="60"/>
        <v>100.5</v>
      </c>
      <c r="Q1333" s="10" t="s">
        <v>8317</v>
      </c>
      <c r="R1333" t="s">
        <v>8319</v>
      </c>
      <c r="S1333" s="23">
        <f t="shared" si="61"/>
        <v>42569.50409722222</v>
      </c>
      <c r="T1333" s="23">
        <f t="shared" si="62"/>
        <v>42599.50409722222</v>
      </c>
    </row>
    <row r="1334" spans="1:20" ht="48" hidden="1" x14ac:dyDescent="0.2">
      <c r="A1334">
        <v>1332</v>
      </c>
      <c r="B1334" s="8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>
        <f>ROUND(E1334/D1334*100,0)</f>
        <v>0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>
        <f t="shared" si="60"/>
        <v>0</v>
      </c>
      <c r="Q1334" s="10" t="s">
        <v>8317</v>
      </c>
      <c r="R1334" t="s">
        <v>8319</v>
      </c>
      <c r="S1334" s="23">
        <f t="shared" si="61"/>
        <v>42732.060277777782</v>
      </c>
      <c r="T1334" s="23">
        <f t="shared" si="62"/>
        <v>42762.060277777782</v>
      </c>
    </row>
    <row r="1335" spans="1:20" ht="48" hidden="1" x14ac:dyDescent="0.2">
      <c r="A1335">
        <v>1333</v>
      </c>
      <c r="B1335" s="8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>
        <f>ROUND(E1335/D1335*100,0)</f>
        <v>0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>
        <f t="shared" si="60"/>
        <v>0</v>
      </c>
      <c r="Q1335" s="10" t="s">
        <v>8317</v>
      </c>
      <c r="R1335" t="s">
        <v>8319</v>
      </c>
      <c r="S1335" s="23">
        <f t="shared" si="61"/>
        <v>41806.106770833336</v>
      </c>
      <c r="T1335" s="23">
        <f t="shared" si="62"/>
        <v>41836.106770833336</v>
      </c>
    </row>
    <row r="1336" spans="1:20" ht="48" hidden="1" x14ac:dyDescent="0.2">
      <c r="A1336">
        <v>1334</v>
      </c>
      <c r="B1336" s="8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>
        <f>ROUND(E1336/D1336*100,0)</f>
        <v>11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>
        <f t="shared" si="60"/>
        <v>51.82</v>
      </c>
      <c r="Q1336" s="10" t="s">
        <v>8317</v>
      </c>
      <c r="R1336" t="s">
        <v>8319</v>
      </c>
      <c r="S1336" s="23">
        <f t="shared" si="61"/>
        <v>42410.774155092593</v>
      </c>
      <c r="T1336" s="23">
        <f t="shared" si="62"/>
        <v>42440.774155092593</v>
      </c>
    </row>
    <row r="1337" spans="1:20" ht="48" hidden="1" x14ac:dyDescent="0.2">
      <c r="A1337">
        <v>1335</v>
      </c>
      <c r="B1337" s="8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>
        <f>ROUND(E1337/D1337*100,0)</f>
        <v>20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>
        <f t="shared" si="60"/>
        <v>308.75</v>
      </c>
      <c r="Q1337" s="10" t="s">
        <v>8317</v>
      </c>
      <c r="R1337" t="s">
        <v>8319</v>
      </c>
      <c r="S1337" s="23">
        <f t="shared" si="61"/>
        <v>42313.936365740738</v>
      </c>
      <c r="T1337" s="23">
        <f t="shared" si="62"/>
        <v>42343.936365740738</v>
      </c>
    </row>
    <row r="1338" spans="1:20" ht="48" hidden="1" x14ac:dyDescent="0.2">
      <c r="A1338">
        <v>1336</v>
      </c>
      <c r="B1338" s="8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>
        <f>ROUND(E1338/D1338*100,0)</f>
        <v>85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>
        <f t="shared" si="60"/>
        <v>379.23</v>
      </c>
      <c r="Q1338" s="10" t="s">
        <v>8317</v>
      </c>
      <c r="R1338" t="s">
        <v>8319</v>
      </c>
      <c r="S1338" s="23">
        <f t="shared" si="61"/>
        <v>41955.863750000004</v>
      </c>
      <c r="T1338" s="23">
        <f t="shared" si="62"/>
        <v>41990.863750000004</v>
      </c>
    </row>
    <row r="1339" spans="1:20" ht="48" hidden="1" x14ac:dyDescent="0.2">
      <c r="A1339">
        <v>1337</v>
      </c>
      <c r="B1339" s="8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>
        <f>ROUND(E1339/D1339*100,0)</f>
        <v>49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>
        <f t="shared" si="60"/>
        <v>176.36</v>
      </c>
      <c r="Q1339" s="10" t="s">
        <v>8317</v>
      </c>
      <c r="R1339" t="s">
        <v>8319</v>
      </c>
      <c r="S1339" s="23">
        <f t="shared" si="61"/>
        <v>42767.577303240745</v>
      </c>
      <c r="T1339" s="23">
        <f t="shared" si="62"/>
        <v>42797.577303240745</v>
      </c>
    </row>
    <row r="1340" spans="1:20" ht="48" hidden="1" x14ac:dyDescent="0.2">
      <c r="A1340">
        <v>1338</v>
      </c>
      <c r="B1340" s="8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>
        <f>ROUND(E1340/D1340*100,0)</f>
        <v>3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>
        <f t="shared" si="60"/>
        <v>66.069999999999993</v>
      </c>
      <c r="Q1340" s="10" t="s">
        <v>8317</v>
      </c>
      <c r="R1340" t="s">
        <v>8319</v>
      </c>
      <c r="S1340" s="23">
        <f t="shared" si="61"/>
        <v>42188.803622685184</v>
      </c>
      <c r="T1340" s="23">
        <f t="shared" si="62"/>
        <v>42218.803622685184</v>
      </c>
    </row>
    <row r="1341" spans="1:20" ht="32" hidden="1" x14ac:dyDescent="0.2">
      <c r="A1341">
        <v>1339</v>
      </c>
      <c r="B1341" s="8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>
        <f>ROUND(E1341/D1341*100,0)</f>
        <v>7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>
        <f t="shared" si="60"/>
        <v>89.65</v>
      </c>
      <c r="Q1341" s="10" t="s">
        <v>8317</v>
      </c>
      <c r="R1341" t="s">
        <v>8319</v>
      </c>
      <c r="S1341" s="23">
        <f t="shared" si="61"/>
        <v>41936.647164351853</v>
      </c>
      <c r="T1341" s="23">
        <f t="shared" si="62"/>
        <v>41981.688831018517</v>
      </c>
    </row>
    <row r="1342" spans="1:20" ht="48" hidden="1" x14ac:dyDescent="0.2">
      <c r="A1342">
        <v>1340</v>
      </c>
      <c r="B1342" s="8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>
        <f>ROUND(E1342/D1342*100,0)</f>
        <v>0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>
        <f t="shared" si="60"/>
        <v>0</v>
      </c>
      <c r="Q1342" s="10" t="s">
        <v>8317</v>
      </c>
      <c r="R1342" t="s">
        <v>8319</v>
      </c>
      <c r="S1342" s="23">
        <f t="shared" si="61"/>
        <v>41836.595520833333</v>
      </c>
      <c r="T1342" s="23">
        <f t="shared" si="62"/>
        <v>41866.595520833333</v>
      </c>
    </row>
    <row r="1343" spans="1:20" ht="48" hidden="1" x14ac:dyDescent="0.2">
      <c r="A1343">
        <v>1341</v>
      </c>
      <c r="B1343" s="8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>
        <f>ROUND(E1343/D1343*100,0)</f>
        <v>70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>
        <f t="shared" si="60"/>
        <v>382.39</v>
      </c>
      <c r="Q1343" s="10" t="s">
        <v>8317</v>
      </c>
      <c r="R1343" t="s">
        <v>8319</v>
      </c>
      <c r="S1343" s="23">
        <f t="shared" si="61"/>
        <v>42612.624039351853</v>
      </c>
      <c r="T1343" s="23">
        <f t="shared" si="62"/>
        <v>42644.624039351853</v>
      </c>
    </row>
    <row r="1344" spans="1:20" ht="48" hidden="1" x14ac:dyDescent="0.2">
      <c r="A1344">
        <v>1342</v>
      </c>
      <c r="B1344" s="8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>
        <f>ROUND(E1344/D1344*100,0)</f>
        <v>0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>
        <f t="shared" si="60"/>
        <v>100</v>
      </c>
      <c r="Q1344" s="10" t="s">
        <v>8317</v>
      </c>
      <c r="R1344" t="s">
        <v>8319</v>
      </c>
      <c r="S1344" s="23">
        <f t="shared" si="61"/>
        <v>42172.816423611104</v>
      </c>
      <c r="T1344" s="23">
        <f t="shared" si="62"/>
        <v>42202.816423611104</v>
      </c>
    </row>
    <row r="1345" spans="1:20" ht="48" hidden="1" x14ac:dyDescent="0.2">
      <c r="A1345">
        <v>1343</v>
      </c>
      <c r="B1345" s="8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>
        <f>ROUND(E1345/D1345*100,0)</f>
        <v>102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>
        <f t="shared" si="60"/>
        <v>158.36000000000001</v>
      </c>
      <c r="Q1345" s="10" t="s">
        <v>8317</v>
      </c>
      <c r="R1345" t="s">
        <v>8319</v>
      </c>
      <c r="S1345" s="23">
        <f t="shared" si="61"/>
        <v>42542.526423611111</v>
      </c>
      <c r="T1345" s="23">
        <f t="shared" si="62"/>
        <v>42601.165972222225</v>
      </c>
    </row>
    <row r="1346" spans="1:20" ht="48" hidden="1" x14ac:dyDescent="0.2">
      <c r="A1346">
        <v>1344</v>
      </c>
      <c r="B1346" s="8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>
        <f>ROUND(E1346/D1346*100,0)</f>
        <v>378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>
        <f t="shared" si="60"/>
        <v>40.76</v>
      </c>
      <c r="Q1346" s="10" t="s">
        <v>8320</v>
      </c>
      <c r="R1346" t="s">
        <v>8321</v>
      </c>
      <c r="S1346" s="23">
        <f t="shared" si="61"/>
        <v>42522.789803240739</v>
      </c>
      <c r="T1346" s="23">
        <f t="shared" si="62"/>
        <v>42551.789803240739</v>
      </c>
    </row>
    <row r="1347" spans="1:20" ht="48" hidden="1" x14ac:dyDescent="0.2">
      <c r="A1347">
        <v>1345</v>
      </c>
      <c r="B1347" s="8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>
        <f>ROUND(E1347/D1347*100,0)</f>
        <v>125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>
        <f t="shared" ref="P1347:P1410" si="63">IFERROR(ROUND(E1347/M1347,2),0)</f>
        <v>53.57</v>
      </c>
      <c r="Q1347" s="10" t="s">
        <v>8320</v>
      </c>
      <c r="R1347" t="s">
        <v>8321</v>
      </c>
      <c r="S1347" s="23">
        <f t="shared" ref="S1347:S1410" si="64">(((K1347/60)/60)/24)+DATE(1970,1,1)</f>
        <v>41799.814340277779</v>
      </c>
      <c r="T1347" s="23">
        <f t="shared" ref="T1347:T1410" si="65">(((J1347/60)/60)/24)+DATE(1970,1,1)</f>
        <v>41834.814340277779</v>
      </c>
    </row>
    <row r="1348" spans="1:20" ht="48" hidden="1" x14ac:dyDescent="0.2">
      <c r="A1348">
        <v>1346</v>
      </c>
      <c r="B1348" s="8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>
        <f>ROUND(E1348/D1348*100,0)</f>
        <v>147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>
        <f t="shared" si="63"/>
        <v>48.45</v>
      </c>
      <c r="Q1348" s="10" t="s">
        <v>8320</v>
      </c>
      <c r="R1348" t="s">
        <v>8321</v>
      </c>
      <c r="S1348" s="23">
        <f t="shared" si="64"/>
        <v>41422.075821759259</v>
      </c>
      <c r="T1348" s="23">
        <f t="shared" si="65"/>
        <v>41452.075821759259</v>
      </c>
    </row>
    <row r="1349" spans="1:20" ht="48" hidden="1" x14ac:dyDescent="0.2">
      <c r="A1349">
        <v>1347</v>
      </c>
      <c r="B1349" s="8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>
        <f>ROUND(E1349/D1349*100,0)</f>
        <v>102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>
        <f t="shared" si="63"/>
        <v>82.42</v>
      </c>
      <c r="Q1349" s="10" t="s">
        <v>8320</v>
      </c>
      <c r="R1349" t="s">
        <v>8321</v>
      </c>
      <c r="S1349" s="23">
        <f t="shared" si="64"/>
        <v>42040.638020833328</v>
      </c>
      <c r="T1349" s="23">
        <f t="shared" si="65"/>
        <v>42070.638020833328</v>
      </c>
    </row>
    <row r="1350" spans="1:20" ht="48" hidden="1" x14ac:dyDescent="0.2">
      <c r="A1350">
        <v>1348</v>
      </c>
      <c r="B1350" s="8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>
        <f>ROUND(E1350/D1350*100,0)</f>
        <v>102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>
        <f t="shared" si="63"/>
        <v>230.19</v>
      </c>
      <c r="Q1350" s="10" t="s">
        <v>8320</v>
      </c>
      <c r="R1350" t="s">
        <v>8321</v>
      </c>
      <c r="S1350" s="23">
        <f t="shared" si="64"/>
        <v>41963.506168981476</v>
      </c>
      <c r="T1350" s="23">
        <f t="shared" si="65"/>
        <v>41991.506168981476</v>
      </c>
    </row>
    <row r="1351" spans="1:20" ht="48" hidden="1" x14ac:dyDescent="0.2">
      <c r="A1351">
        <v>1349</v>
      </c>
      <c r="B1351" s="8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>
        <f>ROUND(E1351/D1351*100,0)</f>
        <v>204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>
        <f t="shared" si="63"/>
        <v>59.36</v>
      </c>
      <c r="Q1351" s="10" t="s">
        <v>8320</v>
      </c>
      <c r="R1351" t="s">
        <v>8321</v>
      </c>
      <c r="S1351" s="23">
        <f t="shared" si="64"/>
        <v>42317.33258101852</v>
      </c>
      <c r="T1351" s="23">
        <f t="shared" si="65"/>
        <v>42354.290972222225</v>
      </c>
    </row>
    <row r="1352" spans="1:20" ht="48" hidden="1" x14ac:dyDescent="0.2">
      <c r="A1352">
        <v>1350</v>
      </c>
      <c r="B1352" s="8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>
        <f>ROUND(E1352/D1352*100,0)</f>
        <v>104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>
        <f t="shared" si="63"/>
        <v>66.7</v>
      </c>
      <c r="Q1352" s="10" t="s">
        <v>8320</v>
      </c>
      <c r="R1352" t="s">
        <v>8321</v>
      </c>
      <c r="S1352" s="23">
        <f t="shared" si="64"/>
        <v>42334.013124999998</v>
      </c>
      <c r="T1352" s="23">
        <f t="shared" si="65"/>
        <v>42364.013124999998</v>
      </c>
    </row>
    <row r="1353" spans="1:20" ht="32" hidden="1" x14ac:dyDescent="0.2">
      <c r="A1353">
        <v>1351</v>
      </c>
      <c r="B1353" s="8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>
        <f>ROUND(E1353/D1353*100,0)</f>
        <v>101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>
        <f t="shared" si="63"/>
        <v>168.78</v>
      </c>
      <c r="Q1353" s="10" t="s">
        <v>8320</v>
      </c>
      <c r="R1353" t="s">
        <v>8321</v>
      </c>
      <c r="S1353" s="23">
        <f t="shared" si="64"/>
        <v>42382.74009259259</v>
      </c>
      <c r="T1353" s="23">
        <f t="shared" si="65"/>
        <v>42412.74009259259</v>
      </c>
    </row>
    <row r="1354" spans="1:20" ht="48" hidden="1" x14ac:dyDescent="0.2">
      <c r="A1354">
        <v>1352</v>
      </c>
      <c r="B1354" s="8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>
        <f>ROUND(E1354/D1354*100,0)</f>
        <v>136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>
        <f t="shared" si="63"/>
        <v>59.97</v>
      </c>
      <c r="Q1354" s="10" t="s">
        <v>8320</v>
      </c>
      <c r="R1354" t="s">
        <v>8321</v>
      </c>
      <c r="S1354" s="23">
        <f t="shared" si="64"/>
        <v>42200.578310185185</v>
      </c>
      <c r="T1354" s="23">
        <f t="shared" si="65"/>
        <v>42252.165972222225</v>
      </c>
    </row>
    <row r="1355" spans="1:20" ht="32" hidden="1" x14ac:dyDescent="0.2">
      <c r="A1355">
        <v>1353</v>
      </c>
      <c r="B1355" s="8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>
        <f>ROUND(E1355/D1355*100,0)</f>
        <v>134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>
        <f t="shared" si="63"/>
        <v>31.81</v>
      </c>
      <c r="Q1355" s="10" t="s">
        <v>8320</v>
      </c>
      <c r="R1355" t="s">
        <v>8321</v>
      </c>
      <c r="S1355" s="23">
        <f t="shared" si="64"/>
        <v>41309.11791666667</v>
      </c>
      <c r="T1355" s="23">
        <f t="shared" si="65"/>
        <v>41344</v>
      </c>
    </row>
    <row r="1356" spans="1:20" ht="48" hidden="1" x14ac:dyDescent="0.2">
      <c r="A1356">
        <v>1354</v>
      </c>
      <c r="B1356" s="8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>
        <f>ROUND(E1356/D1356*100,0)</f>
        <v>130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>
        <f t="shared" si="63"/>
        <v>24.42</v>
      </c>
      <c r="Q1356" s="10" t="s">
        <v>8320</v>
      </c>
      <c r="R1356" t="s">
        <v>8321</v>
      </c>
      <c r="S1356" s="23">
        <f t="shared" si="64"/>
        <v>42502.807627314818</v>
      </c>
      <c r="T1356" s="23">
        <f t="shared" si="65"/>
        <v>42532.807627314818</v>
      </c>
    </row>
    <row r="1357" spans="1:20" ht="48" hidden="1" x14ac:dyDescent="0.2">
      <c r="A1357">
        <v>1355</v>
      </c>
      <c r="B1357" s="8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>
        <f>ROUND(E1357/D1357*100,0)</f>
        <v>123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>
        <f t="shared" si="63"/>
        <v>25.35</v>
      </c>
      <c r="Q1357" s="10" t="s">
        <v>8320</v>
      </c>
      <c r="R1357" t="s">
        <v>8321</v>
      </c>
      <c r="S1357" s="23">
        <f t="shared" si="64"/>
        <v>41213.254687499997</v>
      </c>
      <c r="T1357" s="23">
        <f t="shared" si="65"/>
        <v>41243.416666666664</v>
      </c>
    </row>
    <row r="1358" spans="1:20" ht="48" hidden="1" x14ac:dyDescent="0.2">
      <c r="A1358">
        <v>1356</v>
      </c>
      <c r="B1358" s="8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>
        <f>ROUND(E1358/D1358*100,0)</f>
        <v>183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>
        <f t="shared" si="63"/>
        <v>71.44</v>
      </c>
      <c r="Q1358" s="10" t="s">
        <v>8320</v>
      </c>
      <c r="R1358" t="s">
        <v>8321</v>
      </c>
      <c r="S1358" s="23">
        <f t="shared" si="64"/>
        <v>41430.038888888892</v>
      </c>
      <c r="T1358" s="23">
        <f t="shared" si="65"/>
        <v>41460.038888888892</v>
      </c>
    </row>
    <row r="1359" spans="1:20" ht="48" hidden="1" x14ac:dyDescent="0.2">
      <c r="A1359">
        <v>1357</v>
      </c>
      <c r="B1359" s="8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>
        <f>ROUND(E1359/D1359*100,0)</f>
        <v>125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>
        <f t="shared" si="63"/>
        <v>38.549999999999997</v>
      </c>
      <c r="Q1359" s="10" t="s">
        <v>8320</v>
      </c>
      <c r="R1359" t="s">
        <v>8321</v>
      </c>
      <c r="S1359" s="23">
        <f t="shared" si="64"/>
        <v>41304.962233796294</v>
      </c>
      <c r="T1359" s="23">
        <f t="shared" si="65"/>
        <v>41334.249305555553</v>
      </c>
    </row>
    <row r="1360" spans="1:20" ht="48" hidden="1" x14ac:dyDescent="0.2">
      <c r="A1360">
        <v>1358</v>
      </c>
      <c r="B1360" s="8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>
        <f>ROUND(E1360/D1360*100,0)</f>
        <v>112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>
        <f t="shared" si="63"/>
        <v>68.37</v>
      </c>
      <c r="Q1360" s="10" t="s">
        <v>8320</v>
      </c>
      <c r="R1360" t="s">
        <v>8321</v>
      </c>
      <c r="S1360" s="23">
        <f t="shared" si="64"/>
        <v>40689.570868055554</v>
      </c>
      <c r="T1360" s="23">
        <f t="shared" si="65"/>
        <v>40719.570868055554</v>
      </c>
    </row>
    <row r="1361" spans="1:20" ht="48" hidden="1" x14ac:dyDescent="0.2">
      <c r="A1361">
        <v>1359</v>
      </c>
      <c r="B1361" s="8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>
        <f>ROUND(E1361/D1361*100,0)</f>
        <v>116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>
        <f t="shared" si="63"/>
        <v>40.21</v>
      </c>
      <c r="Q1361" s="10" t="s">
        <v>8320</v>
      </c>
      <c r="R1361" t="s">
        <v>8321</v>
      </c>
      <c r="S1361" s="23">
        <f t="shared" si="64"/>
        <v>40668.814699074072</v>
      </c>
      <c r="T1361" s="23">
        <f t="shared" si="65"/>
        <v>40730.814699074072</v>
      </c>
    </row>
    <row r="1362" spans="1:20" ht="32" hidden="1" x14ac:dyDescent="0.2">
      <c r="A1362">
        <v>1360</v>
      </c>
      <c r="B1362" s="8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>
        <f>ROUND(E1362/D1362*100,0)</f>
        <v>173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>
        <f t="shared" si="63"/>
        <v>32.07</v>
      </c>
      <c r="Q1362" s="10" t="s">
        <v>8320</v>
      </c>
      <c r="R1362" t="s">
        <v>8321</v>
      </c>
      <c r="S1362" s="23">
        <f t="shared" si="64"/>
        <v>41095.900694444441</v>
      </c>
      <c r="T1362" s="23">
        <f t="shared" si="65"/>
        <v>41123.900694444441</v>
      </c>
    </row>
    <row r="1363" spans="1:20" ht="48" hidden="1" x14ac:dyDescent="0.2">
      <c r="A1363">
        <v>1361</v>
      </c>
      <c r="B1363" s="8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>
        <f>ROUND(E1363/D1363*100,0)</f>
        <v>126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>
        <f t="shared" si="63"/>
        <v>28.63</v>
      </c>
      <c r="Q1363" s="10" t="s">
        <v>8320</v>
      </c>
      <c r="R1363" t="s">
        <v>8321</v>
      </c>
      <c r="S1363" s="23">
        <f t="shared" si="64"/>
        <v>41781.717268518521</v>
      </c>
      <c r="T1363" s="23">
        <f t="shared" si="65"/>
        <v>41811.717268518521</v>
      </c>
    </row>
    <row r="1364" spans="1:20" ht="32" hidden="1" x14ac:dyDescent="0.2">
      <c r="A1364">
        <v>1362</v>
      </c>
      <c r="B1364" s="8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>
        <f>ROUND(E1364/D1364*100,0)</f>
        <v>109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>
        <f t="shared" si="63"/>
        <v>43.64</v>
      </c>
      <c r="Q1364" s="10" t="s">
        <v>8320</v>
      </c>
      <c r="R1364" t="s">
        <v>8321</v>
      </c>
      <c r="S1364" s="23">
        <f t="shared" si="64"/>
        <v>41464.934386574074</v>
      </c>
      <c r="T1364" s="23">
        <f t="shared" si="65"/>
        <v>41524.934386574074</v>
      </c>
    </row>
    <row r="1365" spans="1:20" ht="48" hidden="1" x14ac:dyDescent="0.2">
      <c r="A1365">
        <v>1363</v>
      </c>
      <c r="B1365" s="8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>
        <f>ROUND(E1365/D1365*100,0)</f>
        <v>100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>
        <f t="shared" si="63"/>
        <v>40</v>
      </c>
      <c r="Q1365" s="10" t="s">
        <v>8320</v>
      </c>
      <c r="R1365" t="s">
        <v>8321</v>
      </c>
      <c r="S1365" s="23">
        <f t="shared" si="64"/>
        <v>42396.8440625</v>
      </c>
      <c r="T1365" s="23">
        <f t="shared" si="65"/>
        <v>42415.332638888889</v>
      </c>
    </row>
    <row r="1366" spans="1:20" ht="48" hidden="1" x14ac:dyDescent="0.2">
      <c r="A1366">
        <v>1364</v>
      </c>
      <c r="B1366" s="8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>
        <f>ROUND(E1366/D1366*100,0)</f>
        <v>119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>
        <f t="shared" si="63"/>
        <v>346.04</v>
      </c>
      <c r="Q1366" s="10" t="s">
        <v>8323</v>
      </c>
      <c r="R1366" t="s">
        <v>8324</v>
      </c>
      <c r="S1366" s="23">
        <f t="shared" si="64"/>
        <v>41951.695671296293</v>
      </c>
      <c r="T1366" s="23">
        <f t="shared" si="65"/>
        <v>42011.6956712963</v>
      </c>
    </row>
    <row r="1367" spans="1:20" ht="48" hidden="1" x14ac:dyDescent="0.2">
      <c r="A1367">
        <v>1365</v>
      </c>
      <c r="B1367" s="8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>
        <f>ROUND(E1367/D1367*100,0)</f>
        <v>100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>
        <f t="shared" si="63"/>
        <v>81.739999999999995</v>
      </c>
      <c r="Q1367" s="10" t="s">
        <v>8323</v>
      </c>
      <c r="R1367" t="s">
        <v>8324</v>
      </c>
      <c r="S1367" s="23">
        <f t="shared" si="64"/>
        <v>42049.733240740738</v>
      </c>
      <c r="T1367" s="23">
        <f t="shared" si="65"/>
        <v>42079.691574074073</v>
      </c>
    </row>
    <row r="1368" spans="1:20" ht="16" hidden="1" x14ac:dyDescent="0.2">
      <c r="A1368">
        <v>1366</v>
      </c>
      <c r="B1368" s="8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>
        <f>ROUND(E1368/D1368*100,0)</f>
        <v>126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>
        <f t="shared" si="63"/>
        <v>64.540000000000006</v>
      </c>
      <c r="Q1368" s="10" t="s">
        <v>8323</v>
      </c>
      <c r="R1368" t="s">
        <v>8324</v>
      </c>
      <c r="S1368" s="23">
        <f t="shared" si="64"/>
        <v>41924.996099537035</v>
      </c>
      <c r="T1368" s="23">
        <f t="shared" si="65"/>
        <v>41970.037766203706</v>
      </c>
    </row>
    <row r="1369" spans="1:20" ht="48" hidden="1" x14ac:dyDescent="0.2">
      <c r="A1369">
        <v>1367</v>
      </c>
      <c r="B1369" s="8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>
        <f>ROUND(E1369/D1369*100,0)</f>
        <v>114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>
        <f t="shared" si="63"/>
        <v>63.48</v>
      </c>
      <c r="Q1369" s="10" t="s">
        <v>8323</v>
      </c>
      <c r="R1369" t="s">
        <v>8324</v>
      </c>
      <c r="S1369" s="23">
        <f t="shared" si="64"/>
        <v>42292.002893518518</v>
      </c>
      <c r="T1369" s="23">
        <f t="shared" si="65"/>
        <v>42322.044560185182</v>
      </c>
    </row>
    <row r="1370" spans="1:20" ht="48" hidden="1" x14ac:dyDescent="0.2">
      <c r="A1370">
        <v>1368</v>
      </c>
      <c r="B1370" s="8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>
        <f>ROUND(E1370/D1370*100,0)</f>
        <v>111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>
        <f t="shared" si="63"/>
        <v>63.62</v>
      </c>
      <c r="Q1370" s="10" t="s">
        <v>8323</v>
      </c>
      <c r="R1370" t="s">
        <v>8324</v>
      </c>
      <c r="S1370" s="23">
        <f t="shared" si="64"/>
        <v>42146.190902777773</v>
      </c>
      <c r="T1370" s="23">
        <f t="shared" si="65"/>
        <v>42170.190902777773</v>
      </c>
    </row>
    <row r="1371" spans="1:20" ht="48" hidden="1" x14ac:dyDescent="0.2">
      <c r="A1371">
        <v>1369</v>
      </c>
      <c r="B1371" s="8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>
        <f>ROUND(E1371/D1371*100,0)</f>
        <v>105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>
        <f t="shared" si="63"/>
        <v>83.97</v>
      </c>
      <c r="Q1371" s="10" t="s">
        <v>8323</v>
      </c>
      <c r="R1371" t="s">
        <v>8324</v>
      </c>
      <c r="S1371" s="23">
        <f t="shared" si="64"/>
        <v>41710.594282407408</v>
      </c>
      <c r="T1371" s="23">
        <f t="shared" si="65"/>
        <v>41740.594282407408</v>
      </c>
    </row>
    <row r="1372" spans="1:20" ht="32" hidden="1" x14ac:dyDescent="0.2">
      <c r="A1372">
        <v>1370</v>
      </c>
      <c r="B1372" s="8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>
        <f>ROUND(E1372/D1372*100,0)</f>
        <v>104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>
        <f t="shared" si="63"/>
        <v>77.75</v>
      </c>
      <c r="Q1372" s="10" t="s">
        <v>8323</v>
      </c>
      <c r="R1372" t="s">
        <v>8324</v>
      </c>
      <c r="S1372" s="23">
        <f t="shared" si="64"/>
        <v>41548.00335648148</v>
      </c>
      <c r="T1372" s="23">
        <f t="shared" si="65"/>
        <v>41563.00335648148</v>
      </c>
    </row>
    <row r="1373" spans="1:20" ht="48" hidden="1" x14ac:dyDescent="0.2">
      <c r="A1373">
        <v>1371</v>
      </c>
      <c r="B1373" s="8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>
        <f>ROUND(E1373/D1373*100,0)</f>
        <v>107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>
        <f t="shared" si="63"/>
        <v>107.07</v>
      </c>
      <c r="Q1373" s="10" t="s">
        <v>8323</v>
      </c>
      <c r="R1373" t="s">
        <v>8324</v>
      </c>
      <c r="S1373" s="23">
        <f t="shared" si="64"/>
        <v>42101.758587962962</v>
      </c>
      <c r="T1373" s="23">
        <f t="shared" si="65"/>
        <v>42131.758587962962</v>
      </c>
    </row>
    <row r="1374" spans="1:20" ht="16" hidden="1" x14ac:dyDescent="0.2">
      <c r="A1374">
        <v>1372</v>
      </c>
      <c r="B1374" s="8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>
        <f>ROUND(E1374/D1374*100,0)</f>
        <v>124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>
        <f t="shared" si="63"/>
        <v>38.75</v>
      </c>
      <c r="Q1374" s="10" t="s">
        <v>8323</v>
      </c>
      <c r="R1374" t="s">
        <v>8324</v>
      </c>
      <c r="S1374" s="23">
        <f t="shared" si="64"/>
        <v>41072.739953703705</v>
      </c>
      <c r="T1374" s="23">
        <f t="shared" si="65"/>
        <v>41102.739953703705</v>
      </c>
    </row>
    <row r="1375" spans="1:20" ht="32" hidden="1" x14ac:dyDescent="0.2">
      <c r="A1375">
        <v>1373</v>
      </c>
      <c r="B1375" s="8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>
        <f>ROUND(E1375/D1375*100,0)</f>
        <v>105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>
        <f t="shared" si="63"/>
        <v>201.94</v>
      </c>
      <c r="Q1375" s="10" t="s">
        <v>8323</v>
      </c>
      <c r="R1375" t="s">
        <v>8324</v>
      </c>
      <c r="S1375" s="23">
        <f t="shared" si="64"/>
        <v>42704.95177083333</v>
      </c>
      <c r="T1375" s="23">
        <f t="shared" si="65"/>
        <v>42734.95177083333</v>
      </c>
    </row>
    <row r="1376" spans="1:20" ht="48" hidden="1" x14ac:dyDescent="0.2">
      <c r="A1376">
        <v>1374</v>
      </c>
      <c r="B1376" s="8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>
        <f>ROUND(E1376/D1376*100,0)</f>
        <v>189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>
        <f t="shared" si="63"/>
        <v>43.06</v>
      </c>
      <c r="Q1376" s="10" t="s">
        <v>8323</v>
      </c>
      <c r="R1376" t="s">
        <v>8324</v>
      </c>
      <c r="S1376" s="23">
        <f t="shared" si="64"/>
        <v>42424.161898148144</v>
      </c>
      <c r="T1376" s="23">
        <f t="shared" si="65"/>
        <v>42454.12023148148</v>
      </c>
    </row>
    <row r="1377" spans="1:20" ht="48" hidden="1" x14ac:dyDescent="0.2">
      <c r="A1377">
        <v>1375</v>
      </c>
      <c r="B1377" s="8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>
        <f>ROUND(E1377/D1377*100,0)</f>
        <v>171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>
        <f t="shared" si="63"/>
        <v>62.87</v>
      </c>
      <c r="Q1377" s="10" t="s">
        <v>8323</v>
      </c>
      <c r="R1377" t="s">
        <v>8324</v>
      </c>
      <c r="S1377" s="23">
        <f t="shared" si="64"/>
        <v>42720.066192129627</v>
      </c>
      <c r="T1377" s="23">
        <f t="shared" si="65"/>
        <v>42750.066192129627</v>
      </c>
    </row>
    <row r="1378" spans="1:20" ht="32" hidden="1" x14ac:dyDescent="0.2">
      <c r="A1378">
        <v>1376</v>
      </c>
      <c r="B1378" s="8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>
        <f>ROUND(E1378/D1378*100,0)</f>
        <v>252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>
        <f t="shared" si="63"/>
        <v>55.61</v>
      </c>
      <c r="Q1378" s="10" t="s">
        <v>8323</v>
      </c>
      <c r="R1378" t="s">
        <v>8324</v>
      </c>
      <c r="S1378" s="23">
        <f t="shared" si="64"/>
        <v>42677.669050925921</v>
      </c>
      <c r="T1378" s="23">
        <f t="shared" si="65"/>
        <v>42707.710717592592</v>
      </c>
    </row>
    <row r="1379" spans="1:20" ht="48" hidden="1" x14ac:dyDescent="0.2">
      <c r="A1379">
        <v>1377</v>
      </c>
      <c r="B1379" s="8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>
        <f>ROUND(E1379/D1379*100,0)</f>
        <v>116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>
        <f t="shared" si="63"/>
        <v>48.71</v>
      </c>
      <c r="Q1379" s="10" t="s">
        <v>8323</v>
      </c>
      <c r="R1379" t="s">
        <v>8324</v>
      </c>
      <c r="S1379" s="23">
        <f t="shared" si="64"/>
        <v>42747.219560185185</v>
      </c>
      <c r="T1379" s="23">
        <f t="shared" si="65"/>
        <v>42769.174305555556</v>
      </c>
    </row>
    <row r="1380" spans="1:20" ht="16" hidden="1" x14ac:dyDescent="0.2">
      <c r="A1380">
        <v>1378</v>
      </c>
      <c r="B1380" s="8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>
        <f>ROUND(E1380/D1380*100,0)</f>
        <v>203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>
        <f t="shared" si="63"/>
        <v>30.58</v>
      </c>
      <c r="Q1380" s="10" t="s">
        <v>8323</v>
      </c>
      <c r="R1380" t="s">
        <v>8324</v>
      </c>
      <c r="S1380" s="23">
        <f t="shared" si="64"/>
        <v>42568.759374999994</v>
      </c>
      <c r="T1380" s="23">
        <f t="shared" si="65"/>
        <v>42583.759374999994</v>
      </c>
    </row>
    <row r="1381" spans="1:20" ht="32" hidden="1" x14ac:dyDescent="0.2">
      <c r="A1381">
        <v>1379</v>
      </c>
      <c r="B1381" s="8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>
        <f>ROUND(E1381/D1381*100,0)</f>
        <v>112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>
        <f t="shared" si="63"/>
        <v>73.91</v>
      </c>
      <c r="Q1381" s="10" t="s">
        <v>8323</v>
      </c>
      <c r="R1381" t="s">
        <v>8324</v>
      </c>
      <c r="S1381" s="23">
        <f t="shared" si="64"/>
        <v>42130.491620370376</v>
      </c>
      <c r="T1381" s="23">
        <f t="shared" si="65"/>
        <v>42160.491620370376</v>
      </c>
    </row>
    <row r="1382" spans="1:20" ht="32" hidden="1" x14ac:dyDescent="0.2">
      <c r="A1382">
        <v>1380</v>
      </c>
      <c r="B1382" s="8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>
        <f>ROUND(E1382/D1382*100,0)</f>
        <v>424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>
        <f t="shared" si="63"/>
        <v>21.2</v>
      </c>
      <c r="Q1382" s="10" t="s">
        <v>8323</v>
      </c>
      <c r="R1382" t="s">
        <v>8324</v>
      </c>
      <c r="S1382" s="23">
        <f t="shared" si="64"/>
        <v>42141.762800925921</v>
      </c>
      <c r="T1382" s="23">
        <f t="shared" si="65"/>
        <v>42164.083333333328</v>
      </c>
    </row>
    <row r="1383" spans="1:20" ht="48" hidden="1" x14ac:dyDescent="0.2">
      <c r="A1383">
        <v>1381</v>
      </c>
      <c r="B1383" s="8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>
        <f>ROUND(E1383/D1383*100,0)</f>
        <v>107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>
        <f t="shared" si="63"/>
        <v>73.36</v>
      </c>
      <c r="Q1383" s="10" t="s">
        <v>8323</v>
      </c>
      <c r="R1383" t="s">
        <v>8324</v>
      </c>
      <c r="S1383" s="23">
        <f t="shared" si="64"/>
        <v>42703.214409722219</v>
      </c>
      <c r="T1383" s="23">
        <f t="shared" si="65"/>
        <v>42733.214409722219</v>
      </c>
    </row>
    <row r="1384" spans="1:20" ht="48" hidden="1" x14ac:dyDescent="0.2">
      <c r="A1384">
        <v>1382</v>
      </c>
      <c r="B1384" s="8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>
        <f>ROUND(E1384/D1384*100,0)</f>
        <v>104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>
        <f t="shared" si="63"/>
        <v>56.41</v>
      </c>
      <c r="Q1384" s="10" t="s">
        <v>8323</v>
      </c>
      <c r="R1384" t="s">
        <v>8324</v>
      </c>
      <c r="S1384" s="23">
        <f t="shared" si="64"/>
        <v>41370.800185185188</v>
      </c>
      <c r="T1384" s="23">
        <f t="shared" si="65"/>
        <v>41400.800185185188</v>
      </c>
    </row>
    <row r="1385" spans="1:20" ht="48" hidden="1" x14ac:dyDescent="0.2">
      <c r="A1385">
        <v>1383</v>
      </c>
      <c r="B1385" s="8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>
        <f>ROUND(E1385/D1385*100,0)</f>
        <v>212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>
        <f t="shared" si="63"/>
        <v>50.25</v>
      </c>
      <c r="Q1385" s="10" t="s">
        <v>8323</v>
      </c>
      <c r="R1385" t="s">
        <v>8324</v>
      </c>
      <c r="S1385" s="23">
        <f t="shared" si="64"/>
        <v>42707.074976851851</v>
      </c>
      <c r="T1385" s="23">
        <f t="shared" si="65"/>
        <v>42727.074976851851</v>
      </c>
    </row>
    <row r="1386" spans="1:20" ht="48" hidden="1" x14ac:dyDescent="0.2">
      <c r="A1386">
        <v>1384</v>
      </c>
      <c r="B1386" s="8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>
        <f>ROUND(E1386/D1386*100,0)</f>
        <v>124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>
        <f t="shared" si="63"/>
        <v>68.94</v>
      </c>
      <c r="Q1386" s="10" t="s">
        <v>8323</v>
      </c>
      <c r="R1386" t="s">
        <v>8324</v>
      </c>
      <c r="S1386" s="23">
        <f t="shared" si="64"/>
        <v>42160.735208333332</v>
      </c>
      <c r="T1386" s="23">
        <f t="shared" si="65"/>
        <v>42190.735208333332</v>
      </c>
    </row>
    <row r="1387" spans="1:20" ht="48" hidden="1" x14ac:dyDescent="0.2">
      <c r="A1387">
        <v>1385</v>
      </c>
      <c r="B1387" s="8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>
        <f>ROUND(E1387/D1387*100,0)</f>
        <v>110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>
        <f t="shared" si="63"/>
        <v>65.91</v>
      </c>
      <c r="Q1387" s="10" t="s">
        <v>8323</v>
      </c>
      <c r="R1387" t="s">
        <v>8324</v>
      </c>
      <c r="S1387" s="23">
        <f t="shared" si="64"/>
        <v>42433.688900462963</v>
      </c>
      <c r="T1387" s="23">
        <f t="shared" si="65"/>
        <v>42489.507638888885</v>
      </c>
    </row>
    <row r="1388" spans="1:20" ht="32" hidden="1" x14ac:dyDescent="0.2">
      <c r="A1388">
        <v>1386</v>
      </c>
      <c r="B1388" s="8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>
        <f>ROUND(E1388/D1388*100,0)</f>
        <v>219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>
        <f t="shared" si="63"/>
        <v>62.5</v>
      </c>
      <c r="Q1388" s="10" t="s">
        <v>8323</v>
      </c>
      <c r="R1388" t="s">
        <v>8324</v>
      </c>
      <c r="S1388" s="23">
        <f t="shared" si="64"/>
        <v>42184.646863425922</v>
      </c>
      <c r="T1388" s="23">
        <f t="shared" si="65"/>
        <v>42214.646863425922</v>
      </c>
    </row>
    <row r="1389" spans="1:20" ht="48" hidden="1" x14ac:dyDescent="0.2">
      <c r="A1389">
        <v>1387</v>
      </c>
      <c r="B1389" s="8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>
        <f>ROUND(E1389/D1389*100,0)</f>
        <v>137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>
        <f t="shared" si="63"/>
        <v>70.06</v>
      </c>
      <c r="Q1389" s="10" t="s">
        <v>8323</v>
      </c>
      <c r="R1389" t="s">
        <v>8324</v>
      </c>
      <c r="S1389" s="23">
        <f t="shared" si="64"/>
        <v>42126.92123842593</v>
      </c>
      <c r="T1389" s="23">
        <f t="shared" si="65"/>
        <v>42158.1875</v>
      </c>
    </row>
    <row r="1390" spans="1:20" ht="48" hidden="1" x14ac:dyDescent="0.2">
      <c r="A1390">
        <v>1388</v>
      </c>
      <c r="B1390" s="8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>
        <f>ROUND(E1390/D1390*100,0)</f>
        <v>135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>
        <f t="shared" si="63"/>
        <v>60.18</v>
      </c>
      <c r="Q1390" s="10" t="s">
        <v>8323</v>
      </c>
      <c r="R1390" t="s">
        <v>8324</v>
      </c>
      <c r="S1390" s="23">
        <f t="shared" si="64"/>
        <v>42634.614780092597</v>
      </c>
      <c r="T1390" s="23">
        <f t="shared" si="65"/>
        <v>42660.676388888889</v>
      </c>
    </row>
    <row r="1391" spans="1:20" ht="32" hidden="1" x14ac:dyDescent="0.2">
      <c r="A1391">
        <v>1389</v>
      </c>
      <c r="B1391" s="8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>
        <f>ROUND(E1391/D1391*100,0)</f>
        <v>145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>
        <f t="shared" si="63"/>
        <v>21.38</v>
      </c>
      <c r="Q1391" s="10" t="s">
        <v>8323</v>
      </c>
      <c r="R1391" t="s">
        <v>8324</v>
      </c>
      <c r="S1391" s="23">
        <f t="shared" si="64"/>
        <v>42565.480983796297</v>
      </c>
      <c r="T1391" s="23">
        <f t="shared" si="65"/>
        <v>42595.480983796297</v>
      </c>
    </row>
    <row r="1392" spans="1:20" ht="48" hidden="1" x14ac:dyDescent="0.2">
      <c r="A1392">
        <v>1390</v>
      </c>
      <c r="B1392" s="8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>
        <f>ROUND(E1392/D1392*100,0)</f>
        <v>109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>
        <f t="shared" si="63"/>
        <v>160.79</v>
      </c>
      <c r="Q1392" s="10" t="s">
        <v>8323</v>
      </c>
      <c r="R1392" t="s">
        <v>8324</v>
      </c>
      <c r="S1392" s="23">
        <f t="shared" si="64"/>
        <v>42087.803310185183</v>
      </c>
      <c r="T1392" s="23">
        <f t="shared" si="65"/>
        <v>42121.716666666667</v>
      </c>
    </row>
    <row r="1393" spans="1:20" ht="48" hidden="1" x14ac:dyDescent="0.2">
      <c r="A1393">
        <v>1391</v>
      </c>
      <c r="B1393" s="8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>
        <f>ROUND(E1393/D1393*100,0)</f>
        <v>110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>
        <f t="shared" si="63"/>
        <v>42.38</v>
      </c>
      <c r="Q1393" s="10" t="s">
        <v>8323</v>
      </c>
      <c r="R1393" t="s">
        <v>8324</v>
      </c>
      <c r="S1393" s="23">
        <f t="shared" si="64"/>
        <v>42193.650671296295</v>
      </c>
      <c r="T1393" s="23">
        <f t="shared" si="65"/>
        <v>42238.207638888889</v>
      </c>
    </row>
    <row r="1394" spans="1:20" ht="48" hidden="1" x14ac:dyDescent="0.2">
      <c r="A1394">
        <v>1392</v>
      </c>
      <c r="B1394" s="8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>
        <f>ROUND(E1394/D1394*100,0)</f>
        <v>114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>
        <f t="shared" si="63"/>
        <v>27.32</v>
      </c>
      <c r="Q1394" s="10" t="s">
        <v>8323</v>
      </c>
      <c r="R1394" t="s">
        <v>8324</v>
      </c>
      <c r="S1394" s="23">
        <f t="shared" si="64"/>
        <v>42401.154930555553</v>
      </c>
      <c r="T1394" s="23">
        <f t="shared" si="65"/>
        <v>42432.154930555553</v>
      </c>
    </row>
    <row r="1395" spans="1:20" ht="16" hidden="1" x14ac:dyDescent="0.2">
      <c r="A1395">
        <v>1393</v>
      </c>
      <c r="B1395" s="8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>
        <f>ROUND(E1395/D1395*100,0)</f>
        <v>102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>
        <f t="shared" si="63"/>
        <v>196.83</v>
      </c>
      <c r="Q1395" s="10" t="s">
        <v>8323</v>
      </c>
      <c r="R1395" t="s">
        <v>8324</v>
      </c>
      <c r="S1395" s="23">
        <f t="shared" si="64"/>
        <v>42553.681979166664</v>
      </c>
      <c r="T1395" s="23">
        <f t="shared" si="65"/>
        <v>42583.681979166664</v>
      </c>
    </row>
    <row r="1396" spans="1:20" ht="48" hidden="1" x14ac:dyDescent="0.2">
      <c r="A1396">
        <v>1394</v>
      </c>
      <c r="B1396" s="8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>
        <f>ROUND(E1396/D1396*100,0)</f>
        <v>122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>
        <f t="shared" si="63"/>
        <v>53.88</v>
      </c>
      <c r="Q1396" s="10" t="s">
        <v>8323</v>
      </c>
      <c r="R1396" t="s">
        <v>8324</v>
      </c>
      <c r="S1396" s="23">
        <f t="shared" si="64"/>
        <v>42752.144976851851</v>
      </c>
      <c r="T1396" s="23">
        <f t="shared" si="65"/>
        <v>42795.125</v>
      </c>
    </row>
    <row r="1397" spans="1:20" ht="16" hidden="1" x14ac:dyDescent="0.2">
      <c r="A1397">
        <v>1395</v>
      </c>
      <c r="B1397" s="8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>
        <f>ROUND(E1397/D1397*100,0)</f>
        <v>112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>
        <f t="shared" si="63"/>
        <v>47.76</v>
      </c>
      <c r="Q1397" s="10" t="s">
        <v>8323</v>
      </c>
      <c r="R1397" t="s">
        <v>8324</v>
      </c>
      <c r="S1397" s="23">
        <f t="shared" si="64"/>
        <v>42719.90834490741</v>
      </c>
      <c r="T1397" s="23">
        <f t="shared" si="65"/>
        <v>42749.90834490741</v>
      </c>
    </row>
    <row r="1398" spans="1:20" ht="48" hidden="1" x14ac:dyDescent="0.2">
      <c r="A1398">
        <v>1396</v>
      </c>
      <c r="B1398" s="8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>
        <f>ROUND(E1398/D1398*100,0)</f>
        <v>107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>
        <f t="shared" si="63"/>
        <v>88.19</v>
      </c>
      <c r="Q1398" s="10" t="s">
        <v>8323</v>
      </c>
      <c r="R1398" t="s">
        <v>8324</v>
      </c>
      <c r="S1398" s="23">
        <f t="shared" si="64"/>
        <v>42018.99863425926</v>
      </c>
      <c r="T1398" s="23">
        <f t="shared" si="65"/>
        <v>42048.99863425926</v>
      </c>
    </row>
    <row r="1399" spans="1:20" ht="48" hidden="1" x14ac:dyDescent="0.2">
      <c r="A1399">
        <v>1397</v>
      </c>
      <c r="B1399" s="8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>
        <f>ROUND(E1399/D1399*100,0)</f>
        <v>114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>
        <f t="shared" si="63"/>
        <v>72.06</v>
      </c>
      <c r="Q1399" s="10" t="s">
        <v>8323</v>
      </c>
      <c r="R1399" t="s">
        <v>8324</v>
      </c>
      <c r="S1399" s="23">
        <f t="shared" si="64"/>
        <v>42640.917939814812</v>
      </c>
      <c r="T1399" s="23">
        <f t="shared" si="65"/>
        <v>42670.888194444444</v>
      </c>
    </row>
    <row r="1400" spans="1:20" ht="48" hidden="1" x14ac:dyDescent="0.2">
      <c r="A1400">
        <v>1398</v>
      </c>
      <c r="B1400" s="8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>
        <f>ROUND(E1400/D1400*100,0)</f>
        <v>110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>
        <f t="shared" si="63"/>
        <v>74.25</v>
      </c>
      <c r="Q1400" s="10" t="s">
        <v>8323</v>
      </c>
      <c r="R1400" t="s">
        <v>8324</v>
      </c>
      <c r="S1400" s="23">
        <f t="shared" si="64"/>
        <v>42526.874236111107</v>
      </c>
      <c r="T1400" s="23">
        <f t="shared" si="65"/>
        <v>42556.874236111107</v>
      </c>
    </row>
    <row r="1401" spans="1:20" ht="48" hidden="1" x14ac:dyDescent="0.2">
      <c r="A1401">
        <v>1399</v>
      </c>
      <c r="B1401" s="8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>
        <f>ROUND(E1401/D1401*100,0)</f>
        <v>126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>
        <f t="shared" si="63"/>
        <v>61.7</v>
      </c>
      <c r="Q1401" s="10" t="s">
        <v>8323</v>
      </c>
      <c r="R1401" t="s">
        <v>8324</v>
      </c>
      <c r="S1401" s="23">
        <f t="shared" si="64"/>
        <v>41889.004317129627</v>
      </c>
      <c r="T1401" s="23">
        <f t="shared" si="65"/>
        <v>41919.004317129627</v>
      </c>
    </row>
    <row r="1402" spans="1:20" ht="48" hidden="1" x14ac:dyDescent="0.2">
      <c r="A1402">
        <v>1400</v>
      </c>
      <c r="B1402" s="8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>
        <f>ROUND(E1402/D1402*100,0)</f>
        <v>167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>
        <f t="shared" si="63"/>
        <v>17.239999999999998</v>
      </c>
      <c r="Q1402" s="10" t="s">
        <v>8323</v>
      </c>
      <c r="R1402" t="s">
        <v>8324</v>
      </c>
      <c r="S1402" s="23">
        <f t="shared" si="64"/>
        <v>42498.341122685189</v>
      </c>
      <c r="T1402" s="23">
        <f t="shared" si="65"/>
        <v>42533.229166666672</v>
      </c>
    </row>
    <row r="1403" spans="1:20" ht="48" hidden="1" x14ac:dyDescent="0.2">
      <c r="A1403">
        <v>1401</v>
      </c>
      <c r="B1403" s="8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>
        <f>ROUND(E1403/D1403*100,0)</f>
        <v>497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>
        <f t="shared" si="63"/>
        <v>51.72</v>
      </c>
      <c r="Q1403" s="10" t="s">
        <v>8323</v>
      </c>
      <c r="R1403" t="s">
        <v>8324</v>
      </c>
      <c r="S1403" s="23">
        <f t="shared" si="64"/>
        <v>41399.99622685185</v>
      </c>
      <c r="T1403" s="23">
        <f t="shared" si="65"/>
        <v>41420.99622685185</v>
      </c>
    </row>
    <row r="1404" spans="1:20" ht="48" hidden="1" x14ac:dyDescent="0.2">
      <c r="A1404">
        <v>1402</v>
      </c>
      <c r="B1404" s="8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>
        <f>ROUND(E1404/D1404*100,0)</f>
        <v>109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>
        <f t="shared" si="63"/>
        <v>24.15</v>
      </c>
      <c r="Q1404" s="10" t="s">
        <v>8323</v>
      </c>
      <c r="R1404" t="s">
        <v>8324</v>
      </c>
      <c r="S1404" s="23">
        <f t="shared" si="64"/>
        <v>42065.053368055553</v>
      </c>
      <c r="T1404" s="23">
        <f t="shared" si="65"/>
        <v>42125.011701388896</v>
      </c>
    </row>
    <row r="1405" spans="1:20" ht="48" hidden="1" x14ac:dyDescent="0.2">
      <c r="A1405">
        <v>1403</v>
      </c>
      <c r="B1405" s="8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>
        <f>ROUND(E1405/D1405*100,0)</f>
        <v>103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>
        <f t="shared" si="63"/>
        <v>62.17</v>
      </c>
      <c r="Q1405" s="10" t="s">
        <v>8323</v>
      </c>
      <c r="R1405" t="s">
        <v>8324</v>
      </c>
      <c r="S1405" s="23">
        <f t="shared" si="64"/>
        <v>41451.062905092593</v>
      </c>
      <c r="T1405" s="23">
        <f t="shared" si="65"/>
        <v>41481.062905092593</v>
      </c>
    </row>
    <row r="1406" spans="1:20" ht="48" hidden="1" x14ac:dyDescent="0.2">
      <c r="A1406">
        <v>1404</v>
      </c>
      <c r="B1406" s="8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>
        <f>ROUND(E1406/D1406*100,0)</f>
        <v>2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>
        <f t="shared" si="63"/>
        <v>48.2</v>
      </c>
      <c r="Q1406" s="10" t="s">
        <v>8320</v>
      </c>
      <c r="R1406" t="s">
        <v>8339</v>
      </c>
      <c r="S1406" s="23">
        <f t="shared" si="64"/>
        <v>42032.510243055556</v>
      </c>
      <c r="T1406" s="23">
        <f t="shared" si="65"/>
        <v>42057.510243055556</v>
      </c>
    </row>
    <row r="1407" spans="1:20" ht="32" hidden="1" x14ac:dyDescent="0.2">
      <c r="A1407">
        <v>1405</v>
      </c>
      <c r="B1407" s="8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>
        <f>ROUND(E1407/D1407*100,0)</f>
        <v>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>
        <f t="shared" si="63"/>
        <v>6.18</v>
      </c>
      <c r="Q1407" s="10" t="s">
        <v>8320</v>
      </c>
      <c r="R1407" t="s">
        <v>8339</v>
      </c>
      <c r="S1407" s="23">
        <f t="shared" si="64"/>
        <v>41941.680567129632</v>
      </c>
      <c r="T1407" s="23">
        <f t="shared" si="65"/>
        <v>41971.722233796296</v>
      </c>
    </row>
    <row r="1408" spans="1:20" ht="16" hidden="1" x14ac:dyDescent="0.2">
      <c r="A1408">
        <v>1406</v>
      </c>
      <c r="B1408" s="8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>
        <f>ROUND(E1408/D1408*100,0)</f>
        <v>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>
        <f t="shared" si="63"/>
        <v>5</v>
      </c>
      <c r="Q1408" s="10" t="s">
        <v>8320</v>
      </c>
      <c r="R1408" t="s">
        <v>8339</v>
      </c>
      <c r="S1408" s="23">
        <f t="shared" si="64"/>
        <v>42297.432951388888</v>
      </c>
      <c r="T1408" s="23">
        <f t="shared" si="65"/>
        <v>42350.416666666672</v>
      </c>
    </row>
    <row r="1409" spans="1:20" ht="48" hidden="1" x14ac:dyDescent="0.2">
      <c r="A1409">
        <v>1407</v>
      </c>
      <c r="B1409" s="8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>
        <f>ROUND(E1409/D1409*100,0)</f>
        <v>1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>
        <f t="shared" si="63"/>
        <v>7.5</v>
      </c>
      <c r="Q1409" s="10" t="s">
        <v>8320</v>
      </c>
      <c r="R1409" t="s">
        <v>8339</v>
      </c>
      <c r="S1409" s="23">
        <f t="shared" si="64"/>
        <v>41838.536782407406</v>
      </c>
      <c r="T1409" s="23">
        <f t="shared" si="65"/>
        <v>41863.536782407406</v>
      </c>
    </row>
    <row r="1410" spans="1:20" ht="48" hidden="1" x14ac:dyDescent="0.2">
      <c r="A1410">
        <v>1408</v>
      </c>
      <c r="B1410" s="8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>
        <f>ROUND(E1410/D1410*100,0)</f>
        <v>7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>
        <f t="shared" si="63"/>
        <v>12</v>
      </c>
      <c r="Q1410" s="10" t="s">
        <v>8320</v>
      </c>
      <c r="R1410" t="s">
        <v>8339</v>
      </c>
      <c r="S1410" s="23">
        <f t="shared" si="64"/>
        <v>42291.872175925921</v>
      </c>
      <c r="T1410" s="23">
        <f t="shared" si="65"/>
        <v>42321.913842592592</v>
      </c>
    </row>
    <row r="1411" spans="1:20" ht="48" hidden="1" x14ac:dyDescent="0.2">
      <c r="A1411">
        <v>1409</v>
      </c>
      <c r="B1411" s="8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>
        <f>ROUND(E1411/D1411*100,0)</f>
        <v>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>
        <f t="shared" ref="P1411:P1474" si="66">IFERROR(ROUND(E1411/M1411,2),0)</f>
        <v>0</v>
      </c>
      <c r="Q1411" s="10" t="s">
        <v>8320</v>
      </c>
      <c r="R1411" t="s">
        <v>8339</v>
      </c>
      <c r="S1411" s="23">
        <f t="shared" ref="S1411:S1474" si="67">(((K1411/60)/60)/24)+DATE(1970,1,1)</f>
        <v>41945.133506944447</v>
      </c>
      <c r="T1411" s="23">
        <f t="shared" ref="T1411:T1474" si="68">(((J1411/60)/60)/24)+DATE(1970,1,1)</f>
        <v>42005.175173611111</v>
      </c>
    </row>
    <row r="1412" spans="1:20" ht="48" hidden="1" x14ac:dyDescent="0.2">
      <c r="A1412">
        <v>1410</v>
      </c>
      <c r="B1412" s="8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>
        <f>ROUND(E1412/D1412*100,0)</f>
        <v>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>
        <f t="shared" si="66"/>
        <v>1</v>
      </c>
      <c r="Q1412" s="10" t="s">
        <v>8320</v>
      </c>
      <c r="R1412" t="s">
        <v>8339</v>
      </c>
      <c r="S1412" s="23">
        <f t="shared" si="67"/>
        <v>42479.318518518514</v>
      </c>
      <c r="T1412" s="23">
        <f t="shared" si="68"/>
        <v>42524.318518518514</v>
      </c>
    </row>
    <row r="1413" spans="1:20" ht="48" hidden="1" x14ac:dyDescent="0.2">
      <c r="A1413">
        <v>1411</v>
      </c>
      <c r="B1413" s="8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>
        <f>ROUND(E1413/D1413*100,0)</f>
        <v>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>
        <f t="shared" si="66"/>
        <v>2.33</v>
      </c>
      <c r="Q1413" s="10" t="s">
        <v>8320</v>
      </c>
      <c r="R1413" t="s">
        <v>8339</v>
      </c>
      <c r="S1413" s="23">
        <f t="shared" si="67"/>
        <v>42013.059027777781</v>
      </c>
      <c r="T1413" s="23">
        <f t="shared" si="68"/>
        <v>42041.059027777781</v>
      </c>
    </row>
    <row r="1414" spans="1:20" ht="32" hidden="1" x14ac:dyDescent="0.2">
      <c r="A1414">
        <v>1412</v>
      </c>
      <c r="B1414" s="8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>
        <f>ROUND(E1414/D1414*100,0)</f>
        <v>5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>
        <f t="shared" si="66"/>
        <v>24.62</v>
      </c>
      <c r="Q1414" s="10" t="s">
        <v>8320</v>
      </c>
      <c r="R1414" t="s">
        <v>8339</v>
      </c>
      <c r="S1414" s="23">
        <f t="shared" si="67"/>
        <v>41947.063645833332</v>
      </c>
      <c r="T1414" s="23">
        <f t="shared" si="68"/>
        <v>41977.063645833332</v>
      </c>
    </row>
    <row r="1415" spans="1:20" ht="48" hidden="1" x14ac:dyDescent="0.2">
      <c r="A1415">
        <v>1413</v>
      </c>
      <c r="B1415" s="8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>
        <f>ROUND(E1415/D1415*100,0)</f>
        <v>5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>
        <f t="shared" si="66"/>
        <v>100</v>
      </c>
      <c r="Q1415" s="10" t="s">
        <v>8320</v>
      </c>
      <c r="R1415" t="s">
        <v>8339</v>
      </c>
      <c r="S1415" s="23">
        <f t="shared" si="67"/>
        <v>42360.437152777777</v>
      </c>
      <c r="T1415" s="23">
        <f t="shared" si="68"/>
        <v>42420.437152777777</v>
      </c>
    </row>
    <row r="1416" spans="1:20" ht="48" hidden="1" x14ac:dyDescent="0.2">
      <c r="A1416">
        <v>1414</v>
      </c>
      <c r="B1416" s="8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>
        <f>ROUND(E1416/D1416*100,0)</f>
        <v>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>
        <f t="shared" si="66"/>
        <v>1</v>
      </c>
      <c r="Q1416" s="10" t="s">
        <v>8320</v>
      </c>
      <c r="R1416" t="s">
        <v>8339</v>
      </c>
      <c r="S1416" s="23">
        <f t="shared" si="67"/>
        <v>42708.25309027778</v>
      </c>
      <c r="T1416" s="23">
        <f t="shared" si="68"/>
        <v>42738.25309027778</v>
      </c>
    </row>
    <row r="1417" spans="1:20" ht="48" hidden="1" x14ac:dyDescent="0.2">
      <c r="A1417">
        <v>1415</v>
      </c>
      <c r="B1417" s="8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>
        <f>ROUND(E1417/D1417*100,0)</f>
        <v>18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>
        <f t="shared" si="66"/>
        <v>88.89</v>
      </c>
      <c r="Q1417" s="10" t="s">
        <v>8320</v>
      </c>
      <c r="R1417" t="s">
        <v>8339</v>
      </c>
      <c r="S1417" s="23">
        <f t="shared" si="67"/>
        <v>42192.675821759258</v>
      </c>
      <c r="T1417" s="23">
        <f t="shared" si="68"/>
        <v>42232.675821759258</v>
      </c>
    </row>
    <row r="1418" spans="1:20" ht="48" hidden="1" x14ac:dyDescent="0.2">
      <c r="A1418">
        <v>1416</v>
      </c>
      <c r="B1418" s="8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>
        <f>ROUND(E1418/D1418*100,0)</f>
        <v>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>
        <f t="shared" si="66"/>
        <v>0</v>
      </c>
      <c r="Q1418" s="10" t="s">
        <v>8320</v>
      </c>
      <c r="R1418" t="s">
        <v>8339</v>
      </c>
      <c r="S1418" s="23">
        <f t="shared" si="67"/>
        <v>42299.926145833335</v>
      </c>
      <c r="T1418" s="23">
        <f t="shared" si="68"/>
        <v>42329.967812499999</v>
      </c>
    </row>
    <row r="1419" spans="1:20" ht="48" hidden="1" x14ac:dyDescent="0.2">
      <c r="A1419">
        <v>1417</v>
      </c>
      <c r="B1419" s="8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>
        <f>ROUND(E1419/D1419*100,0)</f>
        <v>1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>
        <f t="shared" si="66"/>
        <v>27.5</v>
      </c>
      <c r="Q1419" s="10" t="s">
        <v>8320</v>
      </c>
      <c r="R1419" t="s">
        <v>8339</v>
      </c>
      <c r="S1419" s="23">
        <f t="shared" si="67"/>
        <v>42232.15016203704</v>
      </c>
      <c r="T1419" s="23">
        <f t="shared" si="68"/>
        <v>42262.465972222228</v>
      </c>
    </row>
    <row r="1420" spans="1:20" ht="64" hidden="1" x14ac:dyDescent="0.2">
      <c r="A1420">
        <v>1418</v>
      </c>
      <c r="B1420" s="8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>
        <f>ROUND(E1420/D1420*100,0)</f>
        <v>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>
        <f t="shared" si="66"/>
        <v>6</v>
      </c>
      <c r="Q1420" s="10" t="s">
        <v>8320</v>
      </c>
      <c r="R1420" t="s">
        <v>8339</v>
      </c>
      <c r="S1420" s="23">
        <f t="shared" si="67"/>
        <v>42395.456412037034</v>
      </c>
      <c r="T1420" s="23">
        <f t="shared" si="68"/>
        <v>42425.456412037034</v>
      </c>
    </row>
    <row r="1421" spans="1:20" ht="48" hidden="1" x14ac:dyDescent="0.2">
      <c r="A1421">
        <v>1419</v>
      </c>
      <c r="B1421" s="8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>
        <f>ROUND(E1421/D1421*100,0)</f>
        <v>7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>
        <f t="shared" si="66"/>
        <v>44.5</v>
      </c>
      <c r="Q1421" s="10" t="s">
        <v>8320</v>
      </c>
      <c r="R1421" t="s">
        <v>8339</v>
      </c>
      <c r="S1421" s="23">
        <f t="shared" si="67"/>
        <v>42622.456238425926</v>
      </c>
      <c r="T1421" s="23">
        <f t="shared" si="68"/>
        <v>42652.456238425926</v>
      </c>
    </row>
    <row r="1422" spans="1:20" ht="16" hidden="1" x14ac:dyDescent="0.2">
      <c r="A1422">
        <v>1420</v>
      </c>
      <c r="B1422" s="8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>
        <f>ROUND(E1422/D1422*100,0)</f>
        <v>3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>
        <f t="shared" si="66"/>
        <v>1</v>
      </c>
      <c r="Q1422" s="10" t="s">
        <v>8320</v>
      </c>
      <c r="R1422" t="s">
        <v>8339</v>
      </c>
      <c r="S1422" s="23">
        <f t="shared" si="67"/>
        <v>42524.667662037042</v>
      </c>
      <c r="T1422" s="23">
        <f t="shared" si="68"/>
        <v>42549.667662037042</v>
      </c>
    </row>
    <row r="1423" spans="1:20" ht="48" hidden="1" x14ac:dyDescent="0.2">
      <c r="A1423">
        <v>1421</v>
      </c>
      <c r="B1423" s="8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>
        <f>ROUND(E1423/D1423*100,0)</f>
        <v>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>
        <f t="shared" si="66"/>
        <v>100</v>
      </c>
      <c r="Q1423" s="10" t="s">
        <v>8320</v>
      </c>
      <c r="R1423" t="s">
        <v>8339</v>
      </c>
      <c r="S1423" s="23">
        <f t="shared" si="67"/>
        <v>42013.915613425925</v>
      </c>
      <c r="T1423" s="23">
        <f t="shared" si="68"/>
        <v>42043.915613425925</v>
      </c>
    </row>
    <row r="1424" spans="1:20" ht="48" hidden="1" x14ac:dyDescent="0.2">
      <c r="A1424">
        <v>1422</v>
      </c>
      <c r="B1424" s="8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>
        <f>ROUND(E1424/D1424*100,0)</f>
        <v>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>
        <f t="shared" si="66"/>
        <v>13</v>
      </c>
      <c r="Q1424" s="10" t="s">
        <v>8320</v>
      </c>
      <c r="R1424" t="s">
        <v>8339</v>
      </c>
      <c r="S1424" s="23">
        <f t="shared" si="67"/>
        <v>42604.239629629628</v>
      </c>
      <c r="T1424" s="23">
        <f t="shared" si="68"/>
        <v>42634.239629629628</v>
      </c>
    </row>
    <row r="1425" spans="1:20" ht="48" hidden="1" x14ac:dyDescent="0.2">
      <c r="A1425">
        <v>1423</v>
      </c>
      <c r="B1425" s="8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>
        <f>ROUND(E1425/D1425*100,0)</f>
        <v>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>
        <f t="shared" si="66"/>
        <v>100</v>
      </c>
      <c r="Q1425" s="10" t="s">
        <v>8320</v>
      </c>
      <c r="R1425" t="s">
        <v>8339</v>
      </c>
      <c r="S1425" s="23">
        <f t="shared" si="67"/>
        <v>42340.360312500001</v>
      </c>
      <c r="T1425" s="23">
        <f t="shared" si="68"/>
        <v>42370.360312500001</v>
      </c>
    </row>
    <row r="1426" spans="1:20" ht="48" hidden="1" x14ac:dyDescent="0.2">
      <c r="A1426">
        <v>1424</v>
      </c>
      <c r="B1426" s="8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>
        <f>ROUND(E1426/D1426*100,0)</f>
        <v>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>
        <f t="shared" si="66"/>
        <v>109.07</v>
      </c>
      <c r="Q1426" s="10" t="s">
        <v>8320</v>
      </c>
      <c r="R1426" t="s">
        <v>8339</v>
      </c>
      <c r="S1426" s="23">
        <f t="shared" si="67"/>
        <v>42676.717615740738</v>
      </c>
      <c r="T1426" s="23">
        <f t="shared" si="68"/>
        <v>42689.759282407409</v>
      </c>
    </row>
    <row r="1427" spans="1:20" ht="48" hidden="1" x14ac:dyDescent="0.2">
      <c r="A1427">
        <v>1425</v>
      </c>
      <c r="B1427" s="8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>
        <f>ROUND(E1427/D1427*100,0)</f>
        <v>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>
        <f t="shared" si="66"/>
        <v>0</v>
      </c>
      <c r="Q1427" s="10" t="s">
        <v>8320</v>
      </c>
      <c r="R1427" t="s">
        <v>8339</v>
      </c>
      <c r="S1427" s="23">
        <f t="shared" si="67"/>
        <v>42093.131469907406</v>
      </c>
      <c r="T1427" s="23">
        <f t="shared" si="68"/>
        <v>42123.131469907406</v>
      </c>
    </row>
    <row r="1428" spans="1:20" ht="48" hidden="1" x14ac:dyDescent="0.2">
      <c r="A1428">
        <v>1426</v>
      </c>
      <c r="B1428" s="8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>
        <f>ROUND(E1428/D1428*100,0)</f>
        <v>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>
        <f t="shared" si="66"/>
        <v>0</v>
      </c>
      <c r="Q1428" s="10" t="s">
        <v>8320</v>
      </c>
      <c r="R1428" t="s">
        <v>8339</v>
      </c>
      <c r="S1428" s="23">
        <f t="shared" si="67"/>
        <v>42180.390277777777</v>
      </c>
      <c r="T1428" s="23">
        <f t="shared" si="68"/>
        <v>42240.390277777777</v>
      </c>
    </row>
    <row r="1429" spans="1:20" ht="48" hidden="1" x14ac:dyDescent="0.2">
      <c r="A1429">
        <v>1427</v>
      </c>
      <c r="B1429" s="8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>
        <f>ROUND(E1429/D1429*100,0)</f>
        <v>8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>
        <f t="shared" si="66"/>
        <v>104.75</v>
      </c>
      <c r="Q1429" s="10" t="s">
        <v>8320</v>
      </c>
      <c r="R1429" t="s">
        <v>8339</v>
      </c>
      <c r="S1429" s="23">
        <f t="shared" si="67"/>
        <v>42601.851678240739</v>
      </c>
      <c r="T1429" s="23">
        <f t="shared" si="68"/>
        <v>42631.851678240739</v>
      </c>
    </row>
    <row r="1430" spans="1:20" ht="48" hidden="1" x14ac:dyDescent="0.2">
      <c r="A1430">
        <v>1428</v>
      </c>
      <c r="B1430" s="8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>
        <f>ROUND(E1430/D1430*100,0)</f>
        <v>5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>
        <f t="shared" si="66"/>
        <v>15</v>
      </c>
      <c r="Q1430" s="10" t="s">
        <v>8320</v>
      </c>
      <c r="R1430" t="s">
        <v>8339</v>
      </c>
      <c r="S1430" s="23">
        <f t="shared" si="67"/>
        <v>42432.379826388889</v>
      </c>
      <c r="T1430" s="23">
        <f t="shared" si="68"/>
        <v>42462.338159722218</v>
      </c>
    </row>
    <row r="1431" spans="1:20" ht="32" hidden="1" x14ac:dyDescent="0.2">
      <c r="A1431">
        <v>1429</v>
      </c>
      <c r="B1431" s="8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>
        <f>ROUND(E1431/D1431*100,0)</f>
        <v>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>
        <f t="shared" si="66"/>
        <v>0</v>
      </c>
      <c r="Q1431" s="10" t="s">
        <v>8320</v>
      </c>
      <c r="R1431" t="s">
        <v>8339</v>
      </c>
      <c r="S1431" s="23">
        <f t="shared" si="67"/>
        <v>42074.060671296291</v>
      </c>
      <c r="T1431" s="23">
        <f t="shared" si="68"/>
        <v>42104.060671296291</v>
      </c>
    </row>
    <row r="1432" spans="1:20" ht="48" hidden="1" x14ac:dyDescent="0.2">
      <c r="A1432">
        <v>1430</v>
      </c>
      <c r="B1432" s="8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>
        <f>ROUND(E1432/D1432*100,0)</f>
        <v>8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>
        <f t="shared" si="66"/>
        <v>80.599999999999994</v>
      </c>
      <c r="Q1432" s="10" t="s">
        <v>8320</v>
      </c>
      <c r="R1432" t="s">
        <v>8339</v>
      </c>
      <c r="S1432" s="23">
        <f t="shared" si="67"/>
        <v>41961.813518518517</v>
      </c>
      <c r="T1432" s="23">
        <f t="shared" si="68"/>
        <v>41992.813518518517</v>
      </c>
    </row>
    <row r="1433" spans="1:20" ht="48" hidden="1" x14ac:dyDescent="0.2">
      <c r="A1433">
        <v>1431</v>
      </c>
      <c r="B1433" s="8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>
        <f>ROUND(E1433/D1433*100,0)</f>
        <v>32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>
        <f t="shared" si="66"/>
        <v>115.55</v>
      </c>
      <c r="Q1433" s="10" t="s">
        <v>8320</v>
      </c>
      <c r="R1433" t="s">
        <v>8339</v>
      </c>
      <c r="S1433" s="23">
        <f t="shared" si="67"/>
        <v>42304.210833333331</v>
      </c>
      <c r="T1433" s="23">
        <f t="shared" si="68"/>
        <v>42334.252500000002</v>
      </c>
    </row>
    <row r="1434" spans="1:20" ht="48" hidden="1" x14ac:dyDescent="0.2">
      <c r="A1434">
        <v>1432</v>
      </c>
      <c r="B1434" s="8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>
        <f>ROUND(E1434/D1434*100,0)</f>
        <v>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>
        <f t="shared" si="66"/>
        <v>0</v>
      </c>
      <c r="Q1434" s="10" t="s">
        <v>8320</v>
      </c>
      <c r="R1434" t="s">
        <v>8339</v>
      </c>
      <c r="S1434" s="23">
        <f t="shared" si="67"/>
        <v>42175.780416666668</v>
      </c>
      <c r="T1434" s="23">
        <f t="shared" si="68"/>
        <v>42205.780416666668</v>
      </c>
    </row>
    <row r="1435" spans="1:20" ht="48" hidden="1" x14ac:dyDescent="0.2">
      <c r="A1435">
        <v>1433</v>
      </c>
      <c r="B1435" s="8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>
        <f>ROUND(E1435/D1435*100,0)</f>
        <v>7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>
        <f t="shared" si="66"/>
        <v>80.5</v>
      </c>
      <c r="Q1435" s="10" t="s">
        <v>8320</v>
      </c>
      <c r="R1435" t="s">
        <v>8339</v>
      </c>
      <c r="S1435" s="23">
        <f t="shared" si="67"/>
        <v>42673.625868055555</v>
      </c>
      <c r="T1435" s="23">
        <f t="shared" si="68"/>
        <v>42714.458333333328</v>
      </c>
    </row>
    <row r="1436" spans="1:20" ht="48" hidden="1" x14ac:dyDescent="0.2">
      <c r="A1436">
        <v>1434</v>
      </c>
      <c r="B1436" s="8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>
        <f>ROUND(E1436/D1436*100,0)</f>
        <v>10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>
        <f t="shared" si="66"/>
        <v>744.55</v>
      </c>
      <c r="Q1436" s="10" t="s">
        <v>8320</v>
      </c>
      <c r="R1436" t="s">
        <v>8339</v>
      </c>
      <c r="S1436" s="23">
        <f t="shared" si="67"/>
        <v>42142.767106481479</v>
      </c>
      <c r="T1436" s="23">
        <f t="shared" si="68"/>
        <v>42163.625</v>
      </c>
    </row>
    <row r="1437" spans="1:20" ht="32" hidden="1" x14ac:dyDescent="0.2">
      <c r="A1437">
        <v>1435</v>
      </c>
      <c r="B1437" s="8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>
        <f>ROUND(E1437/D1437*100,0)</f>
        <v>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>
        <f t="shared" si="66"/>
        <v>7.5</v>
      </c>
      <c r="Q1437" s="10" t="s">
        <v>8320</v>
      </c>
      <c r="R1437" t="s">
        <v>8339</v>
      </c>
      <c r="S1437" s="23">
        <f t="shared" si="67"/>
        <v>42258.780324074076</v>
      </c>
      <c r="T1437" s="23">
        <f t="shared" si="68"/>
        <v>42288.780324074076</v>
      </c>
    </row>
    <row r="1438" spans="1:20" ht="48" hidden="1" x14ac:dyDescent="0.2">
      <c r="A1438">
        <v>1436</v>
      </c>
      <c r="B1438" s="8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>
        <f>ROUND(E1438/D1438*100,0)</f>
        <v>1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>
        <f t="shared" si="66"/>
        <v>38.5</v>
      </c>
      <c r="Q1438" s="10" t="s">
        <v>8320</v>
      </c>
      <c r="R1438" t="s">
        <v>8339</v>
      </c>
      <c r="S1438" s="23">
        <f t="shared" si="67"/>
        <v>42391.35019675926</v>
      </c>
      <c r="T1438" s="23">
        <f t="shared" si="68"/>
        <v>42421.35019675926</v>
      </c>
    </row>
    <row r="1439" spans="1:20" ht="48" hidden="1" x14ac:dyDescent="0.2">
      <c r="A1439">
        <v>1437</v>
      </c>
      <c r="B1439" s="8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>
        <f>ROUND(E1439/D1439*100,0)</f>
        <v>27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>
        <f t="shared" si="66"/>
        <v>36.68</v>
      </c>
      <c r="Q1439" s="10" t="s">
        <v>8320</v>
      </c>
      <c r="R1439" t="s">
        <v>8339</v>
      </c>
      <c r="S1439" s="23">
        <f t="shared" si="67"/>
        <v>41796.531701388885</v>
      </c>
      <c r="T1439" s="23">
        <f t="shared" si="68"/>
        <v>41833.207638888889</v>
      </c>
    </row>
    <row r="1440" spans="1:20" ht="48" hidden="1" x14ac:dyDescent="0.2">
      <c r="A1440">
        <v>1438</v>
      </c>
      <c r="B1440" s="8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>
        <f>ROUND(E1440/D1440*100,0)</f>
        <v>3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>
        <f t="shared" si="66"/>
        <v>75</v>
      </c>
      <c r="Q1440" s="10" t="s">
        <v>8320</v>
      </c>
      <c r="R1440" t="s">
        <v>8339</v>
      </c>
      <c r="S1440" s="23">
        <f t="shared" si="67"/>
        <v>42457.871516203704</v>
      </c>
      <c r="T1440" s="23">
        <f t="shared" si="68"/>
        <v>42487.579861111109</v>
      </c>
    </row>
    <row r="1441" spans="1:20" ht="48" hidden="1" x14ac:dyDescent="0.2">
      <c r="A1441">
        <v>1439</v>
      </c>
      <c r="B1441" s="8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>
        <f>ROUND(E1441/D1441*100,0)</f>
        <v>7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>
        <f t="shared" si="66"/>
        <v>30</v>
      </c>
      <c r="Q1441" s="10" t="s">
        <v>8320</v>
      </c>
      <c r="R1441" t="s">
        <v>8339</v>
      </c>
      <c r="S1441" s="23">
        <f t="shared" si="67"/>
        <v>42040.829872685179</v>
      </c>
      <c r="T1441" s="23">
        <f t="shared" si="68"/>
        <v>42070.829872685179</v>
      </c>
    </row>
    <row r="1442" spans="1:20" ht="48" hidden="1" x14ac:dyDescent="0.2">
      <c r="A1442">
        <v>1440</v>
      </c>
      <c r="B1442" s="8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>
        <f>ROUND(E1442/D1442*100,0)</f>
        <v>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>
        <f t="shared" si="66"/>
        <v>1</v>
      </c>
      <c r="Q1442" s="10" t="s">
        <v>8320</v>
      </c>
      <c r="R1442" t="s">
        <v>8339</v>
      </c>
      <c r="S1442" s="23">
        <f t="shared" si="67"/>
        <v>42486.748414351852</v>
      </c>
      <c r="T1442" s="23">
        <f t="shared" si="68"/>
        <v>42516.748414351852</v>
      </c>
    </row>
    <row r="1443" spans="1:20" ht="48" hidden="1" x14ac:dyDescent="0.2">
      <c r="A1443">
        <v>1441</v>
      </c>
      <c r="B1443" s="8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>
        <f>ROUND(E1443/D1443*100,0)</f>
        <v>1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>
        <f t="shared" si="66"/>
        <v>673.33</v>
      </c>
      <c r="Q1443" s="10" t="s">
        <v>8320</v>
      </c>
      <c r="R1443" t="s">
        <v>8339</v>
      </c>
      <c r="S1443" s="23">
        <f t="shared" si="67"/>
        <v>42198.765844907408</v>
      </c>
      <c r="T1443" s="23">
        <f t="shared" si="68"/>
        <v>42258.765844907408</v>
      </c>
    </row>
    <row r="1444" spans="1:20" ht="48" hidden="1" x14ac:dyDescent="0.2">
      <c r="A1444">
        <v>1442</v>
      </c>
      <c r="B1444" s="8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>
        <f>ROUND(E1444/D1444*100,0)</f>
        <v>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>
        <f t="shared" si="66"/>
        <v>0</v>
      </c>
      <c r="Q1444" s="10" t="s">
        <v>8320</v>
      </c>
      <c r="R1444" t="s">
        <v>8339</v>
      </c>
      <c r="S1444" s="23">
        <f t="shared" si="67"/>
        <v>42485.64534722222</v>
      </c>
      <c r="T1444" s="23">
        <f t="shared" si="68"/>
        <v>42515.64534722222</v>
      </c>
    </row>
    <row r="1445" spans="1:20" ht="48" hidden="1" x14ac:dyDescent="0.2">
      <c r="A1445">
        <v>1443</v>
      </c>
      <c r="B1445" s="8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>
        <f>ROUND(E1445/D1445*100,0)</f>
        <v>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>
        <f t="shared" si="66"/>
        <v>0</v>
      </c>
      <c r="Q1445" s="10" t="s">
        <v>8320</v>
      </c>
      <c r="R1445" t="s">
        <v>8339</v>
      </c>
      <c r="S1445" s="23">
        <f t="shared" si="67"/>
        <v>42707.926030092596</v>
      </c>
      <c r="T1445" s="23">
        <f t="shared" si="68"/>
        <v>42737.926030092596</v>
      </c>
    </row>
    <row r="1446" spans="1:20" ht="32" hidden="1" x14ac:dyDescent="0.2">
      <c r="A1446">
        <v>1444</v>
      </c>
      <c r="B1446" s="8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>
        <f>ROUND(E1446/D1446*100,0)</f>
        <v>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>
        <f t="shared" si="66"/>
        <v>0</v>
      </c>
      <c r="Q1446" s="10" t="s">
        <v>8320</v>
      </c>
      <c r="R1446" t="s">
        <v>8339</v>
      </c>
      <c r="S1446" s="23">
        <f t="shared" si="67"/>
        <v>42199.873402777783</v>
      </c>
      <c r="T1446" s="23">
        <f t="shared" si="68"/>
        <v>42259.873402777783</v>
      </c>
    </row>
    <row r="1447" spans="1:20" ht="48" hidden="1" x14ac:dyDescent="0.2">
      <c r="A1447">
        <v>1445</v>
      </c>
      <c r="B1447" s="8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>
        <f>ROUND(E1447/D1447*100,0)</f>
        <v>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>
        <f t="shared" si="66"/>
        <v>0</v>
      </c>
      <c r="Q1447" s="10" t="s">
        <v>8320</v>
      </c>
      <c r="R1447" t="s">
        <v>8339</v>
      </c>
      <c r="S1447" s="23">
        <f t="shared" si="67"/>
        <v>42139.542303240742</v>
      </c>
      <c r="T1447" s="23">
        <f t="shared" si="68"/>
        <v>42169.542303240742</v>
      </c>
    </row>
    <row r="1448" spans="1:20" ht="48" hidden="1" x14ac:dyDescent="0.2">
      <c r="A1448">
        <v>1446</v>
      </c>
      <c r="B1448" s="8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>
        <f>ROUND(E1448/D1448*100,0)</f>
        <v>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>
        <f t="shared" si="66"/>
        <v>0</v>
      </c>
      <c r="Q1448" s="10" t="s">
        <v>8320</v>
      </c>
      <c r="R1448" t="s">
        <v>8339</v>
      </c>
      <c r="S1448" s="23">
        <f t="shared" si="67"/>
        <v>42461.447662037041</v>
      </c>
      <c r="T1448" s="23">
        <f t="shared" si="68"/>
        <v>42481.447662037041</v>
      </c>
    </row>
    <row r="1449" spans="1:20" ht="32" hidden="1" x14ac:dyDescent="0.2">
      <c r="A1449">
        <v>1447</v>
      </c>
      <c r="B1449" s="8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>
        <f>ROUND(E1449/D1449*100,0)</f>
        <v>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>
        <f t="shared" si="66"/>
        <v>25</v>
      </c>
      <c r="Q1449" s="10" t="s">
        <v>8320</v>
      </c>
      <c r="R1449" t="s">
        <v>8339</v>
      </c>
      <c r="S1449" s="23">
        <f t="shared" si="67"/>
        <v>42529.730717592596</v>
      </c>
      <c r="T1449" s="23">
        <f t="shared" si="68"/>
        <v>42559.730717592596</v>
      </c>
    </row>
    <row r="1450" spans="1:20" ht="48" hidden="1" x14ac:dyDescent="0.2">
      <c r="A1450">
        <v>1448</v>
      </c>
      <c r="B1450" s="8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>
        <f>ROUND(E1450/D1450*100,0)</f>
        <v>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>
        <f t="shared" si="66"/>
        <v>0</v>
      </c>
      <c r="Q1450" s="10" t="s">
        <v>8320</v>
      </c>
      <c r="R1450" t="s">
        <v>8339</v>
      </c>
      <c r="S1450" s="23">
        <f t="shared" si="67"/>
        <v>42115.936550925922</v>
      </c>
      <c r="T1450" s="23">
        <f t="shared" si="68"/>
        <v>42146.225694444445</v>
      </c>
    </row>
    <row r="1451" spans="1:20" ht="48" hidden="1" x14ac:dyDescent="0.2">
      <c r="A1451">
        <v>1449</v>
      </c>
      <c r="B1451" s="8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>
        <f>ROUND(E1451/D1451*100,0)</f>
        <v>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>
        <f t="shared" si="66"/>
        <v>0</v>
      </c>
      <c r="Q1451" s="10" t="s">
        <v>8320</v>
      </c>
      <c r="R1451" t="s">
        <v>8339</v>
      </c>
      <c r="S1451" s="23">
        <f t="shared" si="67"/>
        <v>42086.811400462961</v>
      </c>
      <c r="T1451" s="23">
        <f t="shared" si="68"/>
        <v>42134.811400462961</v>
      </c>
    </row>
    <row r="1452" spans="1:20" ht="48" hidden="1" x14ac:dyDescent="0.2">
      <c r="A1452">
        <v>1450</v>
      </c>
      <c r="B1452" s="8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>
        <f>ROUND(E1452/D1452*100,0)</f>
        <v>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>
        <f t="shared" si="66"/>
        <v>1</v>
      </c>
      <c r="Q1452" s="10" t="s">
        <v>8320</v>
      </c>
      <c r="R1452" t="s">
        <v>8339</v>
      </c>
      <c r="S1452" s="23">
        <f t="shared" si="67"/>
        <v>42390.171261574069</v>
      </c>
      <c r="T1452" s="23">
        <f t="shared" si="68"/>
        <v>42420.171261574069</v>
      </c>
    </row>
    <row r="1453" spans="1:20" ht="32" hidden="1" x14ac:dyDescent="0.2">
      <c r="A1453">
        <v>1451</v>
      </c>
      <c r="B1453" s="8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>
        <f>ROUND(E1453/D1453*100,0)</f>
        <v>0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>
        <f t="shared" si="66"/>
        <v>1</v>
      </c>
      <c r="Q1453" s="10" t="s">
        <v>8320</v>
      </c>
      <c r="R1453" t="s">
        <v>8339</v>
      </c>
      <c r="S1453" s="23">
        <f t="shared" si="67"/>
        <v>41931.959016203706</v>
      </c>
      <c r="T1453" s="23">
        <f t="shared" si="68"/>
        <v>41962.00068287037</v>
      </c>
    </row>
    <row r="1454" spans="1:20" ht="32" hidden="1" x14ac:dyDescent="0.2">
      <c r="A1454">
        <v>1452</v>
      </c>
      <c r="B1454" s="8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>
        <f>ROUND(E1454/D1454*100,0)</f>
        <v>0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>
        <f t="shared" si="66"/>
        <v>0</v>
      </c>
      <c r="Q1454" s="10" t="s">
        <v>8320</v>
      </c>
      <c r="R1454" t="s">
        <v>8339</v>
      </c>
      <c r="S1454" s="23">
        <f t="shared" si="67"/>
        <v>41818.703275462962</v>
      </c>
      <c r="T1454" s="23">
        <f t="shared" si="68"/>
        <v>41848.703275462962</v>
      </c>
    </row>
    <row r="1455" spans="1:20" ht="48" hidden="1" x14ac:dyDescent="0.2">
      <c r="A1455">
        <v>1453</v>
      </c>
      <c r="B1455" s="8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>
        <f>ROUND(E1455/D1455*100,0)</f>
        <v>0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>
        <f t="shared" si="66"/>
        <v>0</v>
      </c>
      <c r="Q1455" s="10" t="s">
        <v>8320</v>
      </c>
      <c r="R1455" t="s">
        <v>8339</v>
      </c>
      <c r="S1455" s="23">
        <f t="shared" si="67"/>
        <v>42795.696145833332</v>
      </c>
      <c r="T1455" s="23">
        <f t="shared" si="68"/>
        <v>42840.654479166667</v>
      </c>
    </row>
    <row r="1456" spans="1:20" ht="48" hidden="1" x14ac:dyDescent="0.2">
      <c r="A1456">
        <v>1454</v>
      </c>
      <c r="B1456" s="8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>
        <f>ROUND(E1456/D1456*100,0)</f>
        <v>1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>
        <f t="shared" si="66"/>
        <v>15</v>
      </c>
      <c r="Q1456" s="10" t="s">
        <v>8320</v>
      </c>
      <c r="R1456" t="s">
        <v>8339</v>
      </c>
      <c r="S1456" s="23">
        <f t="shared" si="67"/>
        <v>42463.866666666669</v>
      </c>
      <c r="T1456" s="23">
        <f t="shared" si="68"/>
        <v>42484.915972222225</v>
      </c>
    </row>
    <row r="1457" spans="1:20" ht="48" hidden="1" x14ac:dyDescent="0.2">
      <c r="A1457">
        <v>1455</v>
      </c>
      <c r="B1457" s="8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>
        <f>ROUND(E1457/D1457*100,0)</f>
        <v>11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>
        <f t="shared" si="66"/>
        <v>225</v>
      </c>
      <c r="Q1457" s="10" t="s">
        <v>8320</v>
      </c>
      <c r="R1457" t="s">
        <v>8339</v>
      </c>
      <c r="S1457" s="23">
        <f t="shared" si="67"/>
        <v>41832.672685185185</v>
      </c>
      <c r="T1457" s="23">
        <f t="shared" si="68"/>
        <v>41887.568749999999</v>
      </c>
    </row>
    <row r="1458" spans="1:20" ht="16" hidden="1" x14ac:dyDescent="0.2">
      <c r="A1458">
        <v>1456</v>
      </c>
      <c r="B1458" s="8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>
        <f>ROUND(E1458/D1458*100,0)</f>
        <v>3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>
        <f t="shared" si="66"/>
        <v>48.33</v>
      </c>
      <c r="Q1458" s="10" t="s">
        <v>8320</v>
      </c>
      <c r="R1458" t="s">
        <v>8339</v>
      </c>
      <c r="S1458" s="23">
        <f t="shared" si="67"/>
        <v>42708.668576388889</v>
      </c>
      <c r="T1458" s="23">
        <f t="shared" si="68"/>
        <v>42738.668576388889</v>
      </c>
    </row>
    <row r="1459" spans="1:20" ht="32" hidden="1" x14ac:dyDescent="0.2">
      <c r="A1459">
        <v>1457</v>
      </c>
      <c r="B1459" s="8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>
        <f>ROUND(E1459/D1459*100,0)</f>
        <v>0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>
        <f t="shared" si="66"/>
        <v>0</v>
      </c>
      <c r="Q1459" s="10" t="s">
        <v>8320</v>
      </c>
      <c r="R1459" t="s">
        <v>8339</v>
      </c>
      <c r="S1459" s="23">
        <f t="shared" si="67"/>
        <v>42289.89634259259</v>
      </c>
      <c r="T1459" s="23">
        <f t="shared" si="68"/>
        <v>42319.938009259262</v>
      </c>
    </row>
    <row r="1460" spans="1:20" ht="48" hidden="1" x14ac:dyDescent="0.2">
      <c r="A1460">
        <v>1458</v>
      </c>
      <c r="B1460" s="8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>
        <f>ROUND(E1460/D1460*100,0)</f>
        <v>0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>
        <f t="shared" si="66"/>
        <v>0</v>
      </c>
      <c r="Q1460" s="10" t="s">
        <v>8320</v>
      </c>
      <c r="R1460" t="s">
        <v>8339</v>
      </c>
      <c r="S1460" s="23">
        <f t="shared" si="67"/>
        <v>41831.705555555556</v>
      </c>
      <c r="T1460" s="23">
        <f t="shared" si="68"/>
        <v>41862.166666666664</v>
      </c>
    </row>
    <row r="1461" spans="1:20" ht="48" hidden="1" x14ac:dyDescent="0.2">
      <c r="A1461">
        <v>1459</v>
      </c>
      <c r="B1461" s="8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>
        <f>ROUND(E1461/D1461*100,0)</f>
        <v>0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>
        <f t="shared" si="66"/>
        <v>0</v>
      </c>
      <c r="Q1461" s="10" t="s">
        <v>8320</v>
      </c>
      <c r="R1461" t="s">
        <v>8339</v>
      </c>
      <c r="S1461" s="23">
        <f t="shared" si="67"/>
        <v>42312.204814814817</v>
      </c>
      <c r="T1461" s="23">
        <f t="shared" si="68"/>
        <v>42340.725694444445</v>
      </c>
    </row>
    <row r="1462" spans="1:20" ht="48" hidden="1" x14ac:dyDescent="0.2">
      <c r="A1462">
        <v>1460</v>
      </c>
      <c r="B1462" s="8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>
        <f>ROUND(E1462/D1462*100,0)</f>
        <v>0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>
        <f t="shared" si="66"/>
        <v>0</v>
      </c>
      <c r="Q1462" s="10" t="s">
        <v>8320</v>
      </c>
      <c r="R1462" t="s">
        <v>8339</v>
      </c>
      <c r="S1462" s="23">
        <f t="shared" si="67"/>
        <v>41915.896967592591</v>
      </c>
      <c r="T1462" s="23">
        <f t="shared" si="68"/>
        <v>41973.989583333328</v>
      </c>
    </row>
    <row r="1463" spans="1:20" ht="32" hidden="1" x14ac:dyDescent="0.2">
      <c r="A1463">
        <v>1461</v>
      </c>
      <c r="B1463" s="8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>
        <f>ROUND(E1463/D1463*100,0)</f>
        <v>101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>
        <f t="shared" si="66"/>
        <v>44.67</v>
      </c>
      <c r="Q1463" s="10" t="s">
        <v>8320</v>
      </c>
      <c r="R1463" t="s">
        <v>8340</v>
      </c>
      <c r="S1463" s="23">
        <f t="shared" si="67"/>
        <v>41899.645300925928</v>
      </c>
      <c r="T1463" s="23">
        <f t="shared" si="68"/>
        <v>41933</v>
      </c>
    </row>
    <row r="1464" spans="1:20" ht="32" hidden="1" x14ac:dyDescent="0.2">
      <c r="A1464">
        <v>1462</v>
      </c>
      <c r="B1464" s="8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>
        <f>ROUND(E1464/D1464*100,0)</f>
        <v>109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>
        <f t="shared" si="66"/>
        <v>28.94</v>
      </c>
      <c r="Q1464" s="10" t="s">
        <v>8320</v>
      </c>
      <c r="R1464" t="s">
        <v>8340</v>
      </c>
      <c r="S1464" s="23">
        <f t="shared" si="67"/>
        <v>41344.662858796299</v>
      </c>
      <c r="T1464" s="23">
        <f t="shared" si="68"/>
        <v>41374.662858796299</v>
      </c>
    </row>
    <row r="1465" spans="1:20" ht="48" hidden="1" x14ac:dyDescent="0.2">
      <c r="A1465">
        <v>1463</v>
      </c>
      <c r="B1465" s="8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>
        <f>ROUND(E1465/D1465*100,0)</f>
        <v>148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>
        <f t="shared" si="66"/>
        <v>35.44</v>
      </c>
      <c r="Q1465" s="10" t="s">
        <v>8320</v>
      </c>
      <c r="R1465" t="s">
        <v>8340</v>
      </c>
      <c r="S1465" s="23">
        <f t="shared" si="67"/>
        <v>41326.911319444444</v>
      </c>
      <c r="T1465" s="23">
        <f t="shared" si="68"/>
        <v>41371.869652777779</v>
      </c>
    </row>
    <row r="1466" spans="1:20" ht="16" hidden="1" x14ac:dyDescent="0.2">
      <c r="A1466">
        <v>1464</v>
      </c>
      <c r="B1466" s="8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>
        <f>ROUND(E1466/D1466*100,0)</f>
        <v>163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>
        <f t="shared" si="66"/>
        <v>34.869999999999997</v>
      </c>
      <c r="Q1466" s="10" t="s">
        <v>8320</v>
      </c>
      <c r="R1466" t="s">
        <v>8340</v>
      </c>
      <c r="S1466" s="23">
        <f t="shared" si="67"/>
        <v>41291.661550925928</v>
      </c>
      <c r="T1466" s="23">
        <f t="shared" si="68"/>
        <v>41321.661550925928</v>
      </c>
    </row>
    <row r="1467" spans="1:20" ht="48" hidden="1" x14ac:dyDescent="0.2">
      <c r="A1467">
        <v>1465</v>
      </c>
      <c r="B1467" s="8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>
        <f>ROUND(E1467/D1467*100,0)</f>
        <v>456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>
        <f t="shared" si="66"/>
        <v>52.62</v>
      </c>
      <c r="Q1467" s="10" t="s">
        <v>8320</v>
      </c>
      <c r="R1467" t="s">
        <v>8340</v>
      </c>
      <c r="S1467" s="23">
        <f t="shared" si="67"/>
        <v>40959.734398148146</v>
      </c>
      <c r="T1467" s="23">
        <f t="shared" si="68"/>
        <v>40990.125</v>
      </c>
    </row>
    <row r="1468" spans="1:20" ht="48" hidden="1" x14ac:dyDescent="0.2">
      <c r="A1468">
        <v>1466</v>
      </c>
      <c r="B1468" s="8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>
        <f>ROUND(E1468/D1468*100,0)</f>
        <v>108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>
        <f t="shared" si="66"/>
        <v>69.599999999999994</v>
      </c>
      <c r="Q1468" s="10" t="s">
        <v>8320</v>
      </c>
      <c r="R1468" t="s">
        <v>8340</v>
      </c>
      <c r="S1468" s="23">
        <f t="shared" si="67"/>
        <v>42340.172060185185</v>
      </c>
      <c r="T1468" s="23">
        <f t="shared" si="68"/>
        <v>42381.208333333328</v>
      </c>
    </row>
    <row r="1469" spans="1:20" ht="32" hidden="1" x14ac:dyDescent="0.2">
      <c r="A1469">
        <v>1467</v>
      </c>
      <c r="B1469" s="8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>
        <f>ROUND(E1469/D1469*100,0)</f>
        <v>115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>
        <f t="shared" si="66"/>
        <v>76.72</v>
      </c>
      <c r="Q1469" s="10" t="s">
        <v>8320</v>
      </c>
      <c r="R1469" t="s">
        <v>8340</v>
      </c>
      <c r="S1469" s="23">
        <f t="shared" si="67"/>
        <v>40933.80190972222</v>
      </c>
      <c r="T1469" s="23">
        <f t="shared" si="68"/>
        <v>40993.760243055556</v>
      </c>
    </row>
    <row r="1470" spans="1:20" ht="48" hidden="1" x14ac:dyDescent="0.2">
      <c r="A1470">
        <v>1468</v>
      </c>
      <c r="B1470" s="8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>
        <f>ROUND(E1470/D1470*100,0)</f>
        <v>102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>
        <f t="shared" si="66"/>
        <v>33.19</v>
      </c>
      <c r="Q1470" s="10" t="s">
        <v>8320</v>
      </c>
      <c r="R1470" t="s">
        <v>8340</v>
      </c>
      <c r="S1470" s="23">
        <f t="shared" si="67"/>
        <v>40646.014456018522</v>
      </c>
      <c r="T1470" s="23">
        <f t="shared" si="68"/>
        <v>40706.014456018522</v>
      </c>
    </row>
    <row r="1471" spans="1:20" ht="32" hidden="1" x14ac:dyDescent="0.2">
      <c r="A1471">
        <v>1469</v>
      </c>
      <c r="B1471" s="8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>
        <f>ROUND(E1471/D1471*100,0)</f>
        <v>108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>
        <f t="shared" si="66"/>
        <v>149.46</v>
      </c>
      <c r="Q1471" s="10" t="s">
        <v>8320</v>
      </c>
      <c r="R1471" t="s">
        <v>8340</v>
      </c>
      <c r="S1471" s="23">
        <f t="shared" si="67"/>
        <v>41290.598483796297</v>
      </c>
      <c r="T1471" s="23">
        <f t="shared" si="68"/>
        <v>41320.598483796297</v>
      </c>
    </row>
    <row r="1472" spans="1:20" ht="48" hidden="1" x14ac:dyDescent="0.2">
      <c r="A1472">
        <v>1470</v>
      </c>
      <c r="B1472" s="8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>
        <f>ROUND(E1472/D1472*100,0)</f>
        <v>125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>
        <f t="shared" si="66"/>
        <v>23.17</v>
      </c>
      <c r="Q1472" s="10" t="s">
        <v>8320</v>
      </c>
      <c r="R1472" t="s">
        <v>8340</v>
      </c>
      <c r="S1472" s="23">
        <f t="shared" si="67"/>
        <v>41250.827118055553</v>
      </c>
      <c r="T1472" s="23">
        <f t="shared" si="68"/>
        <v>41271.827118055553</v>
      </c>
    </row>
    <row r="1473" spans="1:20" ht="48" hidden="1" x14ac:dyDescent="0.2">
      <c r="A1473">
        <v>1471</v>
      </c>
      <c r="B1473" s="8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>
        <f>ROUND(E1473/D1473*100,0)</f>
        <v>104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>
        <f t="shared" si="66"/>
        <v>96.88</v>
      </c>
      <c r="Q1473" s="10" t="s">
        <v>8320</v>
      </c>
      <c r="R1473" t="s">
        <v>8340</v>
      </c>
      <c r="S1473" s="23">
        <f t="shared" si="67"/>
        <v>42073.957569444443</v>
      </c>
      <c r="T1473" s="23">
        <f t="shared" si="68"/>
        <v>42103.957569444443</v>
      </c>
    </row>
    <row r="1474" spans="1:20" ht="48" hidden="1" x14ac:dyDescent="0.2">
      <c r="A1474">
        <v>1472</v>
      </c>
      <c r="B1474" s="8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>
        <f>ROUND(E1474/D1474*100,0)</f>
        <v>139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>
        <f t="shared" si="66"/>
        <v>103.2</v>
      </c>
      <c r="Q1474" s="10" t="s">
        <v>8320</v>
      </c>
      <c r="R1474" t="s">
        <v>8340</v>
      </c>
      <c r="S1474" s="23">
        <f t="shared" si="67"/>
        <v>41533.542858796296</v>
      </c>
      <c r="T1474" s="23">
        <f t="shared" si="68"/>
        <v>41563.542858796296</v>
      </c>
    </row>
    <row r="1475" spans="1:20" ht="16" hidden="1" x14ac:dyDescent="0.2">
      <c r="A1475">
        <v>1473</v>
      </c>
      <c r="B1475" s="8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>
        <f>ROUND(E1475/D1475*100,0)</f>
        <v>121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>
        <f t="shared" ref="P1475:P1538" si="69">IFERROR(ROUND(E1475/M1475,2),0)</f>
        <v>38.46</v>
      </c>
      <c r="Q1475" s="10" t="s">
        <v>8320</v>
      </c>
      <c r="R1475" t="s">
        <v>8340</v>
      </c>
      <c r="S1475" s="23">
        <f t="shared" ref="S1475:S1538" si="70">(((K1475/60)/60)/24)+DATE(1970,1,1)</f>
        <v>40939.979618055557</v>
      </c>
      <c r="T1475" s="23">
        <f t="shared" ref="T1475:T1538" si="71">(((J1475/60)/60)/24)+DATE(1970,1,1)</f>
        <v>40969.979618055557</v>
      </c>
    </row>
    <row r="1476" spans="1:20" ht="48" hidden="1" x14ac:dyDescent="0.2">
      <c r="A1476">
        <v>1474</v>
      </c>
      <c r="B1476" s="8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>
        <f>ROUND(E1476/D1476*100,0)</f>
        <v>112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>
        <f t="shared" si="69"/>
        <v>44.32</v>
      </c>
      <c r="Q1476" s="10" t="s">
        <v>8320</v>
      </c>
      <c r="R1476" t="s">
        <v>8340</v>
      </c>
      <c r="S1476" s="23">
        <f t="shared" si="70"/>
        <v>41500.727916666663</v>
      </c>
      <c r="T1476" s="23">
        <f t="shared" si="71"/>
        <v>41530.727916666663</v>
      </c>
    </row>
    <row r="1477" spans="1:20" ht="48" hidden="1" x14ac:dyDescent="0.2">
      <c r="A1477">
        <v>1475</v>
      </c>
      <c r="B1477" s="8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>
        <f>ROUND(E1477/D1477*100,0)</f>
        <v>189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>
        <f t="shared" si="69"/>
        <v>64.17</v>
      </c>
      <c r="Q1477" s="10" t="s">
        <v>8320</v>
      </c>
      <c r="R1477" t="s">
        <v>8340</v>
      </c>
      <c r="S1477" s="23">
        <f t="shared" si="70"/>
        <v>41960.722951388889</v>
      </c>
      <c r="T1477" s="23">
        <f t="shared" si="71"/>
        <v>41993.207638888889</v>
      </c>
    </row>
    <row r="1478" spans="1:20" ht="32" hidden="1" x14ac:dyDescent="0.2">
      <c r="A1478">
        <v>1476</v>
      </c>
      <c r="B1478" s="8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>
        <f>ROUND(E1478/D1478*100,0)</f>
        <v>662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>
        <f t="shared" si="69"/>
        <v>43.33</v>
      </c>
      <c r="Q1478" s="10" t="s">
        <v>8320</v>
      </c>
      <c r="R1478" t="s">
        <v>8340</v>
      </c>
      <c r="S1478" s="23">
        <f t="shared" si="70"/>
        <v>40766.041921296295</v>
      </c>
      <c r="T1478" s="23">
        <f t="shared" si="71"/>
        <v>40796.041921296295</v>
      </c>
    </row>
    <row r="1479" spans="1:20" ht="48" hidden="1" x14ac:dyDescent="0.2">
      <c r="A1479">
        <v>1477</v>
      </c>
      <c r="B1479" s="8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>
        <f>ROUND(E1479/D1479*100,0)</f>
        <v>111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>
        <f t="shared" si="69"/>
        <v>90.5</v>
      </c>
      <c r="Q1479" s="10" t="s">
        <v>8320</v>
      </c>
      <c r="R1479" t="s">
        <v>8340</v>
      </c>
      <c r="S1479" s="23">
        <f t="shared" si="70"/>
        <v>40840.615787037037</v>
      </c>
      <c r="T1479" s="23">
        <f t="shared" si="71"/>
        <v>40900.125</v>
      </c>
    </row>
    <row r="1480" spans="1:20" ht="48" hidden="1" x14ac:dyDescent="0.2">
      <c r="A1480">
        <v>1478</v>
      </c>
      <c r="B1480" s="8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>
        <f>ROUND(E1480/D1480*100,0)</f>
        <v>1182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>
        <f t="shared" si="69"/>
        <v>29.19</v>
      </c>
      <c r="Q1480" s="10" t="s">
        <v>8320</v>
      </c>
      <c r="R1480" t="s">
        <v>8340</v>
      </c>
      <c r="S1480" s="23">
        <f t="shared" si="70"/>
        <v>41394.871678240743</v>
      </c>
      <c r="T1480" s="23">
        <f t="shared" si="71"/>
        <v>41408.871678240743</v>
      </c>
    </row>
    <row r="1481" spans="1:20" ht="48" hidden="1" x14ac:dyDescent="0.2">
      <c r="A1481">
        <v>1479</v>
      </c>
      <c r="B1481" s="8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>
        <f>ROUND(E1481/D1481*100,0)</f>
        <v>137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>
        <f t="shared" si="69"/>
        <v>30.96</v>
      </c>
      <c r="Q1481" s="10" t="s">
        <v>8320</v>
      </c>
      <c r="R1481" t="s">
        <v>8340</v>
      </c>
      <c r="S1481" s="23">
        <f t="shared" si="70"/>
        <v>41754.745243055557</v>
      </c>
      <c r="T1481" s="23">
        <f t="shared" si="71"/>
        <v>41769.165972222225</v>
      </c>
    </row>
    <row r="1482" spans="1:20" ht="48" hidden="1" x14ac:dyDescent="0.2">
      <c r="A1482">
        <v>1480</v>
      </c>
      <c r="B1482" s="8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>
        <f>ROUND(E1482/D1482*100,0)</f>
        <v>117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>
        <f t="shared" si="69"/>
        <v>92.16</v>
      </c>
      <c r="Q1482" s="10" t="s">
        <v>8320</v>
      </c>
      <c r="R1482" t="s">
        <v>8340</v>
      </c>
      <c r="S1482" s="23">
        <f t="shared" si="70"/>
        <v>41464.934016203704</v>
      </c>
      <c r="T1482" s="23">
        <f t="shared" si="71"/>
        <v>41481.708333333336</v>
      </c>
    </row>
    <row r="1483" spans="1:20" ht="48" hidden="1" x14ac:dyDescent="0.2">
      <c r="A1483">
        <v>1481</v>
      </c>
      <c r="B1483" s="8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>
        <f>ROUND(E1483/D1483*100,0)</f>
        <v>2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>
        <f t="shared" si="69"/>
        <v>17.5</v>
      </c>
      <c r="Q1483" s="10" t="s">
        <v>8320</v>
      </c>
      <c r="R1483" t="s">
        <v>8322</v>
      </c>
      <c r="S1483" s="23">
        <f t="shared" si="70"/>
        <v>41550.922974537039</v>
      </c>
      <c r="T1483" s="23">
        <f t="shared" si="71"/>
        <v>41580.922974537039</v>
      </c>
    </row>
    <row r="1484" spans="1:20" ht="48" hidden="1" x14ac:dyDescent="0.2">
      <c r="A1484">
        <v>1482</v>
      </c>
      <c r="B1484" s="8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>
        <f>ROUND(E1484/D1484*100,0)</f>
        <v>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>
        <f t="shared" si="69"/>
        <v>5</v>
      </c>
      <c r="Q1484" s="10" t="s">
        <v>8320</v>
      </c>
      <c r="R1484" t="s">
        <v>8322</v>
      </c>
      <c r="S1484" s="23">
        <f t="shared" si="70"/>
        <v>41136.85805555556</v>
      </c>
      <c r="T1484" s="23">
        <f t="shared" si="71"/>
        <v>41159.32708333333</v>
      </c>
    </row>
    <row r="1485" spans="1:20" ht="48" hidden="1" x14ac:dyDescent="0.2">
      <c r="A1485">
        <v>1483</v>
      </c>
      <c r="B1485" s="8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>
        <f>ROUND(E1485/D1485*100,0)</f>
        <v>1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>
        <f t="shared" si="69"/>
        <v>25</v>
      </c>
      <c r="Q1485" s="10" t="s">
        <v>8320</v>
      </c>
      <c r="R1485" t="s">
        <v>8322</v>
      </c>
      <c r="S1485" s="23">
        <f t="shared" si="70"/>
        <v>42548.192997685182</v>
      </c>
      <c r="T1485" s="23">
        <f t="shared" si="71"/>
        <v>42573.192997685182</v>
      </c>
    </row>
    <row r="1486" spans="1:20" ht="16" hidden="1" x14ac:dyDescent="0.2">
      <c r="A1486">
        <v>1484</v>
      </c>
      <c r="B1486" s="8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>
        <f>ROUND(E1486/D1486*100,0)</f>
        <v>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>
        <f t="shared" si="69"/>
        <v>0</v>
      </c>
      <c r="Q1486" s="10" t="s">
        <v>8320</v>
      </c>
      <c r="R1486" t="s">
        <v>8322</v>
      </c>
      <c r="S1486" s="23">
        <f t="shared" si="70"/>
        <v>41053.200960648144</v>
      </c>
      <c r="T1486" s="23">
        <f t="shared" si="71"/>
        <v>41111.618750000001</v>
      </c>
    </row>
    <row r="1487" spans="1:20" ht="48" hidden="1" x14ac:dyDescent="0.2">
      <c r="A1487">
        <v>1485</v>
      </c>
      <c r="B1487" s="8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>
        <f>ROUND(E1487/D1487*100,0)</f>
        <v>2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>
        <f t="shared" si="69"/>
        <v>50</v>
      </c>
      <c r="Q1487" s="10" t="s">
        <v>8320</v>
      </c>
      <c r="R1487" t="s">
        <v>8322</v>
      </c>
      <c r="S1487" s="23">
        <f t="shared" si="70"/>
        <v>42130.795983796299</v>
      </c>
      <c r="T1487" s="23">
        <f t="shared" si="71"/>
        <v>42175.795983796299</v>
      </c>
    </row>
    <row r="1488" spans="1:20" ht="48" hidden="1" x14ac:dyDescent="0.2">
      <c r="A1488">
        <v>1486</v>
      </c>
      <c r="B1488" s="8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>
        <f>ROUND(E1488/D1488*100,0)</f>
        <v>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>
        <f t="shared" si="69"/>
        <v>16</v>
      </c>
      <c r="Q1488" s="10" t="s">
        <v>8320</v>
      </c>
      <c r="R1488" t="s">
        <v>8322</v>
      </c>
      <c r="S1488" s="23">
        <f t="shared" si="70"/>
        <v>42032.168530092589</v>
      </c>
      <c r="T1488" s="23">
        <f t="shared" si="71"/>
        <v>42062.168530092589</v>
      </c>
    </row>
    <row r="1489" spans="1:20" ht="48" hidden="1" x14ac:dyDescent="0.2">
      <c r="A1489">
        <v>1487</v>
      </c>
      <c r="B1489" s="8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>
        <f>ROUND(E1489/D1489*100,0)</f>
        <v>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>
        <f t="shared" si="69"/>
        <v>0</v>
      </c>
      <c r="Q1489" s="10" t="s">
        <v>8320</v>
      </c>
      <c r="R1489" t="s">
        <v>8322</v>
      </c>
      <c r="S1489" s="23">
        <f t="shared" si="70"/>
        <v>42554.917488425926</v>
      </c>
      <c r="T1489" s="23">
        <f t="shared" si="71"/>
        <v>42584.917488425926</v>
      </c>
    </row>
    <row r="1490" spans="1:20" ht="48" hidden="1" x14ac:dyDescent="0.2">
      <c r="A1490">
        <v>1488</v>
      </c>
      <c r="B1490" s="8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>
        <f>ROUND(E1490/D1490*100,0)</f>
        <v>2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>
        <f t="shared" si="69"/>
        <v>60</v>
      </c>
      <c r="Q1490" s="10" t="s">
        <v>8320</v>
      </c>
      <c r="R1490" t="s">
        <v>8322</v>
      </c>
      <c r="S1490" s="23">
        <f t="shared" si="70"/>
        <v>41614.563194444447</v>
      </c>
      <c r="T1490" s="23">
        <f t="shared" si="71"/>
        <v>41644.563194444447</v>
      </c>
    </row>
    <row r="1491" spans="1:20" ht="48" hidden="1" x14ac:dyDescent="0.2">
      <c r="A1491">
        <v>1489</v>
      </c>
      <c r="B1491" s="8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>
        <f>ROUND(E1491/D1491*100,0)</f>
        <v>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>
        <f t="shared" si="69"/>
        <v>0</v>
      </c>
      <c r="Q1491" s="10" t="s">
        <v>8320</v>
      </c>
      <c r="R1491" t="s">
        <v>8322</v>
      </c>
      <c r="S1491" s="23">
        <f t="shared" si="70"/>
        <v>41198.611712962964</v>
      </c>
      <c r="T1491" s="23">
        <f t="shared" si="71"/>
        <v>41228.653379629628</v>
      </c>
    </row>
    <row r="1492" spans="1:20" ht="48" hidden="1" x14ac:dyDescent="0.2">
      <c r="A1492">
        <v>1490</v>
      </c>
      <c r="B1492" s="8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>
        <f>ROUND(E1492/D1492*100,0)</f>
        <v>31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>
        <f t="shared" si="69"/>
        <v>47.11</v>
      </c>
      <c r="Q1492" s="10" t="s">
        <v>8320</v>
      </c>
      <c r="R1492" t="s">
        <v>8322</v>
      </c>
      <c r="S1492" s="23">
        <f t="shared" si="70"/>
        <v>41520.561041666668</v>
      </c>
      <c r="T1492" s="23">
        <f t="shared" si="71"/>
        <v>41549.561041666668</v>
      </c>
    </row>
    <row r="1493" spans="1:20" ht="32" hidden="1" x14ac:dyDescent="0.2">
      <c r="A1493">
        <v>1491</v>
      </c>
      <c r="B1493" s="8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>
        <f>ROUND(E1493/D1493*100,0)</f>
        <v>8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>
        <f t="shared" si="69"/>
        <v>100</v>
      </c>
      <c r="Q1493" s="10" t="s">
        <v>8320</v>
      </c>
      <c r="R1493" t="s">
        <v>8322</v>
      </c>
      <c r="S1493" s="23">
        <f t="shared" si="70"/>
        <v>41991.713460648149</v>
      </c>
      <c r="T1493" s="23">
        <f t="shared" si="71"/>
        <v>42050.651388888888</v>
      </c>
    </row>
    <row r="1494" spans="1:20" ht="48" hidden="1" x14ac:dyDescent="0.2">
      <c r="A1494">
        <v>1492</v>
      </c>
      <c r="B1494" s="8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>
        <f>ROUND(E1494/D1494*100,0)</f>
        <v>1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>
        <f t="shared" si="69"/>
        <v>15</v>
      </c>
      <c r="Q1494" s="10" t="s">
        <v>8320</v>
      </c>
      <c r="R1494" t="s">
        <v>8322</v>
      </c>
      <c r="S1494" s="23">
        <f t="shared" si="70"/>
        <v>40682.884791666671</v>
      </c>
      <c r="T1494" s="23">
        <f t="shared" si="71"/>
        <v>40712.884791666671</v>
      </c>
    </row>
    <row r="1495" spans="1:20" ht="32" hidden="1" x14ac:dyDescent="0.2">
      <c r="A1495">
        <v>1493</v>
      </c>
      <c r="B1495" s="8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>
        <f>ROUND(E1495/D1495*100,0)</f>
        <v>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>
        <f t="shared" si="69"/>
        <v>0</v>
      </c>
      <c r="Q1495" s="10" t="s">
        <v>8320</v>
      </c>
      <c r="R1495" t="s">
        <v>8322</v>
      </c>
      <c r="S1495" s="23">
        <f t="shared" si="70"/>
        <v>41411.866608796299</v>
      </c>
      <c r="T1495" s="23">
        <f t="shared" si="71"/>
        <v>41441.866608796299</v>
      </c>
    </row>
    <row r="1496" spans="1:20" ht="48" hidden="1" x14ac:dyDescent="0.2">
      <c r="A1496">
        <v>1494</v>
      </c>
      <c r="B1496" s="8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>
        <f>ROUND(E1496/D1496*100,0)</f>
        <v>9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>
        <f t="shared" si="69"/>
        <v>40.450000000000003</v>
      </c>
      <c r="Q1496" s="10" t="s">
        <v>8320</v>
      </c>
      <c r="R1496" t="s">
        <v>8322</v>
      </c>
      <c r="S1496" s="23">
        <f t="shared" si="70"/>
        <v>42067.722372685181</v>
      </c>
      <c r="T1496" s="23">
        <f t="shared" si="71"/>
        <v>42097.651388888888</v>
      </c>
    </row>
    <row r="1497" spans="1:20" ht="32" hidden="1" x14ac:dyDescent="0.2">
      <c r="A1497">
        <v>1495</v>
      </c>
      <c r="B1497" s="8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>
        <f>ROUND(E1497/D1497*100,0)</f>
        <v>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>
        <f t="shared" si="69"/>
        <v>0</v>
      </c>
      <c r="Q1497" s="10" t="s">
        <v>8320</v>
      </c>
      <c r="R1497" t="s">
        <v>8322</v>
      </c>
      <c r="S1497" s="23">
        <f t="shared" si="70"/>
        <v>40752.789710648147</v>
      </c>
      <c r="T1497" s="23">
        <f t="shared" si="71"/>
        <v>40782.789710648147</v>
      </c>
    </row>
    <row r="1498" spans="1:20" ht="48" hidden="1" x14ac:dyDescent="0.2">
      <c r="A1498">
        <v>1496</v>
      </c>
      <c r="B1498" s="8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>
        <f>ROUND(E1498/D1498*100,0)</f>
        <v>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>
        <f t="shared" si="69"/>
        <v>0</v>
      </c>
      <c r="Q1498" s="10" t="s">
        <v>8320</v>
      </c>
      <c r="R1498" t="s">
        <v>8322</v>
      </c>
      <c r="S1498" s="23">
        <f t="shared" si="70"/>
        <v>41838.475219907406</v>
      </c>
      <c r="T1498" s="23">
        <f t="shared" si="71"/>
        <v>41898.475219907406</v>
      </c>
    </row>
    <row r="1499" spans="1:20" ht="48" hidden="1" x14ac:dyDescent="0.2">
      <c r="A1499">
        <v>1497</v>
      </c>
      <c r="B1499" s="8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>
        <f>ROUND(E1499/D1499*100,0)</f>
        <v>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>
        <f t="shared" si="69"/>
        <v>1</v>
      </c>
      <c r="Q1499" s="10" t="s">
        <v>8320</v>
      </c>
      <c r="R1499" t="s">
        <v>8322</v>
      </c>
      <c r="S1499" s="23">
        <f t="shared" si="70"/>
        <v>41444.64261574074</v>
      </c>
      <c r="T1499" s="23">
        <f t="shared" si="71"/>
        <v>41486.821527777778</v>
      </c>
    </row>
    <row r="1500" spans="1:20" ht="48" hidden="1" x14ac:dyDescent="0.2">
      <c r="A1500">
        <v>1498</v>
      </c>
      <c r="B1500" s="8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>
        <f>ROUND(E1500/D1500*100,0)</f>
        <v>2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>
        <f t="shared" si="69"/>
        <v>19</v>
      </c>
      <c r="Q1500" s="10" t="s">
        <v>8320</v>
      </c>
      <c r="R1500" t="s">
        <v>8322</v>
      </c>
      <c r="S1500" s="23">
        <f t="shared" si="70"/>
        <v>41840.983541666668</v>
      </c>
      <c r="T1500" s="23">
        <f t="shared" si="71"/>
        <v>41885.983541666668</v>
      </c>
    </row>
    <row r="1501" spans="1:20" ht="48" hidden="1" x14ac:dyDescent="0.2">
      <c r="A1501">
        <v>1499</v>
      </c>
      <c r="B1501" s="8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>
        <f>ROUND(E1501/D1501*100,0)</f>
        <v>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>
        <f t="shared" si="69"/>
        <v>5</v>
      </c>
      <c r="Q1501" s="10" t="s">
        <v>8320</v>
      </c>
      <c r="R1501" t="s">
        <v>8322</v>
      </c>
      <c r="S1501" s="23">
        <f t="shared" si="70"/>
        <v>42527.007326388892</v>
      </c>
      <c r="T1501" s="23">
        <f t="shared" si="71"/>
        <v>42587.007326388892</v>
      </c>
    </row>
    <row r="1502" spans="1:20" ht="48" hidden="1" x14ac:dyDescent="0.2">
      <c r="A1502">
        <v>1500</v>
      </c>
      <c r="B1502" s="8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>
        <f>ROUND(E1502/D1502*100,0)</f>
        <v>25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>
        <f t="shared" si="69"/>
        <v>46.73</v>
      </c>
      <c r="Q1502" s="10" t="s">
        <v>8320</v>
      </c>
      <c r="R1502" t="s">
        <v>8322</v>
      </c>
      <c r="S1502" s="23">
        <f t="shared" si="70"/>
        <v>41365.904594907406</v>
      </c>
      <c r="T1502" s="23">
        <f t="shared" si="71"/>
        <v>41395.904594907406</v>
      </c>
    </row>
    <row r="1503" spans="1:20" ht="32" hidden="1" x14ac:dyDescent="0.2">
      <c r="A1503">
        <v>1501</v>
      </c>
      <c r="B1503" s="8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>
        <f>ROUND(E1503/D1503*100,0)</f>
        <v>166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>
        <f t="shared" si="69"/>
        <v>97.73</v>
      </c>
      <c r="Q1503" s="10" t="s">
        <v>8336</v>
      </c>
      <c r="R1503" t="s">
        <v>8337</v>
      </c>
      <c r="S1503" s="23">
        <f t="shared" si="70"/>
        <v>42163.583599537036</v>
      </c>
      <c r="T1503" s="23">
        <f t="shared" si="71"/>
        <v>42193.583599537036</v>
      </c>
    </row>
    <row r="1504" spans="1:20" ht="48" hidden="1" x14ac:dyDescent="0.2">
      <c r="A1504">
        <v>1502</v>
      </c>
      <c r="B1504" s="8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>
        <f>ROUND(E1504/D1504*100,0)</f>
        <v>101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>
        <f t="shared" si="69"/>
        <v>67.84</v>
      </c>
      <c r="Q1504" s="10" t="s">
        <v>8336</v>
      </c>
      <c r="R1504" t="s">
        <v>8337</v>
      </c>
      <c r="S1504" s="23">
        <f t="shared" si="70"/>
        <v>42426.542592592596</v>
      </c>
      <c r="T1504" s="23">
        <f t="shared" si="71"/>
        <v>42454.916666666672</v>
      </c>
    </row>
    <row r="1505" spans="1:20" ht="48" hidden="1" x14ac:dyDescent="0.2">
      <c r="A1505">
        <v>1503</v>
      </c>
      <c r="B1505" s="8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>
        <f>ROUND(E1505/D1505*100,0)</f>
        <v>108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>
        <f t="shared" si="69"/>
        <v>56.98</v>
      </c>
      <c r="Q1505" s="10" t="s">
        <v>8336</v>
      </c>
      <c r="R1505" t="s">
        <v>8337</v>
      </c>
      <c r="S1505" s="23">
        <f t="shared" si="70"/>
        <v>42606.347233796296</v>
      </c>
      <c r="T1505" s="23">
        <f t="shared" si="71"/>
        <v>42666.347233796296</v>
      </c>
    </row>
    <row r="1506" spans="1:20" ht="32" hidden="1" x14ac:dyDescent="0.2">
      <c r="A1506">
        <v>1504</v>
      </c>
      <c r="B1506" s="8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>
        <f>ROUND(E1506/D1506*100,0)</f>
        <v>278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>
        <f t="shared" si="69"/>
        <v>67.16</v>
      </c>
      <c r="Q1506" s="10" t="s">
        <v>8336</v>
      </c>
      <c r="R1506" t="s">
        <v>8337</v>
      </c>
      <c r="S1506" s="23">
        <f t="shared" si="70"/>
        <v>41772.657685185186</v>
      </c>
      <c r="T1506" s="23">
        <f t="shared" si="71"/>
        <v>41800.356249999997</v>
      </c>
    </row>
    <row r="1507" spans="1:20" ht="48" hidden="1" x14ac:dyDescent="0.2">
      <c r="A1507">
        <v>1505</v>
      </c>
      <c r="B1507" s="8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>
        <f>ROUND(E1507/D1507*100,0)</f>
        <v>104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>
        <f t="shared" si="69"/>
        <v>48.04</v>
      </c>
      <c r="Q1507" s="10" t="s">
        <v>8336</v>
      </c>
      <c r="R1507" t="s">
        <v>8337</v>
      </c>
      <c r="S1507" s="23">
        <f t="shared" si="70"/>
        <v>42414.44332175926</v>
      </c>
      <c r="T1507" s="23">
        <f t="shared" si="71"/>
        <v>42451.834027777775</v>
      </c>
    </row>
    <row r="1508" spans="1:20" ht="48" hidden="1" x14ac:dyDescent="0.2">
      <c r="A1508">
        <v>1506</v>
      </c>
      <c r="B1508" s="8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>
        <f>ROUND(E1508/D1508*100,0)</f>
        <v>111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>
        <f t="shared" si="69"/>
        <v>38.86</v>
      </c>
      <c r="Q1508" s="10" t="s">
        <v>8336</v>
      </c>
      <c r="R1508" t="s">
        <v>8337</v>
      </c>
      <c r="S1508" s="23">
        <f t="shared" si="70"/>
        <v>41814.785925925928</v>
      </c>
      <c r="T1508" s="23">
        <f t="shared" si="71"/>
        <v>41844.785925925928</v>
      </c>
    </row>
    <row r="1509" spans="1:20" ht="48" hidden="1" x14ac:dyDescent="0.2">
      <c r="A1509">
        <v>1507</v>
      </c>
      <c r="B1509" s="8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>
        <f>ROUND(E1509/D1509*100,0)</f>
        <v>215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>
        <f t="shared" si="69"/>
        <v>78.180000000000007</v>
      </c>
      <c r="Q1509" s="10" t="s">
        <v>8336</v>
      </c>
      <c r="R1509" t="s">
        <v>8337</v>
      </c>
      <c r="S1509" s="23">
        <f t="shared" si="70"/>
        <v>40254.450335648151</v>
      </c>
      <c r="T1509" s="23">
        <f t="shared" si="71"/>
        <v>40313.340277777781</v>
      </c>
    </row>
    <row r="1510" spans="1:20" ht="48" hidden="1" x14ac:dyDescent="0.2">
      <c r="A1510">
        <v>1508</v>
      </c>
      <c r="B1510" s="8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>
        <f>ROUND(E1510/D1510*100,0)</f>
        <v>111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>
        <f t="shared" si="69"/>
        <v>97.11</v>
      </c>
      <c r="Q1510" s="10" t="s">
        <v>8336</v>
      </c>
      <c r="R1510" t="s">
        <v>8337</v>
      </c>
      <c r="S1510" s="23">
        <f t="shared" si="70"/>
        <v>41786.614363425928</v>
      </c>
      <c r="T1510" s="23">
        <f t="shared" si="71"/>
        <v>41817.614363425928</v>
      </c>
    </row>
    <row r="1511" spans="1:20" ht="48" hidden="1" x14ac:dyDescent="0.2">
      <c r="A1511">
        <v>1509</v>
      </c>
      <c r="B1511" s="8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>
        <f>ROUND(E1511/D1511*100,0)</f>
        <v>124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>
        <f t="shared" si="69"/>
        <v>110.39</v>
      </c>
      <c r="Q1511" s="10" t="s">
        <v>8336</v>
      </c>
      <c r="R1511" t="s">
        <v>8337</v>
      </c>
      <c r="S1511" s="23">
        <f t="shared" si="70"/>
        <v>42751.533391203702</v>
      </c>
      <c r="T1511" s="23">
        <f t="shared" si="71"/>
        <v>42780.957638888889</v>
      </c>
    </row>
    <row r="1512" spans="1:20" ht="48" hidden="1" x14ac:dyDescent="0.2">
      <c r="A1512">
        <v>1510</v>
      </c>
      <c r="B1512" s="8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>
        <f>ROUND(E1512/D1512*100,0)</f>
        <v>101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>
        <f t="shared" si="69"/>
        <v>39.92</v>
      </c>
      <c r="Q1512" s="10" t="s">
        <v>8336</v>
      </c>
      <c r="R1512" t="s">
        <v>8337</v>
      </c>
      <c r="S1512" s="23">
        <f t="shared" si="70"/>
        <v>41809.385162037033</v>
      </c>
      <c r="T1512" s="23">
        <f t="shared" si="71"/>
        <v>41839.385162037033</v>
      </c>
    </row>
    <row r="1513" spans="1:20" ht="48" hidden="1" x14ac:dyDescent="0.2">
      <c r="A1513">
        <v>1511</v>
      </c>
      <c r="B1513" s="8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>
        <f>ROUND(E1513/D1513*100,0)</f>
        <v>112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>
        <f t="shared" si="69"/>
        <v>75.98</v>
      </c>
      <c r="Q1513" s="10" t="s">
        <v>8336</v>
      </c>
      <c r="R1513" t="s">
        <v>8337</v>
      </c>
      <c r="S1513" s="23">
        <f t="shared" si="70"/>
        <v>42296.583379629628</v>
      </c>
      <c r="T1513" s="23">
        <f t="shared" si="71"/>
        <v>42326.625046296293</v>
      </c>
    </row>
    <row r="1514" spans="1:20" ht="48" hidden="1" x14ac:dyDescent="0.2">
      <c r="A1514">
        <v>1512</v>
      </c>
      <c r="B1514" s="8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>
        <f>ROUND(E1514/D1514*100,0)</f>
        <v>559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>
        <f t="shared" si="69"/>
        <v>58.38</v>
      </c>
      <c r="Q1514" s="10" t="s">
        <v>8336</v>
      </c>
      <c r="R1514" t="s">
        <v>8337</v>
      </c>
      <c r="S1514" s="23">
        <f t="shared" si="70"/>
        <v>42741.684479166666</v>
      </c>
      <c r="T1514" s="23">
        <f t="shared" si="71"/>
        <v>42771.684479166666</v>
      </c>
    </row>
    <row r="1515" spans="1:20" ht="48" hidden="1" x14ac:dyDescent="0.2">
      <c r="A1515">
        <v>1513</v>
      </c>
      <c r="B1515" s="8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>
        <f>ROUND(E1515/D1515*100,0)</f>
        <v>150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>
        <f t="shared" si="69"/>
        <v>55.82</v>
      </c>
      <c r="Q1515" s="10" t="s">
        <v>8336</v>
      </c>
      <c r="R1515" t="s">
        <v>8337</v>
      </c>
      <c r="S1515" s="23">
        <f t="shared" si="70"/>
        <v>41806.637337962966</v>
      </c>
      <c r="T1515" s="23">
        <f t="shared" si="71"/>
        <v>41836.637337962966</v>
      </c>
    </row>
    <row r="1516" spans="1:20" ht="48" hidden="1" x14ac:dyDescent="0.2">
      <c r="A1516">
        <v>1514</v>
      </c>
      <c r="B1516" s="8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>
        <f>ROUND(E1516/D1516*100,0)</f>
        <v>106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>
        <f t="shared" si="69"/>
        <v>151.24</v>
      </c>
      <c r="Q1516" s="10" t="s">
        <v>8336</v>
      </c>
      <c r="R1516" t="s">
        <v>8337</v>
      </c>
      <c r="S1516" s="23">
        <f t="shared" si="70"/>
        <v>42234.597685185188</v>
      </c>
      <c r="T1516" s="23">
        <f t="shared" si="71"/>
        <v>42274.597685185188</v>
      </c>
    </row>
    <row r="1517" spans="1:20" ht="48" hidden="1" x14ac:dyDescent="0.2">
      <c r="A1517">
        <v>1515</v>
      </c>
      <c r="B1517" s="8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>
        <f>ROUND(E1517/D1517*100,0)</f>
        <v>157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>
        <f t="shared" si="69"/>
        <v>849.67</v>
      </c>
      <c r="Q1517" s="10" t="s">
        <v>8336</v>
      </c>
      <c r="R1517" t="s">
        <v>8337</v>
      </c>
      <c r="S1517" s="23">
        <f t="shared" si="70"/>
        <v>42415.253437499996</v>
      </c>
      <c r="T1517" s="23">
        <f t="shared" si="71"/>
        <v>42445.211770833332</v>
      </c>
    </row>
    <row r="1518" spans="1:20" ht="48" hidden="1" x14ac:dyDescent="0.2">
      <c r="A1518">
        <v>1516</v>
      </c>
      <c r="B1518" s="8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>
        <f>ROUND(E1518/D1518*100,0)</f>
        <v>109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>
        <f t="shared" si="69"/>
        <v>159.24</v>
      </c>
      <c r="Q1518" s="10" t="s">
        <v>8336</v>
      </c>
      <c r="R1518" t="s">
        <v>8337</v>
      </c>
      <c r="S1518" s="23">
        <f t="shared" si="70"/>
        <v>42619.466342592597</v>
      </c>
      <c r="T1518" s="23">
        <f t="shared" si="71"/>
        <v>42649.583333333328</v>
      </c>
    </row>
    <row r="1519" spans="1:20" ht="48" hidden="1" x14ac:dyDescent="0.2">
      <c r="A1519">
        <v>1517</v>
      </c>
      <c r="B1519" s="8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>
        <f>ROUND(E1519/D1519*100,0)</f>
        <v>162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>
        <f t="shared" si="69"/>
        <v>39.51</v>
      </c>
      <c r="Q1519" s="10" t="s">
        <v>8336</v>
      </c>
      <c r="R1519" t="s">
        <v>8337</v>
      </c>
      <c r="S1519" s="23">
        <f t="shared" si="70"/>
        <v>41948.56658564815</v>
      </c>
      <c r="T1519" s="23">
        <f t="shared" si="71"/>
        <v>41979.25</v>
      </c>
    </row>
    <row r="1520" spans="1:20" ht="32" hidden="1" x14ac:dyDescent="0.2">
      <c r="A1520">
        <v>1518</v>
      </c>
      <c r="B1520" s="8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>
        <f>ROUND(E1520/D1520*100,0)</f>
        <v>205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>
        <f t="shared" si="69"/>
        <v>130.53</v>
      </c>
      <c r="Q1520" s="10" t="s">
        <v>8336</v>
      </c>
      <c r="R1520" t="s">
        <v>8337</v>
      </c>
      <c r="S1520" s="23">
        <f t="shared" si="70"/>
        <v>41760.8200462963</v>
      </c>
      <c r="T1520" s="23">
        <f t="shared" si="71"/>
        <v>41790.8200462963</v>
      </c>
    </row>
    <row r="1521" spans="1:20" ht="48" hidden="1" x14ac:dyDescent="0.2">
      <c r="A1521">
        <v>1519</v>
      </c>
      <c r="B1521" s="8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>
        <f>ROUND(E1521/D1521*100,0)</f>
        <v>103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>
        <f t="shared" si="69"/>
        <v>64.16</v>
      </c>
      <c r="Q1521" s="10" t="s">
        <v>8336</v>
      </c>
      <c r="R1521" t="s">
        <v>8337</v>
      </c>
      <c r="S1521" s="23">
        <f t="shared" si="70"/>
        <v>41782.741701388892</v>
      </c>
      <c r="T1521" s="23">
        <f t="shared" si="71"/>
        <v>41810.915972222225</v>
      </c>
    </row>
    <row r="1522" spans="1:20" ht="32" hidden="1" x14ac:dyDescent="0.2">
      <c r="A1522">
        <v>1520</v>
      </c>
      <c r="B1522" s="8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>
        <f>ROUND(E1522/D1522*100,0)</f>
        <v>103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>
        <f t="shared" si="69"/>
        <v>111.53</v>
      </c>
      <c r="Q1522" s="10" t="s">
        <v>8336</v>
      </c>
      <c r="R1522" t="s">
        <v>8337</v>
      </c>
      <c r="S1522" s="23">
        <f t="shared" si="70"/>
        <v>41955.857789351852</v>
      </c>
      <c r="T1522" s="23">
        <f t="shared" si="71"/>
        <v>41992.166666666672</v>
      </c>
    </row>
    <row r="1523" spans="1:20" ht="48" hidden="1" x14ac:dyDescent="0.2">
      <c r="A1523">
        <v>1521</v>
      </c>
      <c r="B1523" s="8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>
        <f>ROUND(E1523/D1523*100,0)</f>
        <v>107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>
        <f t="shared" si="69"/>
        <v>170.45</v>
      </c>
      <c r="Q1523" s="10" t="s">
        <v>8336</v>
      </c>
      <c r="R1523" t="s">
        <v>8337</v>
      </c>
      <c r="S1523" s="23">
        <f t="shared" si="70"/>
        <v>42493.167719907404</v>
      </c>
      <c r="T1523" s="23">
        <f t="shared" si="71"/>
        <v>42528.167719907404</v>
      </c>
    </row>
    <row r="1524" spans="1:20" ht="48" hidden="1" x14ac:dyDescent="0.2">
      <c r="A1524">
        <v>1522</v>
      </c>
      <c r="B1524" s="8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>
        <f>ROUND(E1524/D1524*100,0)</f>
        <v>139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>
        <f t="shared" si="69"/>
        <v>133.74</v>
      </c>
      <c r="Q1524" s="10" t="s">
        <v>8336</v>
      </c>
      <c r="R1524" t="s">
        <v>8337</v>
      </c>
      <c r="S1524" s="23">
        <f t="shared" si="70"/>
        <v>41899.830312500002</v>
      </c>
      <c r="T1524" s="23">
        <f t="shared" si="71"/>
        <v>41929.830312500002</v>
      </c>
    </row>
    <row r="1525" spans="1:20" ht="48" hidden="1" x14ac:dyDescent="0.2">
      <c r="A1525">
        <v>1523</v>
      </c>
      <c r="B1525" s="8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>
        <f>ROUND(E1525/D1525*100,0)</f>
        <v>125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>
        <f t="shared" si="69"/>
        <v>95.83</v>
      </c>
      <c r="Q1525" s="10" t="s">
        <v>8336</v>
      </c>
      <c r="R1525" t="s">
        <v>8337</v>
      </c>
      <c r="S1525" s="23">
        <f t="shared" si="70"/>
        <v>41964.751342592594</v>
      </c>
      <c r="T1525" s="23">
        <f t="shared" si="71"/>
        <v>41996</v>
      </c>
    </row>
    <row r="1526" spans="1:20" ht="48" hidden="1" x14ac:dyDescent="0.2">
      <c r="A1526">
        <v>1524</v>
      </c>
      <c r="B1526" s="8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>
        <f>ROUND(E1526/D1526*100,0)</f>
        <v>207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>
        <f t="shared" si="69"/>
        <v>221.79</v>
      </c>
      <c r="Q1526" s="10" t="s">
        <v>8336</v>
      </c>
      <c r="R1526" t="s">
        <v>8337</v>
      </c>
      <c r="S1526" s="23">
        <f t="shared" si="70"/>
        <v>42756.501041666663</v>
      </c>
      <c r="T1526" s="23">
        <f t="shared" si="71"/>
        <v>42786.501041666663</v>
      </c>
    </row>
    <row r="1527" spans="1:20" ht="48" hidden="1" x14ac:dyDescent="0.2">
      <c r="A1527">
        <v>1525</v>
      </c>
      <c r="B1527" s="8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>
        <f>ROUND(E1527/D1527*100,0)</f>
        <v>174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>
        <f t="shared" si="69"/>
        <v>32.32</v>
      </c>
      <c r="Q1527" s="10" t="s">
        <v>8336</v>
      </c>
      <c r="R1527" t="s">
        <v>8337</v>
      </c>
      <c r="S1527" s="23">
        <f t="shared" si="70"/>
        <v>42570.702986111108</v>
      </c>
      <c r="T1527" s="23">
        <f t="shared" si="71"/>
        <v>42600.702986111108</v>
      </c>
    </row>
    <row r="1528" spans="1:20" ht="48" hidden="1" x14ac:dyDescent="0.2">
      <c r="A1528">
        <v>1526</v>
      </c>
      <c r="B1528" s="8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>
        <f>ROUND(E1528/D1528*100,0)</f>
        <v>120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>
        <f t="shared" si="69"/>
        <v>98.84</v>
      </c>
      <c r="Q1528" s="10" t="s">
        <v>8336</v>
      </c>
      <c r="R1528" t="s">
        <v>8337</v>
      </c>
      <c r="S1528" s="23">
        <f t="shared" si="70"/>
        <v>42339.276006944448</v>
      </c>
      <c r="T1528" s="23">
        <f t="shared" si="71"/>
        <v>42388.276006944448</v>
      </c>
    </row>
    <row r="1529" spans="1:20" ht="32" hidden="1" x14ac:dyDescent="0.2">
      <c r="A1529">
        <v>1527</v>
      </c>
      <c r="B1529" s="8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>
        <f>ROUND(E1529/D1529*100,0)</f>
        <v>110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>
        <f t="shared" si="69"/>
        <v>55.22</v>
      </c>
      <c r="Q1529" s="10" t="s">
        <v>8336</v>
      </c>
      <c r="R1529" t="s">
        <v>8337</v>
      </c>
      <c r="S1529" s="23">
        <f t="shared" si="70"/>
        <v>42780.600532407407</v>
      </c>
      <c r="T1529" s="23">
        <f t="shared" si="71"/>
        <v>42808.558865740735</v>
      </c>
    </row>
    <row r="1530" spans="1:20" ht="32" hidden="1" x14ac:dyDescent="0.2">
      <c r="A1530">
        <v>1528</v>
      </c>
      <c r="B1530" s="8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>
        <f>ROUND(E1530/D1530*100,0)</f>
        <v>282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>
        <f t="shared" si="69"/>
        <v>52.79</v>
      </c>
      <c r="Q1530" s="10" t="s">
        <v>8336</v>
      </c>
      <c r="R1530" t="s">
        <v>8337</v>
      </c>
      <c r="S1530" s="23">
        <f t="shared" si="70"/>
        <v>42736.732893518521</v>
      </c>
      <c r="T1530" s="23">
        <f t="shared" si="71"/>
        <v>42767</v>
      </c>
    </row>
    <row r="1531" spans="1:20" ht="32" hidden="1" x14ac:dyDescent="0.2">
      <c r="A1531">
        <v>1529</v>
      </c>
      <c r="B1531" s="8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>
        <f>ROUND(E1531/D1531*100,0)</f>
        <v>101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>
        <f t="shared" si="69"/>
        <v>135.66999999999999</v>
      </c>
      <c r="Q1531" s="10" t="s">
        <v>8336</v>
      </c>
      <c r="R1531" t="s">
        <v>8337</v>
      </c>
      <c r="S1531" s="23">
        <f t="shared" si="70"/>
        <v>42052.628703703704</v>
      </c>
      <c r="T1531" s="23">
        <f t="shared" si="71"/>
        <v>42082.587037037039</v>
      </c>
    </row>
    <row r="1532" spans="1:20" ht="48" hidden="1" x14ac:dyDescent="0.2">
      <c r="A1532">
        <v>1530</v>
      </c>
      <c r="B1532" s="8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>
        <f>ROUND(E1532/D1532*100,0)</f>
        <v>135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>
        <f t="shared" si="69"/>
        <v>53.99</v>
      </c>
      <c r="Q1532" s="10" t="s">
        <v>8336</v>
      </c>
      <c r="R1532" t="s">
        <v>8337</v>
      </c>
      <c r="S1532" s="23">
        <f t="shared" si="70"/>
        <v>42275.767303240747</v>
      </c>
      <c r="T1532" s="23">
        <f t="shared" si="71"/>
        <v>42300.767303240747</v>
      </c>
    </row>
    <row r="1533" spans="1:20" ht="48" hidden="1" x14ac:dyDescent="0.2">
      <c r="A1533">
        <v>1531</v>
      </c>
      <c r="B1533" s="8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>
        <f>ROUND(E1533/D1533*100,0)</f>
        <v>176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>
        <f t="shared" si="69"/>
        <v>56.64</v>
      </c>
      <c r="Q1533" s="10" t="s">
        <v>8336</v>
      </c>
      <c r="R1533" t="s">
        <v>8337</v>
      </c>
      <c r="S1533" s="23">
        <f t="shared" si="70"/>
        <v>41941.802384259259</v>
      </c>
      <c r="T1533" s="23">
        <f t="shared" si="71"/>
        <v>41974.125</v>
      </c>
    </row>
    <row r="1534" spans="1:20" ht="48" hidden="1" x14ac:dyDescent="0.2">
      <c r="A1534">
        <v>1532</v>
      </c>
      <c r="B1534" s="8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>
        <f>ROUND(E1534/D1534*100,0)</f>
        <v>484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>
        <f t="shared" si="69"/>
        <v>82.32</v>
      </c>
      <c r="Q1534" s="10" t="s">
        <v>8336</v>
      </c>
      <c r="R1534" t="s">
        <v>8337</v>
      </c>
      <c r="S1534" s="23">
        <f t="shared" si="70"/>
        <v>42391.475289351853</v>
      </c>
      <c r="T1534" s="23">
        <f t="shared" si="71"/>
        <v>42415.625</v>
      </c>
    </row>
    <row r="1535" spans="1:20" ht="32" hidden="1" x14ac:dyDescent="0.2">
      <c r="A1535">
        <v>1533</v>
      </c>
      <c r="B1535" s="8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>
        <f>ROUND(E1535/D1535*100,0)</f>
        <v>145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>
        <f t="shared" si="69"/>
        <v>88.26</v>
      </c>
      <c r="Q1535" s="10" t="s">
        <v>8336</v>
      </c>
      <c r="R1535" t="s">
        <v>8337</v>
      </c>
      <c r="S1535" s="23">
        <f t="shared" si="70"/>
        <v>42443.00204861111</v>
      </c>
      <c r="T1535" s="23">
        <f t="shared" si="71"/>
        <v>42492.165972222225</v>
      </c>
    </row>
    <row r="1536" spans="1:20" ht="48" hidden="1" x14ac:dyDescent="0.2">
      <c r="A1536">
        <v>1534</v>
      </c>
      <c r="B1536" s="8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>
        <f>ROUND(E1536/D1536*100,0)</f>
        <v>418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>
        <f t="shared" si="69"/>
        <v>84.91</v>
      </c>
      <c r="Q1536" s="10" t="s">
        <v>8336</v>
      </c>
      <c r="R1536" t="s">
        <v>8337</v>
      </c>
      <c r="S1536" s="23">
        <f t="shared" si="70"/>
        <v>42221.67432870371</v>
      </c>
      <c r="T1536" s="23">
        <f t="shared" si="71"/>
        <v>42251.67432870371</v>
      </c>
    </row>
    <row r="1537" spans="1:20" ht="48" hidden="1" x14ac:dyDescent="0.2">
      <c r="A1537">
        <v>1535</v>
      </c>
      <c r="B1537" s="8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>
        <f>ROUND(E1537/D1537*100,0)</f>
        <v>132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>
        <f t="shared" si="69"/>
        <v>48.15</v>
      </c>
      <c r="Q1537" s="10" t="s">
        <v>8336</v>
      </c>
      <c r="R1537" t="s">
        <v>8337</v>
      </c>
      <c r="S1537" s="23">
        <f t="shared" si="70"/>
        <v>42484.829062500001</v>
      </c>
      <c r="T1537" s="23">
        <f t="shared" si="71"/>
        <v>42513.916666666672</v>
      </c>
    </row>
    <row r="1538" spans="1:20" ht="48" hidden="1" x14ac:dyDescent="0.2">
      <c r="A1538">
        <v>1536</v>
      </c>
      <c r="B1538" s="8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>
        <f>ROUND(E1538/D1538*100,0)</f>
        <v>250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>
        <f t="shared" si="69"/>
        <v>66.02</v>
      </c>
      <c r="Q1538" s="10" t="s">
        <v>8336</v>
      </c>
      <c r="R1538" t="s">
        <v>8337</v>
      </c>
      <c r="S1538" s="23">
        <f t="shared" si="70"/>
        <v>42213.802199074074</v>
      </c>
      <c r="T1538" s="23">
        <f t="shared" si="71"/>
        <v>42243.802199074074</v>
      </c>
    </row>
    <row r="1539" spans="1:20" ht="48" hidden="1" x14ac:dyDescent="0.2">
      <c r="A1539">
        <v>1537</v>
      </c>
      <c r="B1539" s="8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>
        <f>ROUND(E1539/D1539*100,0)</f>
        <v>180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>
        <f t="shared" ref="P1539:P1602" si="72">IFERROR(ROUND(E1539/M1539,2),0)</f>
        <v>96.38</v>
      </c>
      <c r="Q1539" s="10" t="s">
        <v>8336</v>
      </c>
      <c r="R1539" t="s">
        <v>8337</v>
      </c>
      <c r="S1539" s="23">
        <f t="shared" ref="S1539:S1602" si="73">(((K1539/60)/60)/24)+DATE(1970,1,1)</f>
        <v>42552.315127314811</v>
      </c>
      <c r="T1539" s="23">
        <f t="shared" ref="T1539:T1602" si="74">(((J1539/60)/60)/24)+DATE(1970,1,1)</f>
        <v>42588.75</v>
      </c>
    </row>
    <row r="1540" spans="1:20" ht="48" hidden="1" x14ac:dyDescent="0.2">
      <c r="A1540">
        <v>1538</v>
      </c>
      <c r="B1540" s="8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>
        <f>ROUND(E1540/D1540*100,0)</f>
        <v>103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>
        <f t="shared" si="72"/>
        <v>156.16999999999999</v>
      </c>
      <c r="Q1540" s="10" t="s">
        <v>8336</v>
      </c>
      <c r="R1540" t="s">
        <v>8337</v>
      </c>
      <c r="S1540" s="23">
        <f t="shared" si="73"/>
        <v>41981.782060185185</v>
      </c>
      <c r="T1540" s="23">
        <f t="shared" si="74"/>
        <v>42026.782060185185</v>
      </c>
    </row>
    <row r="1541" spans="1:20" ht="48" hidden="1" x14ac:dyDescent="0.2">
      <c r="A1541">
        <v>1539</v>
      </c>
      <c r="B1541" s="8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>
        <f>ROUND(E1541/D1541*100,0)</f>
        <v>136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>
        <f t="shared" si="72"/>
        <v>95.76</v>
      </c>
      <c r="Q1541" s="10" t="s">
        <v>8336</v>
      </c>
      <c r="R1541" t="s">
        <v>8337</v>
      </c>
      <c r="S1541" s="23">
        <f t="shared" si="73"/>
        <v>42705.919201388882</v>
      </c>
      <c r="T1541" s="23">
        <f t="shared" si="74"/>
        <v>42738.919201388882</v>
      </c>
    </row>
    <row r="1542" spans="1:20" ht="48" hidden="1" x14ac:dyDescent="0.2">
      <c r="A1542">
        <v>1540</v>
      </c>
      <c r="B1542" s="8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>
        <f>ROUND(E1542/D1542*100,0)</f>
        <v>118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>
        <f t="shared" si="72"/>
        <v>180.41</v>
      </c>
      <c r="Q1542" s="10" t="s">
        <v>8336</v>
      </c>
      <c r="R1542" t="s">
        <v>8337</v>
      </c>
      <c r="S1542" s="23">
        <f t="shared" si="73"/>
        <v>41939.00712962963</v>
      </c>
      <c r="T1542" s="23">
        <f t="shared" si="74"/>
        <v>41969.052083333328</v>
      </c>
    </row>
    <row r="1543" spans="1:20" ht="48" hidden="1" x14ac:dyDescent="0.2">
      <c r="A1543">
        <v>1541</v>
      </c>
      <c r="B1543" s="8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>
        <f>ROUND(E1543/D1543*100,0)</f>
        <v>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>
        <f t="shared" si="72"/>
        <v>3</v>
      </c>
      <c r="Q1543" s="10" t="s">
        <v>8336</v>
      </c>
      <c r="R1543" t="s">
        <v>8341</v>
      </c>
      <c r="S1543" s="23">
        <f t="shared" si="73"/>
        <v>41974.712245370371</v>
      </c>
      <c r="T1543" s="23">
        <f t="shared" si="74"/>
        <v>42004.712245370371</v>
      </c>
    </row>
    <row r="1544" spans="1:20" ht="48" hidden="1" x14ac:dyDescent="0.2">
      <c r="A1544">
        <v>1542</v>
      </c>
      <c r="B1544" s="8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>
        <f>ROUND(E1544/D1544*100,0)</f>
        <v>4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>
        <f t="shared" si="72"/>
        <v>20</v>
      </c>
      <c r="Q1544" s="10" t="s">
        <v>8336</v>
      </c>
      <c r="R1544" t="s">
        <v>8341</v>
      </c>
      <c r="S1544" s="23">
        <f t="shared" si="73"/>
        <v>42170.996527777781</v>
      </c>
      <c r="T1544" s="23">
        <f t="shared" si="74"/>
        <v>42185.996527777781</v>
      </c>
    </row>
    <row r="1545" spans="1:20" ht="48" hidden="1" x14ac:dyDescent="0.2">
      <c r="A1545">
        <v>1543</v>
      </c>
      <c r="B1545" s="8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>
        <f>ROUND(E1545/D1545*100,0)</f>
        <v>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>
        <f t="shared" si="72"/>
        <v>10</v>
      </c>
      <c r="Q1545" s="10" t="s">
        <v>8336</v>
      </c>
      <c r="R1545" t="s">
        <v>8341</v>
      </c>
      <c r="S1545" s="23">
        <f t="shared" si="73"/>
        <v>41935.509652777779</v>
      </c>
      <c r="T1545" s="23">
        <f t="shared" si="74"/>
        <v>41965.551319444443</v>
      </c>
    </row>
    <row r="1546" spans="1:20" ht="48" hidden="1" x14ac:dyDescent="0.2">
      <c r="A1546">
        <v>1544</v>
      </c>
      <c r="B1546" s="8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>
        <f>ROUND(E1546/D1546*100,0)</f>
        <v>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>
        <f t="shared" si="72"/>
        <v>0</v>
      </c>
      <c r="Q1546" s="10" t="s">
        <v>8336</v>
      </c>
      <c r="R1546" t="s">
        <v>8341</v>
      </c>
      <c r="S1546" s="23">
        <f t="shared" si="73"/>
        <v>42053.051203703704</v>
      </c>
      <c r="T1546" s="23">
        <f t="shared" si="74"/>
        <v>42095.012499999997</v>
      </c>
    </row>
    <row r="1547" spans="1:20" ht="48" hidden="1" x14ac:dyDescent="0.2">
      <c r="A1547">
        <v>1545</v>
      </c>
      <c r="B1547" s="8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>
        <f>ROUND(E1547/D1547*100,0)</f>
        <v>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>
        <f t="shared" si="72"/>
        <v>1</v>
      </c>
      <c r="Q1547" s="10" t="s">
        <v>8336</v>
      </c>
      <c r="R1547" t="s">
        <v>8341</v>
      </c>
      <c r="S1547" s="23">
        <f t="shared" si="73"/>
        <v>42031.884652777779</v>
      </c>
      <c r="T1547" s="23">
        <f t="shared" si="74"/>
        <v>42065.886111111111</v>
      </c>
    </row>
    <row r="1548" spans="1:20" ht="48" hidden="1" x14ac:dyDescent="0.2">
      <c r="A1548">
        <v>1546</v>
      </c>
      <c r="B1548" s="8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>
        <f>ROUND(E1548/D1548*100,0)</f>
        <v>29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>
        <f t="shared" si="72"/>
        <v>26.27</v>
      </c>
      <c r="Q1548" s="10" t="s">
        <v>8336</v>
      </c>
      <c r="R1548" t="s">
        <v>8341</v>
      </c>
      <c r="S1548" s="23">
        <f t="shared" si="73"/>
        <v>41839.212951388887</v>
      </c>
      <c r="T1548" s="23">
        <f t="shared" si="74"/>
        <v>41899.212951388887</v>
      </c>
    </row>
    <row r="1549" spans="1:20" ht="48" hidden="1" x14ac:dyDescent="0.2">
      <c r="A1549">
        <v>1547</v>
      </c>
      <c r="B1549" s="8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>
        <f>ROUND(E1549/D1549*100,0)</f>
        <v>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>
        <f t="shared" si="72"/>
        <v>0</v>
      </c>
      <c r="Q1549" s="10" t="s">
        <v>8336</v>
      </c>
      <c r="R1549" t="s">
        <v>8341</v>
      </c>
      <c r="S1549" s="23">
        <f t="shared" si="73"/>
        <v>42782.426875000005</v>
      </c>
      <c r="T1549" s="23">
        <f t="shared" si="74"/>
        <v>42789.426875000005</v>
      </c>
    </row>
    <row r="1550" spans="1:20" ht="32" hidden="1" x14ac:dyDescent="0.2">
      <c r="A1550">
        <v>1548</v>
      </c>
      <c r="B1550" s="8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>
        <f>ROUND(E1550/D1550*100,0)</f>
        <v>9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>
        <f t="shared" si="72"/>
        <v>60</v>
      </c>
      <c r="Q1550" s="10" t="s">
        <v>8336</v>
      </c>
      <c r="R1550" t="s">
        <v>8341</v>
      </c>
      <c r="S1550" s="23">
        <f t="shared" si="73"/>
        <v>42286.88217592593</v>
      </c>
      <c r="T1550" s="23">
        <f t="shared" si="74"/>
        <v>42316.923842592587</v>
      </c>
    </row>
    <row r="1551" spans="1:20" ht="48" hidden="1" x14ac:dyDescent="0.2">
      <c r="A1551">
        <v>1549</v>
      </c>
      <c r="B1551" s="8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>
        <f>ROUND(E1551/D1551*100,0)</f>
        <v>34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>
        <f t="shared" si="72"/>
        <v>28.33</v>
      </c>
      <c r="Q1551" s="10" t="s">
        <v>8336</v>
      </c>
      <c r="R1551" t="s">
        <v>8341</v>
      </c>
      <c r="S1551" s="23">
        <f t="shared" si="73"/>
        <v>42281.136099537034</v>
      </c>
      <c r="T1551" s="23">
        <f t="shared" si="74"/>
        <v>42311.177766203706</v>
      </c>
    </row>
    <row r="1552" spans="1:20" ht="48" hidden="1" x14ac:dyDescent="0.2">
      <c r="A1552">
        <v>1550</v>
      </c>
      <c r="B1552" s="8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>
        <f>ROUND(E1552/D1552*100,0)</f>
        <v>13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>
        <f t="shared" si="72"/>
        <v>14.43</v>
      </c>
      <c r="Q1552" s="10" t="s">
        <v>8336</v>
      </c>
      <c r="R1552" t="s">
        <v>8341</v>
      </c>
      <c r="S1552" s="23">
        <f t="shared" si="73"/>
        <v>42472.449467592596</v>
      </c>
      <c r="T1552" s="23">
        <f t="shared" si="74"/>
        <v>42502.449467592596</v>
      </c>
    </row>
    <row r="1553" spans="1:20" ht="48" hidden="1" x14ac:dyDescent="0.2">
      <c r="A1553">
        <v>1551</v>
      </c>
      <c r="B1553" s="8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>
        <f>ROUND(E1553/D1553*100,0)</f>
        <v>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>
        <f t="shared" si="72"/>
        <v>0</v>
      </c>
      <c r="Q1553" s="10" t="s">
        <v>8336</v>
      </c>
      <c r="R1553" t="s">
        <v>8341</v>
      </c>
      <c r="S1553" s="23">
        <f t="shared" si="73"/>
        <v>42121.824525462958</v>
      </c>
      <c r="T1553" s="23">
        <f t="shared" si="74"/>
        <v>42151.824525462958</v>
      </c>
    </row>
    <row r="1554" spans="1:20" ht="48" hidden="1" x14ac:dyDescent="0.2">
      <c r="A1554">
        <v>1552</v>
      </c>
      <c r="B1554" s="8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>
        <f>ROUND(E1554/D1554*100,0)</f>
        <v>49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>
        <f t="shared" si="72"/>
        <v>132.19</v>
      </c>
      <c r="Q1554" s="10" t="s">
        <v>8336</v>
      </c>
      <c r="R1554" t="s">
        <v>8341</v>
      </c>
      <c r="S1554" s="23">
        <f t="shared" si="73"/>
        <v>41892.688750000001</v>
      </c>
      <c r="T1554" s="23">
        <f t="shared" si="74"/>
        <v>41913.165972222225</v>
      </c>
    </row>
    <row r="1555" spans="1:20" ht="48" hidden="1" x14ac:dyDescent="0.2">
      <c r="A1555">
        <v>1553</v>
      </c>
      <c r="B1555" s="8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>
        <f>ROUND(E1555/D1555*100,0)</f>
        <v>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>
        <f t="shared" si="72"/>
        <v>0</v>
      </c>
      <c r="Q1555" s="10" t="s">
        <v>8336</v>
      </c>
      <c r="R1555" t="s">
        <v>8341</v>
      </c>
      <c r="S1555" s="23">
        <f t="shared" si="73"/>
        <v>42219.282951388886</v>
      </c>
      <c r="T1555" s="23">
        <f t="shared" si="74"/>
        <v>42249.282951388886</v>
      </c>
    </row>
    <row r="1556" spans="1:20" ht="48" hidden="1" x14ac:dyDescent="0.2">
      <c r="A1556">
        <v>1554</v>
      </c>
      <c r="B1556" s="8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>
        <f>ROUND(E1556/D1556*100,0)</f>
        <v>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>
        <f t="shared" si="72"/>
        <v>0</v>
      </c>
      <c r="Q1556" s="10" t="s">
        <v>8336</v>
      </c>
      <c r="R1556" t="s">
        <v>8341</v>
      </c>
      <c r="S1556" s="23">
        <f t="shared" si="73"/>
        <v>42188.252199074079</v>
      </c>
      <c r="T1556" s="23">
        <f t="shared" si="74"/>
        <v>42218.252199074079</v>
      </c>
    </row>
    <row r="1557" spans="1:20" ht="48" hidden="1" x14ac:dyDescent="0.2">
      <c r="A1557">
        <v>1555</v>
      </c>
      <c r="B1557" s="8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>
        <f>ROUND(E1557/D1557*100,0)</f>
        <v>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>
        <f t="shared" si="72"/>
        <v>0</v>
      </c>
      <c r="Q1557" s="10" t="s">
        <v>8336</v>
      </c>
      <c r="R1557" t="s">
        <v>8341</v>
      </c>
      <c r="S1557" s="23">
        <f t="shared" si="73"/>
        <v>42241.613796296297</v>
      </c>
      <c r="T1557" s="23">
        <f t="shared" si="74"/>
        <v>42264.708333333328</v>
      </c>
    </row>
    <row r="1558" spans="1:20" ht="48" hidden="1" x14ac:dyDescent="0.2">
      <c r="A1558">
        <v>1556</v>
      </c>
      <c r="B1558" s="8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>
        <f>ROUND(E1558/D1558*100,0)</f>
        <v>45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>
        <f t="shared" si="72"/>
        <v>56.42</v>
      </c>
      <c r="Q1558" s="10" t="s">
        <v>8336</v>
      </c>
      <c r="R1558" t="s">
        <v>8341</v>
      </c>
      <c r="S1558" s="23">
        <f t="shared" si="73"/>
        <v>42525.153055555551</v>
      </c>
      <c r="T1558" s="23">
        <f t="shared" si="74"/>
        <v>42555.153055555551</v>
      </c>
    </row>
    <row r="1559" spans="1:20" ht="48" hidden="1" x14ac:dyDescent="0.2">
      <c r="A1559">
        <v>1557</v>
      </c>
      <c r="B1559" s="8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>
        <f>ROUND(E1559/D1559*100,0)</f>
        <v>4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>
        <f t="shared" si="72"/>
        <v>100</v>
      </c>
      <c r="Q1559" s="10" t="s">
        <v>8336</v>
      </c>
      <c r="R1559" t="s">
        <v>8341</v>
      </c>
      <c r="S1559" s="23">
        <f t="shared" si="73"/>
        <v>41871.65315972222</v>
      </c>
      <c r="T1559" s="23">
        <f t="shared" si="74"/>
        <v>41902.65315972222</v>
      </c>
    </row>
    <row r="1560" spans="1:20" ht="32" hidden="1" x14ac:dyDescent="0.2">
      <c r="A1560">
        <v>1558</v>
      </c>
      <c r="B1560" s="8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>
        <f>ROUND(E1560/D1560*100,0)</f>
        <v>5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>
        <f t="shared" si="72"/>
        <v>11.67</v>
      </c>
      <c r="Q1560" s="10" t="s">
        <v>8336</v>
      </c>
      <c r="R1560" t="s">
        <v>8341</v>
      </c>
      <c r="S1560" s="23">
        <f t="shared" si="73"/>
        <v>42185.397673611107</v>
      </c>
      <c r="T1560" s="23">
        <f t="shared" si="74"/>
        <v>42244.508333333331</v>
      </c>
    </row>
    <row r="1561" spans="1:20" ht="32" hidden="1" x14ac:dyDescent="0.2">
      <c r="A1561">
        <v>1559</v>
      </c>
      <c r="B1561" s="8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>
        <f>ROUND(E1561/D1561*100,0)</f>
        <v>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>
        <f t="shared" si="72"/>
        <v>50</v>
      </c>
      <c r="Q1561" s="10" t="s">
        <v>8336</v>
      </c>
      <c r="R1561" t="s">
        <v>8341</v>
      </c>
      <c r="S1561" s="23">
        <f t="shared" si="73"/>
        <v>42108.05322916666</v>
      </c>
      <c r="T1561" s="23">
        <f t="shared" si="74"/>
        <v>42123.05322916666</v>
      </c>
    </row>
    <row r="1562" spans="1:20" ht="48" hidden="1" x14ac:dyDescent="0.2">
      <c r="A1562">
        <v>1560</v>
      </c>
      <c r="B1562" s="8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>
        <f>ROUND(E1562/D1562*100,0)</f>
        <v>4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>
        <f t="shared" si="72"/>
        <v>23.5</v>
      </c>
      <c r="Q1562" s="10" t="s">
        <v>8336</v>
      </c>
      <c r="R1562" t="s">
        <v>8341</v>
      </c>
      <c r="S1562" s="23">
        <f t="shared" si="73"/>
        <v>41936.020752314813</v>
      </c>
      <c r="T1562" s="23">
        <f t="shared" si="74"/>
        <v>41956.062418981484</v>
      </c>
    </row>
    <row r="1563" spans="1:20" ht="48" hidden="1" x14ac:dyDescent="0.2">
      <c r="A1563">
        <v>1561</v>
      </c>
      <c r="B1563" s="8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>
        <f>ROUND(E1563/D1563*100,0)</f>
        <v>1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>
        <f t="shared" si="72"/>
        <v>67</v>
      </c>
      <c r="Q1563" s="10" t="s">
        <v>8320</v>
      </c>
      <c r="R1563" t="s">
        <v>8342</v>
      </c>
      <c r="S1563" s="23">
        <f t="shared" si="73"/>
        <v>41555.041701388887</v>
      </c>
      <c r="T1563" s="23">
        <f t="shared" si="74"/>
        <v>41585.083368055559</v>
      </c>
    </row>
    <row r="1564" spans="1:20" ht="48" hidden="1" x14ac:dyDescent="0.2">
      <c r="A1564">
        <v>1562</v>
      </c>
      <c r="B1564" s="8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>
        <f>ROUND(E1564/D1564*100,0)</f>
        <v>0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>
        <f t="shared" si="72"/>
        <v>0</v>
      </c>
      <c r="Q1564" s="10" t="s">
        <v>8320</v>
      </c>
      <c r="R1564" t="s">
        <v>8342</v>
      </c>
      <c r="S1564" s="23">
        <f t="shared" si="73"/>
        <v>40079.566157407404</v>
      </c>
      <c r="T1564" s="23">
        <f t="shared" si="74"/>
        <v>40149.034722222219</v>
      </c>
    </row>
    <row r="1565" spans="1:20" ht="48" hidden="1" x14ac:dyDescent="0.2">
      <c r="A1565">
        <v>1563</v>
      </c>
      <c r="B1565" s="8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>
        <f>ROUND(E1565/D1565*100,0)</f>
        <v>1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>
        <f t="shared" si="72"/>
        <v>42.5</v>
      </c>
      <c r="Q1565" s="10" t="s">
        <v>8320</v>
      </c>
      <c r="R1565" t="s">
        <v>8342</v>
      </c>
      <c r="S1565" s="23">
        <f t="shared" si="73"/>
        <v>41652.742488425924</v>
      </c>
      <c r="T1565" s="23">
        <f t="shared" si="74"/>
        <v>41712.700821759259</v>
      </c>
    </row>
    <row r="1566" spans="1:20" ht="48" hidden="1" x14ac:dyDescent="0.2">
      <c r="A1566">
        <v>1564</v>
      </c>
      <c r="B1566" s="8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>
        <f>ROUND(E1566/D1566*100,0)</f>
        <v>0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>
        <f t="shared" si="72"/>
        <v>10</v>
      </c>
      <c r="Q1566" s="10" t="s">
        <v>8320</v>
      </c>
      <c r="R1566" t="s">
        <v>8342</v>
      </c>
      <c r="S1566" s="23">
        <f t="shared" si="73"/>
        <v>42121.367002314815</v>
      </c>
      <c r="T1566" s="23">
        <f t="shared" si="74"/>
        <v>42152.836805555555</v>
      </c>
    </row>
    <row r="1567" spans="1:20" ht="48" hidden="1" x14ac:dyDescent="0.2">
      <c r="A1567">
        <v>1565</v>
      </c>
      <c r="B1567" s="8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>
        <f>ROUND(E1567/D1567*100,0)</f>
        <v>3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>
        <f t="shared" si="72"/>
        <v>100</v>
      </c>
      <c r="Q1567" s="10" t="s">
        <v>8320</v>
      </c>
      <c r="R1567" t="s">
        <v>8342</v>
      </c>
      <c r="S1567" s="23">
        <f t="shared" si="73"/>
        <v>40672.729872685188</v>
      </c>
      <c r="T1567" s="23">
        <f t="shared" si="74"/>
        <v>40702.729872685188</v>
      </c>
    </row>
    <row r="1568" spans="1:20" ht="48" hidden="1" x14ac:dyDescent="0.2">
      <c r="A1568">
        <v>1566</v>
      </c>
      <c r="B1568" s="8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>
        <f>ROUND(E1568/D1568*100,0)</f>
        <v>21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>
        <f t="shared" si="72"/>
        <v>108.05</v>
      </c>
      <c r="Q1568" s="10" t="s">
        <v>8320</v>
      </c>
      <c r="R1568" t="s">
        <v>8342</v>
      </c>
      <c r="S1568" s="23">
        <f t="shared" si="73"/>
        <v>42549.916712962964</v>
      </c>
      <c r="T1568" s="23">
        <f t="shared" si="74"/>
        <v>42578.916666666672</v>
      </c>
    </row>
    <row r="1569" spans="1:20" ht="48" hidden="1" x14ac:dyDescent="0.2">
      <c r="A1569">
        <v>1567</v>
      </c>
      <c r="B1569" s="8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>
        <f>ROUND(E1569/D1569*100,0)</f>
        <v>4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>
        <f t="shared" si="72"/>
        <v>26.92</v>
      </c>
      <c r="Q1569" s="10" t="s">
        <v>8320</v>
      </c>
      <c r="R1569" t="s">
        <v>8342</v>
      </c>
      <c r="S1569" s="23">
        <f t="shared" si="73"/>
        <v>41671.936863425923</v>
      </c>
      <c r="T1569" s="23">
        <f t="shared" si="74"/>
        <v>41687</v>
      </c>
    </row>
    <row r="1570" spans="1:20" ht="48" hidden="1" x14ac:dyDescent="0.2">
      <c r="A1570">
        <v>1568</v>
      </c>
      <c r="B1570" s="8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>
        <f>ROUND(E1570/D1570*100,0)</f>
        <v>14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>
        <f t="shared" si="72"/>
        <v>155</v>
      </c>
      <c r="Q1570" s="10" t="s">
        <v>8320</v>
      </c>
      <c r="R1570" t="s">
        <v>8342</v>
      </c>
      <c r="S1570" s="23">
        <f t="shared" si="73"/>
        <v>41962.062326388885</v>
      </c>
      <c r="T1570" s="23">
        <f t="shared" si="74"/>
        <v>41997.062326388885</v>
      </c>
    </row>
    <row r="1571" spans="1:20" ht="16" hidden="1" x14ac:dyDescent="0.2">
      <c r="A1571">
        <v>1569</v>
      </c>
      <c r="B1571" s="8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>
        <f>ROUND(E1571/D1571*100,0)</f>
        <v>0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>
        <f t="shared" si="72"/>
        <v>0</v>
      </c>
      <c r="Q1571" s="10" t="s">
        <v>8320</v>
      </c>
      <c r="R1571" t="s">
        <v>8342</v>
      </c>
      <c r="S1571" s="23">
        <f t="shared" si="73"/>
        <v>41389.679560185185</v>
      </c>
      <c r="T1571" s="23">
        <f t="shared" si="74"/>
        <v>41419.679560185185</v>
      </c>
    </row>
    <row r="1572" spans="1:20" ht="32" hidden="1" x14ac:dyDescent="0.2">
      <c r="A1572">
        <v>1570</v>
      </c>
      <c r="B1572" s="8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>
        <f>ROUND(E1572/D1572*100,0)</f>
        <v>41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>
        <f t="shared" si="72"/>
        <v>47.77</v>
      </c>
      <c r="Q1572" s="10" t="s">
        <v>8320</v>
      </c>
      <c r="R1572" t="s">
        <v>8342</v>
      </c>
      <c r="S1572" s="23">
        <f t="shared" si="73"/>
        <v>42438.813449074078</v>
      </c>
      <c r="T1572" s="23">
        <f t="shared" si="74"/>
        <v>42468.771782407406</v>
      </c>
    </row>
    <row r="1573" spans="1:20" ht="48" hidden="1" x14ac:dyDescent="0.2">
      <c r="A1573">
        <v>1571</v>
      </c>
      <c r="B1573" s="8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>
        <f>ROUND(E1573/D1573*100,0)</f>
        <v>1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>
        <f t="shared" si="72"/>
        <v>20</v>
      </c>
      <c r="Q1573" s="10" t="s">
        <v>8320</v>
      </c>
      <c r="R1573" t="s">
        <v>8342</v>
      </c>
      <c r="S1573" s="23">
        <f t="shared" si="73"/>
        <v>42144.769479166673</v>
      </c>
      <c r="T1573" s="23">
        <f t="shared" si="74"/>
        <v>42174.769479166673</v>
      </c>
    </row>
    <row r="1574" spans="1:20" ht="48" hidden="1" x14ac:dyDescent="0.2">
      <c r="A1574">
        <v>1572</v>
      </c>
      <c r="B1574" s="8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>
        <f>ROUND(E1574/D1574*100,0)</f>
        <v>5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>
        <f t="shared" si="72"/>
        <v>41.67</v>
      </c>
      <c r="Q1574" s="10" t="s">
        <v>8320</v>
      </c>
      <c r="R1574" t="s">
        <v>8342</v>
      </c>
      <c r="S1574" s="23">
        <f t="shared" si="73"/>
        <v>42404.033090277779</v>
      </c>
      <c r="T1574" s="23">
        <f t="shared" si="74"/>
        <v>42428.999305555553</v>
      </c>
    </row>
    <row r="1575" spans="1:20" ht="48" hidden="1" x14ac:dyDescent="0.2">
      <c r="A1575">
        <v>1573</v>
      </c>
      <c r="B1575" s="8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>
        <f>ROUND(E1575/D1575*100,0)</f>
        <v>2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>
        <f t="shared" si="72"/>
        <v>74.33</v>
      </c>
      <c r="Q1575" s="10" t="s">
        <v>8320</v>
      </c>
      <c r="R1575" t="s">
        <v>8342</v>
      </c>
      <c r="S1575" s="23">
        <f t="shared" si="73"/>
        <v>42786.000023148154</v>
      </c>
      <c r="T1575" s="23">
        <f t="shared" si="74"/>
        <v>42826.165972222225</v>
      </c>
    </row>
    <row r="1576" spans="1:20" ht="48" hidden="1" x14ac:dyDescent="0.2">
      <c r="A1576">
        <v>1574</v>
      </c>
      <c r="B1576" s="8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>
        <f>ROUND(E1576/D1576*100,0)</f>
        <v>5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>
        <f t="shared" si="72"/>
        <v>84.33</v>
      </c>
      <c r="Q1576" s="10" t="s">
        <v>8320</v>
      </c>
      <c r="R1576" t="s">
        <v>8342</v>
      </c>
      <c r="S1576" s="23">
        <f t="shared" si="73"/>
        <v>42017.927418981482</v>
      </c>
      <c r="T1576" s="23">
        <f t="shared" si="74"/>
        <v>42052.927418981482</v>
      </c>
    </row>
    <row r="1577" spans="1:20" ht="48" hidden="1" x14ac:dyDescent="0.2">
      <c r="A1577">
        <v>1575</v>
      </c>
      <c r="B1577" s="8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>
        <f>ROUND(E1577/D1577*100,0)</f>
        <v>23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>
        <f t="shared" si="72"/>
        <v>65.459999999999994</v>
      </c>
      <c r="Q1577" s="10" t="s">
        <v>8320</v>
      </c>
      <c r="R1577" t="s">
        <v>8342</v>
      </c>
      <c r="S1577" s="23">
        <f t="shared" si="73"/>
        <v>41799.524259259262</v>
      </c>
      <c r="T1577" s="23">
        <f t="shared" si="74"/>
        <v>41829.524259259262</v>
      </c>
    </row>
    <row r="1578" spans="1:20" ht="32" hidden="1" x14ac:dyDescent="0.2">
      <c r="A1578">
        <v>1576</v>
      </c>
      <c r="B1578" s="8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>
        <f>ROUND(E1578/D1578*100,0)</f>
        <v>13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>
        <f t="shared" si="72"/>
        <v>65</v>
      </c>
      <c r="Q1578" s="10" t="s">
        <v>8320</v>
      </c>
      <c r="R1578" t="s">
        <v>8342</v>
      </c>
      <c r="S1578" s="23">
        <f t="shared" si="73"/>
        <v>42140.879259259258</v>
      </c>
      <c r="T1578" s="23">
        <f t="shared" si="74"/>
        <v>42185.879259259258</v>
      </c>
    </row>
    <row r="1579" spans="1:20" ht="48" hidden="1" x14ac:dyDescent="0.2">
      <c r="A1579">
        <v>1577</v>
      </c>
      <c r="B1579" s="8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>
        <f>ROUND(E1579/D1579*100,0)</f>
        <v>1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>
        <f t="shared" si="72"/>
        <v>27.5</v>
      </c>
      <c r="Q1579" s="10" t="s">
        <v>8320</v>
      </c>
      <c r="R1579" t="s">
        <v>8342</v>
      </c>
      <c r="S1579" s="23">
        <f t="shared" si="73"/>
        <v>41054.847777777781</v>
      </c>
      <c r="T1579" s="23">
        <f t="shared" si="74"/>
        <v>41114.847777777781</v>
      </c>
    </row>
    <row r="1580" spans="1:20" ht="64" hidden="1" x14ac:dyDescent="0.2">
      <c r="A1580">
        <v>1578</v>
      </c>
      <c r="B1580" s="8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>
        <f>ROUND(E1580/D1580*100,0)</f>
        <v>11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>
        <f t="shared" si="72"/>
        <v>51.25</v>
      </c>
      <c r="Q1580" s="10" t="s">
        <v>8320</v>
      </c>
      <c r="R1580" t="s">
        <v>8342</v>
      </c>
      <c r="S1580" s="23">
        <f t="shared" si="73"/>
        <v>40399.065868055557</v>
      </c>
      <c r="T1580" s="23">
        <f t="shared" si="74"/>
        <v>40423.083333333336</v>
      </c>
    </row>
    <row r="1581" spans="1:20" ht="32" hidden="1" x14ac:dyDescent="0.2">
      <c r="A1581">
        <v>1579</v>
      </c>
      <c r="B1581" s="8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>
        <f>ROUND(E1581/D1581*100,0)</f>
        <v>1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>
        <f t="shared" si="72"/>
        <v>14</v>
      </c>
      <c r="Q1581" s="10" t="s">
        <v>8320</v>
      </c>
      <c r="R1581" t="s">
        <v>8342</v>
      </c>
      <c r="S1581" s="23">
        <f t="shared" si="73"/>
        <v>41481.996423611112</v>
      </c>
      <c r="T1581" s="23">
        <f t="shared" si="74"/>
        <v>41514.996423611112</v>
      </c>
    </row>
    <row r="1582" spans="1:20" ht="48" hidden="1" x14ac:dyDescent="0.2">
      <c r="A1582">
        <v>1580</v>
      </c>
      <c r="B1582" s="8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>
        <f>ROUND(E1582/D1582*100,0)</f>
        <v>0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>
        <f t="shared" si="72"/>
        <v>0</v>
      </c>
      <c r="Q1582" s="10" t="s">
        <v>8320</v>
      </c>
      <c r="R1582" t="s">
        <v>8342</v>
      </c>
      <c r="S1582" s="23">
        <f t="shared" si="73"/>
        <v>40990.050069444449</v>
      </c>
      <c r="T1582" s="23">
        <f t="shared" si="74"/>
        <v>41050.050069444449</v>
      </c>
    </row>
    <row r="1583" spans="1:20" ht="48" hidden="1" x14ac:dyDescent="0.2">
      <c r="A1583">
        <v>1581</v>
      </c>
      <c r="B1583" s="8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>
        <f>ROUND(E1583/D1583*100,0)</f>
        <v>1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>
        <f t="shared" si="72"/>
        <v>5</v>
      </c>
      <c r="Q1583" s="10" t="s">
        <v>8336</v>
      </c>
      <c r="R1583" t="s">
        <v>8343</v>
      </c>
      <c r="S1583" s="23">
        <f t="shared" si="73"/>
        <v>42325.448958333334</v>
      </c>
      <c r="T1583" s="23">
        <f t="shared" si="74"/>
        <v>42357.448958333334</v>
      </c>
    </row>
    <row r="1584" spans="1:20" ht="32" hidden="1" x14ac:dyDescent="0.2">
      <c r="A1584">
        <v>1582</v>
      </c>
      <c r="B1584" s="8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>
        <f>ROUND(E1584/D1584*100,0)</f>
        <v>9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>
        <f t="shared" si="72"/>
        <v>31</v>
      </c>
      <c r="Q1584" s="10" t="s">
        <v>8336</v>
      </c>
      <c r="R1584" t="s">
        <v>8343</v>
      </c>
      <c r="S1584" s="23">
        <f t="shared" si="73"/>
        <v>42246.789965277778</v>
      </c>
      <c r="T1584" s="23">
        <f t="shared" si="74"/>
        <v>42303.888888888891</v>
      </c>
    </row>
    <row r="1585" spans="1:20" ht="48" hidden="1" x14ac:dyDescent="0.2">
      <c r="A1585">
        <v>1583</v>
      </c>
      <c r="B1585" s="8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>
        <f>ROUND(E1585/D1585*100,0)</f>
        <v>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>
        <f t="shared" si="72"/>
        <v>15</v>
      </c>
      <c r="Q1585" s="10" t="s">
        <v>8336</v>
      </c>
      <c r="R1585" t="s">
        <v>8343</v>
      </c>
      <c r="S1585" s="23">
        <f t="shared" si="73"/>
        <v>41877.904988425929</v>
      </c>
      <c r="T1585" s="23">
        <f t="shared" si="74"/>
        <v>41907.904988425929</v>
      </c>
    </row>
    <row r="1586" spans="1:20" ht="48" hidden="1" x14ac:dyDescent="0.2">
      <c r="A1586">
        <v>1584</v>
      </c>
      <c r="B1586" s="8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>
        <f>ROUND(E1586/D1586*100,0)</f>
        <v>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>
        <f t="shared" si="72"/>
        <v>0</v>
      </c>
      <c r="Q1586" s="10" t="s">
        <v>8336</v>
      </c>
      <c r="R1586" t="s">
        <v>8343</v>
      </c>
      <c r="S1586" s="23">
        <f t="shared" si="73"/>
        <v>41779.649317129632</v>
      </c>
      <c r="T1586" s="23">
        <f t="shared" si="74"/>
        <v>41789.649317129632</v>
      </c>
    </row>
    <row r="1587" spans="1:20" ht="48" hidden="1" x14ac:dyDescent="0.2">
      <c r="A1587">
        <v>1585</v>
      </c>
      <c r="B1587" s="8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>
        <f>ROUND(E1587/D1587*100,0)</f>
        <v>79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>
        <f t="shared" si="72"/>
        <v>131.66999999999999</v>
      </c>
      <c r="Q1587" s="10" t="s">
        <v>8336</v>
      </c>
      <c r="R1587" t="s">
        <v>8343</v>
      </c>
      <c r="S1587" s="23">
        <f t="shared" si="73"/>
        <v>42707.895462962959</v>
      </c>
      <c r="T1587" s="23">
        <f t="shared" si="74"/>
        <v>42729.458333333328</v>
      </c>
    </row>
    <row r="1588" spans="1:20" ht="32" hidden="1" x14ac:dyDescent="0.2">
      <c r="A1588">
        <v>1586</v>
      </c>
      <c r="B1588" s="8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>
        <f>ROUND(E1588/D1588*100,0)</f>
        <v>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>
        <f t="shared" si="72"/>
        <v>0</v>
      </c>
      <c r="Q1588" s="10" t="s">
        <v>8336</v>
      </c>
      <c r="R1588" t="s">
        <v>8343</v>
      </c>
      <c r="S1588" s="23">
        <f t="shared" si="73"/>
        <v>42069.104421296302</v>
      </c>
      <c r="T1588" s="23">
        <f t="shared" si="74"/>
        <v>42099.062754629631</v>
      </c>
    </row>
    <row r="1589" spans="1:20" ht="48" hidden="1" x14ac:dyDescent="0.2">
      <c r="A1589">
        <v>1587</v>
      </c>
      <c r="B1589" s="8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>
        <f>ROUND(E1589/D1589*100,0)</f>
        <v>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>
        <f t="shared" si="72"/>
        <v>1</v>
      </c>
      <c r="Q1589" s="10" t="s">
        <v>8336</v>
      </c>
      <c r="R1589" t="s">
        <v>8343</v>
      </c>
      <c r="S1589" s="23">
        <f t="shared" si="73"/>
        <v>41956.950983796298</v>
      </c>
      <c r="T1589" s="23">
        <f t="shared" si="74"/>
        <v>41986.950983796298</v>
      </c>
    </row>
    <row r="1590" spans="1:20" ht="32" hidden="1" x14ac:dyDescent="0.2">
      <c r="A1590">
        <v>1588</v>
      </c>
      <c r="B1590" s="8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>
        <f>ROUND(E1590/D1590*100,0)</f>
        <v>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>
        <f t="shared" si="72"/>
        <v>0</v>
      </c>
      <c r="Q1590" s="10" t="s">
        <v>8336</v>
      </c>
      <c r="R1590" t="s">
        <v>8343</v>
      </c>
      <c r="S1590" s="23">
        <f t="shared" si="73"/>
        <v>42005.24998842593</v>
      </c>
      <c r="T1590" s="23">
        <f t="shared" si="74"/>
        <v>42035.841666666667</v>
      </c>
    </row>
    <row r="1591" spans="1:20" ht="48" hidden="1" x14ac:dyDescent="0.2">
      <c r="A1591">
        <v>1589</v>
      </c>
      <c r="B1591" s="8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>
        <f>ROUND(E1591/D1591*100,0)</f>
        <v>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>
        <f t="shared" si="72"/>
        <v>0</v>
      </c>
      <c r="Q1591" s="10" t="s">
        <v>8336</v>
      </c>
      <c r="R1591" t="s">
        <v>8343</v>
      </c>
      <c r="S1591" s="23">
        <f t="shared" si="73"/>
        <v>42256.984791666662</v>
      </c>
      <c r="T1591" s="23">
        <f t="shared" si="74"/>
        <v>42286.984791666662</v>
      </c>
    </row>
    <row r="1592" spans="1:20" ht="16" hidden="1" x14ac:dyDescent="0.2">
      <c r="A1592">
        <v>1590</v>
      </c>
      <c r="B1592" s="8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>
        <f>ROUND(E1592/D1592*100,0)</f>
        <v>2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>
        <f t="shared" si="72"/>
        <v>510</v>
      </c>
      <c r="Q1592" s="10" t="s">
        <v>8336</v>
      </c>
      <c r="R1592" t="s">
        <v>8343</v>
      </c>
      <c r="S1592" s="23">
        <f t="shared" si="73"/>
        <v>42240.857222222221</v>
      </c>
      <c r="T1592" s="23">
        <f t="shared" si="74"/>
        <v>42270.857222222221</v>
      </c>
    </row>
    <row r="1593" spans="1:20" ht="48" hidden="1" x14ac:dyDescent="0.2">
      <c r="A1593">
        <v>1591</v>
      </c>
      <c r="B1593" s="8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>
        <f>ROUND(E1593/D1593*100,0)</f>
        <v>29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>
        <f t="shared" si="72"/>
        <v>44.48</v>
      </c>
      <c r="Q1593" s="10" t="s">
        <v>8336</v>
      </c>
      <c r="R1593" t="s">
        <v>8343</v>
      </c>
      <c r="S1593" s="23">
        <f t="shared" si="73"/>
        <v>42433.726168981477</v>
      </c>
      <c r="T1593" s="23">
        <f t="shared" si="74"/>
        <v>42463.68450231482</v>
      </c>
    </row>
    <row r="1594" spans="1:20" ht="32" hidden="1" x14ac:dyDescent="0.2">
      <c r="A1594">
        <v>1592</v>
      </c>
      <c r="B1594" s="8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>
        <f>ROUND(E1594/D1594*100,0)</f>
        <v>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>
        <f t="shared" si="72"/>
        <v>0</v>
      </c>
      <c r="Q1594" s="10" t="s">
        <v>8336</v>
      </c>
      <c r="R1594" t="s">
        <v>8343</v>
      </c>
      <c r="S1594" s="23">
        <f t="shared" si="73"/>
        <v>42046.072743055556</v>
      </c>
      <c r="T1594" s="23">
        <f t="shared" si="74"/>
        <v>42091.031076388885</v>
      </c>
    </row>
    <row r="1595" spans="1:20" ht="32" hidden="1" x14ac:dyDescent="0.2">
      <c r="A1595">
        <v>1593</v>
      </c>
      <c r="B1595" s="8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>
        <f>ROUND(E1595/D1595*100,0)</f>
        <v>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>
        <f t="shared" si="72"/>
        <v>1</v>
      </c>
      <c r="Q1595" s="10" t="s">
        <v>8336</v>
      </c>
      <c r="R1595" t="s">
        <v>8343</v>
      </c>
      <c r="S1595" s="23">
        <f t="shared" si="73"/>
        <v>42033.845543981486</v>
      </c>
      <c r="T1595" s="23">
        <f t="shared" si="74"/>
        <v>42063.845543981486</v>
      </c>
    </row>
    <row r="1596" spans="1:20" ht="32" hidden="1" x14ac:dyDescent="0.2">
      <c r="A1596">
        <v>1594</v>
      </c>
      <c r="B1596" s="8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>
        <f>ROUND(E1596/D1596*100,0)</f>
        <v>21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>
        <f t="shared" si="72"/>
        <v>20.5</v>
      </c>
      <c r="Q1596" s="10" t="s">
        <v>8336</v>
      </c>
      <c r="R1596" t="s">
        <v>8343</v>
      </c>
      <c r="S1596" s="23">
        <f t="shared" si="73"/>
        <v>42445.712754629625</v>
      </c>
      <c r="T1596" s="23">
        <f t="shared" si="74"/>
        <v>42505.681249999994</v>
      </c>
    </row>
    <row r="1597" spans="1:20" ht="48" hidden="1" x14ac:dyDescent="0.2">
      <c r="A1597">
        <v>1595</v>
      </c>
      <c r="B1597" s="8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>
        <f>ROUND(E1597/D1597*100,0)</f>
        <v>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>
        <f t="shared" si="72"/>
        <v>40</v>
      </c>
      <c r="Q1597" s="10" t="s">
        <v>8336</v>
      </c>
      <c r="R1597" t="s">
        <v>8343</v>
      </c>
      <c r="S1597" s="23">
        <f t="shared" si="73"/>
        <v>41780.050092592595</v>
      </c>
      <c r="T1597" s="23">
        <f t="shared" si="74"/>
        <v>41808.842361111114</v>
      </c>
    </row>
    <row r="1598" spans="1:20" ht="32" hidden="1" x14ac:dyDescent="0.2">
      <c r="A1598">
        <v>1596</v>
      </c>
      <c r="B1598" s="8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>
        <f>ROUND(E1598/D1598*100,0)</f>
        <v>2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>
        <f t="shared" si="72"/>
        <v>25</v>
      </c>
      <c r="Q1598" s="10" t="s">
        <v>8336</v>
      </c>
      <c r="R1598" t="s">
        <v>8343</v>
      </c>
      <c r="S1598" s="23">
        <f t="shared" si="73"/>
        <v>41941.430196759262</v>
      </c>
      <c r="T1598" s="23">
        <f t="shared" si="74"/>
        <v>41986.471863425926</v>
      </c>
    </row>
    <row r="1599" spans="1:20" ht="48" hidden="1" x14ac:dyDescent="0.2">
      <c r="A1599">
        <v>1597</v>
      </c>
      <c r="B1599" s="8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>
        <f>ROUND(E1599/D1599*100,0)</f>
        <v>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>
        <f t="shared" si="72"/>
        <v>0</v>
      </c>
      <c r="Q1599" s="10" t="s">
        <v>8336</v>
      </c>
      <c r="R1599" t="s">
        <v>8343</v>
      </c>
      <c r="S1599" s="23">
        <f t="shared" si="73"/>
        <v>42603.354131944448</v>
      </c>
      <c r="T1599" s="23">
        <f t="shared" si="74"/>
        <v>42633.354131944448</v>
      </c>
    </row>
    <row r="1600" spans="1:20" ht="48" hidden="1" x14ac:dyDescent="0.2">
      <c r="A1600">
        <v>1598</v>
      </c>
      <c r="B1600" s="8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>
        <f>ROUND(E1600/D1600*100,0)</f>
        <v>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>
        <f t="shared" si="72"/>
        <v>1</v>
      </c>
      <c r="Q1600" s="10" t="s">
        <v>8336</v>
      </c>
      <c r="R1600" t="s">
        <v>8343</v>
      </c>
      <c r="S1600" s="23">
        <f t="shared" si="73"/>
        <v>42151.667337962965</v>
      </c>
      <c r="T1600" s="23">
        <f t="shared" si="74"/>
        <v>42211.667337962965</v>
      </c>
    </row>
    <row r="1601" spans="1:20" ht="48" hidden="1" x14ac:dyDescent="0.2">
      <c r="A1601">
        <v>1599</v>
      </c>
      <c r="B1601" s="8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>
        <f>ROUND(E1601/D1601*100,0)</f>
        <v>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>
        <f t="shared" si="72"/>
        <v>0</v>
      </c>
      <c r="Q1601" s="10" t="s">
        <v>8336</v>
      </c>
      <c r="R1601" t="s">
        <v>8343</v>
      </c>
      <c r="S1601" s="23">
        <f t="shared" si="73"/>
        <v>42438.53907407407</v>
      </c>
      <c r="T1601" s="23">
        <f t="shared" si="74"/>
        <v>42468.497407407413</v>
      </c>
    </row>
    <row r="1602" spans="1:20" ht="48" hidden="1" x14ac:dyDescent="0.2">
      <c r="A1602">
        <v>1600</v>
      </c>
      <c r="B1602" s="8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>
        <f>ROUND(E1602/D1602*100,0)</f>
        <v>7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>
        <f t="shared" si="72"/>
        <v>40.78</v>
      </c>
      <c r="Q1602" s="10" t="s">
        <v>8336</v>
      </c>
      <c r="R1602" t="s">
        <v>8343</v>
      </c>
      <c r="S1602" s="23">
        <f t="shared" si="73"/>
        <v>41791.057314814818</v>
      </c>
      <c r="T1602" s="23">
        <f t="shared" si="74"/>
        <v>41835.21597222222</v>
      </c>
    </row>
    <row r="1603" spans="1:20" ht="48" hidden="1" x14ac:dyDescent="0.2">
      <c r="A1603">
        <v>1601</v>
      </c>
      <c r="B1603" s="8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>
        <f>ROUND(E1603/D1603*100,0)</f>
        <v>108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>
        <f t="shared" ref="P1603:P1666" si="75">IFERROR(ROUND(E1603/M1603,2),0)</f>
        <v>48.33</v>
      </c>
      <c r="Q1603" s="10" t="s">
        <v>8323</v>
      </c>
      <c r="R1603" t="s">
        <v>8324</v>
      </c>
      <c r="S1603" s="23">
        <f t="shared" ref="S1603:S1666" si="76">(((K1603/60)/60)/24)+DATE(1970,1,1)</f>
        <v>40638.092974537038</v>
      </c>
      <c r="T1603" s="23">
        <f t="shared" ref="T1603:T1666" si="77">(((J1603/60)/60)/24)+DATE(1970,1,1)</f>
        <v>40668.092974537038</v>
      </c>
    </row>
    <row r="1604" spans="1:20" ht="48" hidden="1" x14ac:dyDescent="0.2">
      <c r="A1604">
        <v>1602</v>
      </c>
      <c r="B1604" s="8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>
        <f>ROUND(E1604/D1604*100,0)</f>
        <v>100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>
        <f t="shared" si="75"/>
        <v>46.95</v>
      </c>
      <c r="Q1604" s="10" t="s">
        <v>8323</v>
      </c>
      <c r="R1604" t="s">
        <v>8324</v>
      </c>
      <c r="S1604" s="23">
        <f t="shared" si="76"/>
        <v>40788.297650462962</v>
      </c>
      <c r="T1604" s="23">
        <f t="shared" si="77"/>
        <v>40830.958333333336</v>
      </c>
    </row>
    <row r="1605" spans="1:20" ht="32" hidden="1" x14ac:dyDescent="0.2">
      <c r="A1605">
        <v>1603</v>
      </c>
      <c r="B1605" s="8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>
        <f>ROUND(E1605/D1605*100,0)</f>
        <v>100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>
        <f t="shared" si="75"/>
        <v>66.69</v>
      </c>
      <c r="Q1605" s="10" t="s">
        <v>8323</v>
      </c>
      <c r="R1605" t="s">
        <v>8324</v>
      </c>
      <c r="S1605" s="23">
        <f t="shared" si="76"/>
        <v>40876.169664351852</v>
      </c>
      <c r="T1605" s="23">
        <f t="shared" si="77"/>
        <v>40936.169664351852</v>
      </c>
    </row>
    <row r="1606" spans="1:20" ht="48" hidden="1" x14ac:dyDescent="0.2">
      <c r="A1606">
        <v>1604</v>
      </c>
      <c r="B1606" s="8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>
        <f>ROUND(E1606/D1606*100,0)</f>
        <v>122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>
        <f t="shared" si="75"/>
        <v>48.84</v>
      </c>
      <c r="Q1606" s="10" t="s">
        <v>8323</v>
      </c>
      <c r="R1606" t="s">
        <v>8324</v>
      </c>
      <c r="S1606" s="23">
        <f t="shared" si="76"/>
        <v>40945.845312500001</v>
      </c>
      <c r="T1606" s="23">
        <f t="shared" si="77"/>
        <v>40985.80364583333</v>
      </c>
    </row>
    <row r="1607" spans="1:20" ht="48" hidden="1" x14ac:dyDescent="0.2">
      <c r="A1607">
        <v>1605</v>
      </c>
      <c r="B1607" s="8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>
        <f>ROUND(E1607/D1607*100,0)</f>
        <v>101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>
        <f t="shared" si="75"/>
        <v>137.31</v>
      </c>
      <c r="Q1607" s="10" t="s">
        <v>8323</v>
      </c>
      <c r="R1607" t="s">
        <v>8324</v>
      </c>
      <c r="S1607" s="23">
        <f t="shared" si="76"/>
        <v>40747.012881944444</v>
      </c>
      <c r="T1607" s="23">
        <f t="shared" si="77"/>
        <v>40756.291666666664</v>
      </c>
    </row>
    <row r="1608" spans="1:20" ht="48" hidden="1" x14ac:dyDescent="0.2">
      <c r="A1608">
        <v>1606</v>
      </c>
      <c r="B1608" s="8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>
        <f>ROUND(E1608/D1608*100,0)</f>
        <v>101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>
        <f t="shared" si="75"/>
        <v>87.83</v>
      </c>
      <c r="Q1608" s="10" t="s">
        <v>8323</v>
      </c>
      <c r="R1608" t="s">
        <v>8324</v>
      </c>
      <c r="S1608" s="23">
        <f t="shared" si="76"/>
        <v>40536.111550925925</v>
      </c>
      <c r="T1608" s="23">
        <f t="shared" si="77"/>
        <v>40626.069884259261</v>
      </c>
    </row>
    <row r="1609" spans="1:20" ht="48" hidden="1" x14ac:dyDescent="0.2">
      <c r="A1609">
        <v>1607</v>
      </c>
      <c r="B1609" s="8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>
        <f>ROUND(E1609/D1609*100,0)</f>
        <v>145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>
        <f t="shared" si="75"/>
        <v>70.790000000000006</v>
      </c>
      <c r="Q1609" s="10" t="s">
        <v>8323</v>
      </c>
      <c r="R1609" t="s">
        <v>8324</v>
      </c>
      <c r="S1609" s="23">
        <f t="shared" si="76"/>
        <v>41053.80846064815</v>
      </c>
      <c r="T1609" s="23">
        <f t="shared" si="77"/>
        <v>41074.80846064815</v>
      </c>
    </row>
    <row r="1610" spans="1:20" ht="32" hidden="1" x14ac:dyDescent="0.2">
      <c r="A1610">
        <v>1608</v>
      </c>
      <c r="B1610" s="8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>
        <f>ROUND(E1610/D1610*100,0)</f>
        <v>101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>
        <f t="shared" si="75"/>
        <v>52.83</v>
      </c>
      <c r="Q1610" s="10" t="s">
        <v>8323</v>
      </c>
      <c r="R1610" t="s">
        <v>8324</v>
      </c>
      <c r="S1610" s="23">
        <f t="shared" si="76"/>
        <v>41607.83085648148</v>
      </c>
      <c r="T1610" s="23">
        <f t="shared" si="77"/>
        <v>41640.226388888892</v>
      </c>
    </row>
    <row r="1611" spans="1:20" ht="48" hidden="1" x14ac:dyDescent="0.2">
      <c r="A1611">
        <v>1609</v>
      </c>
      <c r="B1611" s="8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>
        <f>ROUND(E1611/D1611*100,0)</f>
        <v>118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>
        <f t="shared" si="75"/>
        <v>443.75</v>
      </c>
      <c r="Q1611" s="10" t="s">
        <v>8323</v>
      </c>
      <c r="R1611" t="s">
        <v>8324</v>
      </c>
      <c r="S1611" s="23">
        <f t="shared" si="76"/>
        <v>40796.001261574071</v>
      </c>
      <c r="T1611" s="23">
        <f t="shared" si="77"/>
        <v>40849.333333333336</v>
      </c>
    </row>
    <row r="1612" spans="1:20" ht="32" hidden="1" x14ac:dyDescent="0.2">
      <c r="A1612">
        <v>1610</v>
      </c>
      <c r="B1612" s="8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>
        <f>ROUND(E1612/D1612*100,0)</f>
        <v>272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>
        <f t="shared" si="75"/>
        <v>48.54</v>
      </c>
      <c r="Q1612" s="10" t="s">
        <v>8323</v>
      </c>
      <c r="R1612" t="s">
        <v>8324</v>
      </c>
      <c r="S1612" s="23">
        <f t="shared" si="76"/>
        <v>41228.924884259257</v>
      </c>
      <c r="T1612" s="23">
        <f t="shared" si="77"/>
        <v>41258.924884259257</v>
      </c>
    </row>
    <row r="1613" spans="1:20" ht="16" hidden="1" x14ac:dyDescent="0.2">
      <c r="A1613">
        <v>1611</v>
      </c>
      <c r="B1613" s="8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>
        <f>ROUND(E1613/D1613*100,0)</f>
        <v>125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>
        <f t="shared" si="75"/>
        <v>37.07</v>
      </c>
      <c r="Q1613" s="10" t="s">
        <v>8323</v>
      </c>
      <c r="R1613" t="s">
        <v>8324</v>
      </c>
      <c r="S1613" s="23">
        <f t="shared" si="76"/>
        <v>41409.00037037037</v>
      </c>
      <c r="T1613" s="23">
        <f t="shared" si="77"/>
        <v>41430.00037037037</v>
      </c>
    </row>
    <row r="1614" spans="1:20" ht="32" hidden="1" x14ac:dyDescent="0.2">
      <c r="A1614">
        <v>1612</v>
      </c>
      <c r="B1614" s="8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>
        <f>ROUND(E1614/D1614*100,0)</f>
        <v>110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>
        <f t="shared" si="75"/>
        <v>50</v>
      </c>
      <c r="Q1614" s="10" t="s">
        <v>8323</v>
      </c>
      <c r="R1614" t="s">
        <v>8324</v>
      </c>
      <c r="S1614" s="23">
        <f t="shared" si="76"/>
        <v>41246.874814814815</v>
      </c>
      <c r="T1614" s="23">
        <f t="shared" si="77"/>
        <v>41276.874814814815</v>
      </c>
    </row>
    <row r="1615" spans="1:20" ht="48" hidden="1" x14ac:dyDescent="0.2">
      <c r="A1615">
        <v>1613</v>
      </c>
      <c r="B1615" s="8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>
        <f>ROUND(E1615/D1615*100,0)</f>
        <v>102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>
        <f t="shared" si="75"/>
        <v>39.04</v>
      </c>
      <c r="Q1615" s="10" t="s">
        <v>8323</v>
      </c>
      <c r="R1615" t="s">
        <v>8324</v>
      </c>
      <c r="S1615" s="23">
        <f t="shared" si="76"/>
        <v>41082.069467592592</v>
      </c>
      <c r="T1615" s="23">
        <f t="shared" si="77"/>
        <v>41112.069467592592</v>
      </c>
    </row>
    <row r="1616" spans="1:20" ht="48" hidden="1" x14ac:dyDescent="0.2">
      <c r="A1616">
        <v>1614</v>
      </c>
      <c r="B1616" s="8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>
        <f>ROUND(E1616/D1616*100,0)</f>
        <v>103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>
        <f t="shared" si="75"/>
        <v>66.69</v>
      </c>
      <c r="Q1616" s="10" t="s">
        <v>8323</v>
      </c>
      <c r="R1616" t="s">
        <v>8324</v>
      </c>
      <c r="S1616" s="23">
        <f t="shared" si="76"/>
        <v>41794.981122685182</v>
      </c>
      <c r="T1616" s="23">
        <f t="shared" si="77"/>
        <v>41854.708333333336</v>
      </c>
    </row>
    <row r="1617" spans="1:20" ht="48" hidden="1" x14ac:dyDescent="0.2">
      <c r="A1617">
        <v>1615</v>
      </c>
      <c r="B1617" s="8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>
        <f>ROUND(E1617/D1617*100,0)</f>
        <v>114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>
        <f t="shared" si="75"/>
        <v>67.13</v>
      </c>
      <c r="Q1617" s="10" t="s">
        <v>8323</v>
      </c>
      <c r="R1617" t="s">
        <v>8324</v>
      </c>
      <c r="S1617" s="23">
        <f t="shared" si="76"/>
        <v>40845.050879629627</v>
      </c>
      <c r="T1617" s="23">
        <f t="shared" si="77"/>
        <v>40890.092546296299</v>
      </c>
    </row>
    <row r="1618" spans="1:20" ht="48" hidden="1" x14ac:dyDescent="0.2">
      <c r="A1618">
        <v>1616</v>
      </c>
      <c r="B1618" s="8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>
        <f>ROUND(E1618/D1618*100,0)</f>
        <v>104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>
        <f t="shared" si="75"/>
        <v>66.37</v>
      </c>
      <c r="Q1618" s="10" t="s">
        <v>8323</v>
      </c>
      <c r="R1618" t="s">
        <v>8324</v>
      </c>
      <c r="S1618" s="23">
        <f t="shared" si="76"/>
        <v>41194.715520833335</v>
      </c>
      <c r="T1618" s="23">
        <f t="shared" si="77"/>
        <v>41235.916666666664</v>
      </c>
    </row>
    <row r="1619" spans="1:20" ht="32" hidden="1" x14ac:dyDescent="0.2">
      <c r="A1619">
        <v>1617</v>
      </c>
      <c r="B1619" s="8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>
        <f>ROUND(E1619/D1619*100,0)</f>
        <v>146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>
        <f t="shared" si="75"/>
        <v>64.62</v>
      </c>
      <c r="Q1619" s="10" t="s">
        <v>8323</v>
      </c>
      <c r="R1619" t="s">
        <v>8324</v>
      </c>
      <c r="S1619" s="23">
        <f t="shared" si="76"/>
        <v>41546.664212962962</v>
      </c>
      <c r="T1619" s="23">
        <f t="shared" si="77"/>
        <v>41579.791666666664</v>
      </c>
    </row>
    <row r="1620" spans="1:20" ht="32" hidden="1" x14ac:dyDescent="0.2">
      <c r="A1620">
        <v>1618</v>
      </c>
      <c r="B1620" s="8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>
        <f>ROUND(E1620/D1620*100,0)</f>
        <v>105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>
        <f t="shared" si="75"/>
        <v>58.37</v>
      </c>
      <c r="Q1620" s="10" t="s">
        <v>8323</v>
      </c>
      <c r="R1620" t="s">
        <v>8324</v>
      </c>
      <c r="S1620" s="23">
        <f t="shared" si="76"/>
        <v>41301.654340277775</v>
      </c>
      <c r="T1620" s="23">
        <f t="shared" si="77"/>
        <v>41341.654340277775</v>
      </c>
    </row>
    <row r="1621" spans="1:20" ht="48" hidden="1" x14ac:dyDescent="0.2">
      <c r="A1621">
        <v>1619</v>
      </c>
      <c r="B1621" s="8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>
        <f>ROUND(E1621/D1621*100,0)</f>
        <v>133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>
        <f t="shared" si="75"/>
        <v>86.96</v>
      </c>
      <c r="Q1621" s="10" t="s">
        <v>8323</v>
      </c>
      <c r="R1621" t="s">
        <v>8324</v>
      </c>
      <c r="S1621" s="23">
        <f t="shared" si="76"/>
        <v>41876.18618055556</v>
      </c>
      <c r="T1621" s="23">
        <f t="shared" si="77"/>
        <v>41897.18618055556</v>
      </c>
    </row>
    <row r="1622" spans="1:20" ht="32" hidden="1" x14ac:dyDescent="0.2">
      <c r="A1622">
        <v>1620</v>
      </c>
      <c r="B1622" s="8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>
        <f>ROUND(E1622/D1622*100,0)</f>
        <v>113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>
        <f t="shared" si="75"/>
        <v>66.47</v>
      </c>
      <c r="Q1622" s="10" t="s">
        <v>8323</v>
      </c>
      <c r="R1622" t="s">
        <v>8324</v>
      </c>
      <c r="S1622" s="23">
        <f t="shared" si="76"/>
        <v>41321.339583333334</v>
      </c>
      <c r="T1622" s="23">
        <f t="shared" si="77"/>
        <v>41328.339583333334</v>
      </c>
    </row>
    <row r="1623" spans="1:20" ht="48" hidden="1" x14ac:dyDescent="0.2">
      <c r="A1623">
        <v>1621</v>
      </c>
      <c r="B1623" s="8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>
        <f>ROUND(E1623/D1623*100,0)</f>
        <v>121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>
        <f t="shared" si="75"/>
        <v>163.78</v>
      </c>
      <c r="Q1623" s="10" t="s">
        <v>8323</v>
      </c>
      <c r="R1623" t="s">
        <v>8324</v>
      </c>
      <c r="S1623" s="23">
        <f t="shared" si="76"/>
        <v>41003.60665509259</v>
      </c>
      <c r="T1623" s="23">
        <f t="shared" si="77"/>
        <v>41057.165972222225</v>
      </c>
    </row>
    <row r="1624" spans="1:20" ht="48" hidden="1" x14ac:dyDescent="0.2">
      <c r="A1624">
        <v>1622</v>
      </c>
      <c r="B1624" s="8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>
        <f>ROUND(E1624/D1624*100,0)</f>
        <v>102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>
        <f t="shared" si="75"/>
        <v>107.98</v>
      </c>
      <c r="Q1624" s="10" t="s">
        <v>8323</v>
      </c>
      <c r="R1624" t="s">
        <v>8324</v>
      </c>
      <c r="S1624" s="23">
        <f t="shared" si="76"/>
        <v>41950.29483796296</v>
      </c>
      <c r="T1624" s="23">
        <f t="shared" si="77"/>
        <v>41990.332638888889</v>
      </c>
    </row>
    <row r="1625" spans="1:20" ht="48" hidden="1" x14ac:dyDescent="0.2">
      <c r="A1625">
        <v>1623</v>
      </c>
      <c r="B1625" s="8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>
        <f>ROUND(E1625/D1625*100,0)</f>
        <v>101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>
        <f t="shared" si="75"/>
        <v>42.11</v>
      </c>
      <c r="Q1625" s="10" t="s">
        <v>8323</v>
      </c>
      <c r="R1625" t="s">
        <v>8324</v>
      </c>
      <c r="S1625" s="23">
        <f t="shared" si="76"/>
        <v>41453.688530092593</v>
      </c>
      <c r="T1625" s="23">
        <f t="shared" si="77"/>
        <v>41513.688530092593</v>
      </c>
    </row>
    <row r="1626" spans="1:20" ht="32" hidden="1" x14ac:dyDescent="0.2">
      <c r="A1626">
        <v>1624</v>
      </c>
      <c r="B1626" s="8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>
        <f>ROUND(E1626/D1626*100,0)</f>
        <v>118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>
        <f t="shared" si="75"/>
        <v>47.2</v>
      </c>
      <c r="Q1626" s="10" t="s">
        <v>8323</v>
      </c>
      <c r="R1626" t="s">
        <v>8324</v>
      </c>
      <c r="S1626" s="23">
        <f t="shared" si="76"/>
        <v>41243.367303240739</v>
      </c>
      <c r="T1626" s="23">
        <f t="shared" si="77"/>
        <v>41283.367303240739</v>
      </c>
    </row>
    <row r="1627" spans="1:20" ht="48" hidden="1" x14ac:dyDescent="0.2">
      <c r="A1627">
        <v>1625</v>
      </c>
      <c r="B1627" s="8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>
        <f>ROUND(E1627/D1627*100,0)</f>
        <v>155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>
        <f t="shared" si="75"/>
        <v>112.02</v>
      </c>
      <c r="Q1627" s="10" t="s">
        <v>8323</v>
      </c>
      <c r="R1627" t="s">
        <v>8324</v>
      </c>
      <c r="S1627" s="23">
        <f t="shared" si="76"/>
        <v>41135.699687500004</v>
      </c>
      <c r="T1627" s="23">
        <f t="shared" si="77"/>
        <v>41163.699687500004</v>
      </c>
    </row>
    <row r="1628" spans="1:20" ht="48" hidden="1" x14ac:dyDescent="0.2">
      <c r="A1628">
        <v>1626</v>
      </c>
      <c r="B1628" s="8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>
        <f>ROUND(E1628/D1628*100,0)</f>
        <v>101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>
        <f t="shared" si="75"/>
        <v>74.95</v>
      </c>
      <c r="Q1628" s="10" t="s">
        <v>8323</v>
      </c>
      <c r="R1628" t="s">
        <v>8324</v>
      </c>
      <c r="S1628" s="23">
        <f t="shared" si="76"/>
        <v>41579.847997685189</v>
      </c>
      <c r="T1628" s="23">
        <f t="shared" si="77"/>
        <v>41609.889664351853</v>
      </c>
    </row>
    <row r="1629" spans="1:20" ht="48" hidden="1" x14ac:dyDescent="0.2">
      <c r="A1629">
        <v>1627</v>
      </c>
      <c r="B1629" s="8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>
        <f>ROUND(E1629/D1629*100,0)</f>
        <v>117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>
        <f t="shared" si="75"/>
        <v>61.58</v>
      </c>
      <c r="Q1629" s="10" t="s">
        <v>8323</v>
      </c>
      <c r="R1629" t="s">
        <v>8324</v>
      </c>
      <c r="S1629" s="23">
        <f t="shared" si="76"/>
        <v>41205.707048611112</v>
      </c>
      <c r="T1629" s="23">
        <f t="shared" si="77"/>
        <v>41239.207638888889</v>
      </c>
    </row>
    <row r="1630" spans="1:20" ht="32" hidden="1" x14ac:dyDescent="0.2">
      <c r="A1630">
        <v>1628</v>
      </c>
      <c r="B1630" s="8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>
        <f>ROUND(E1630/D1630*100,0)</f>
        <v>101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>
        <f t="shared" si="75"/>
        <v>45.88</v>
      </c>
      <c r="Q1630" s="10" t="s">
        <v>8323</v>
      </c>
      <c r="R1630" t="s">
        <v>8324</v>
      </c>
      <c r="S1630" s="23">
        <f t="shared" si="76"/>
        <v>41774.737060185187</v>
      </c>
      <c r="T1630" s="23">
        <f t="shared" si="77"/>
        <v>41807.737060185187</v>
      </c>
    </row>
    <row r="1631" spans="1:20" ht="32" hidden="1" x14ac:dyDescent="0.2">
      <c r="A1631">
        <v>1629</v>
      </c>
      <c r="B1631" s="8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>
        <f>ROUND(E1631/D1631*100,0)</f>
        <v>104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>
        <f t="shared" si="75"/>
        <v>75.849999999999994</v>
      </c>
      <c r="Q1631" s="10" t="s">
        <v>8323</v>
      </c>
      <c r="R1631" t="s">
        <v>8324</v>
      </c>
      <c r="S1631" s="23">
        <f t="shared" si="76"/>
        <v>41645.867280092592</v>
      </c>
      <c r="T1631" s="23">
        <f t="shared" si="77"/>
        <v>41690.867280092592</v>
      </c>
    </row>
    <row r="1632" spans="1:20" ht="48" hidden="1" x14ac:dyDescent="0.2">
      <c r="A1632">
        <v>1630</v>
      </c>
      <c r="B1632" s="8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>
        <f>ROUND(E1632/D1632*100,0)</f>
        <v>265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>
        <f t="shared" si="75"/>
        <v>84.21</v>
      </c>
      <c r="Q1632" s="10" t="s">
        <v>8323</v>
      </c>
      <c r="R1632" t="s">
        <v>8324</v>
      </c>
      <c r="S1632" s="23">
        <f t="shared" si="76"/>
        <v>40939.837673611109</v>
      </c>
      <c r="T1632" s="23">
        <f t="shared" si="77"/>
        <v>40970.290972222225</v>
      </c>
    </row>
    <row r="1633" spans="1:20" ht="48" hidden="1" x14ac:dyDescent="0.2">
      <c r="A1633">
        <v>1631</v>
      </c>
      <c r="B1633" s="8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>
        <f>ROUND(E1633/D1633*100,0)</f>
        <v>156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>
        <f t="shared" si="75"/>
        <v>117.23</v>
      </c>
      <c r="Q1633" s="10" t="s">
        <v>8323</v>
      </c>
      <c r="R1633" t="s">
        <v>8324</v>
      </c>
      <c r="S1633" s="23">
        <f t="shared" si="76"/>
        <v>41164.859502314815</v>
      </c>
      <c r="T1633" s="23">
        <f t="shared" si="77"/>
        <v>41194.859502314815</v>
      </c>
    </row>
    <row r="1634" spans="1:20" ht="48" hidden="1" x14ac:dyDescent="0.2">
      <c r="A1634">
        <v>1632</v>
      </c>
      <c r="B1634" s="8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>
        <f>ROUND(E1634/D1634*100,0)</f>
        <v>102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>
        <f t="shared" si="75"/>
        <v>86.49</v>
      </c>
      <c r="Q1634" s="10" t="s">
        <v>8323</v>
      </c>
      <c r="R1634" t="s">
        <v>8324</v>
      </c>
      <c r="S1634" s="23">
        <f t="shared" si="76"/>
        <v>40750.340902777774</v>
      </c>
      <c r="T1634" s="23">
        <f t="shared" si="77"/>
        <v>40810.340902777774</v>
      </c>
    </row>
    <row r="1635" spans="1:20" ht="48" hidden="1" x14ac:dyDescent="0.2">
      <c r="A1635">
        <v>1633</v>
      </c>
      <c r="B1635" s="8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>
        <f>ROUND(E1635/D1635*100,0)</f>
        <v>100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>
        <f t="shared" si="75"/>
        <v>172.41</v>
      </c>
      <c r="Q1635" s="10" t="s">
        <v>8323</v>
      </c>
      <c r="R1635" t="s">
        <v>8324</v>
      </c>
      <c r="S1635" s="23">
        <f t="shared" si="76"/>
        <v>40896.883750000001</v>
      </c>
      <c r="T1635" s="23">
        <f t="shared" si="77"/>
        <v>40924.208333333336</v>
      </c>
    </row>
    <row r="1636" spans="1:20" ht="32" hidden="1" x14ac:dyDescent="0.2">
      <c r="A1636">
        <v>1634</v>
      </c>
      <c r="B1636" s="8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>
        <f>ROUND(E1636/D1636*100,0)</f>
        <v>101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>
        <f t="shared" si="75"/>
        <v>62.81</v>
      </c>
      <c r="Q1636" s="10" t="s">
        <v>8323</v>
      </c>
      <c r="R1636" t="s">
        <v>8324</v>
      </c>
      <c r="S1636" s="23">
        <f t="shared" si="76"/>
        <v>40658.189826388887</v>
      </c>
      <c r="T1636" s="23">
        <f t="shared" si="77"/>
        <v>40696.249305555553</v>
      </c>
    </row>
    <row r="1637" spans="1:20" ht="48" hidden="1" x14ac:dyDescent="0.2">
      <c r="A1637">
        <v>1635</v>
      </c>
      <c r="B1637" s="8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>
        <f>ROUND(E1637/D1637*100,0)</f>
        <v>125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>
        <f t="shared" si="75"/>
        <v>67.73</v>
      </c>
      <c r="Q1637" s="10" t="s">
        <v>8323</v>
      </c>
      <c r="R1637" t="s">
        <v>8324</v>
      </c>
      <c r="S1637" s="23">
        <f t="shared" si="76"/>
        <v>42502.868761574078</v>
      </c>
      <c r="T1637" s="23">
        <f t="shared" si="77"/>
        <v>42562.868761574078</v>
      </c>
    </row>
    <row r="1638" spans="1:20" ht="48" hidden="1" x14ac:dyDescent="0.2">
      <c r="A1638">
        <v>1636</v>
      </c>
      <c r="B1638" s="8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>
        <f>ROUND(E1638/D1638*100,0)</f>
        <v>104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>
        <f t="shared" si="75"/>
        <v>53.56</v>
      </c>
      <c r="Q1638" s="10" t="s">
        <v>8323</v>
      </c>
      <c r="R1638" t="s">
        <v>8324</v>
      </c>
      <c r="S1638" s="23">
        <f t="shared" si="76"/>
        <v>40663.08666666667</v>
      </c>
      <c r="T1638" s="23">
        <f t="shared" si="77"/>
        <v>40706.166666666664</v>
      </c>
    </row>
    <row r="1639" spans="1:20" ht="48" hidden="1" x14ac:dyDescent="0.2">
      <c r="A1639">
        <v>1637</v>
      </c>
      <c r="B1639" s="8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>
        <f>ROUND(E1639/D1639*100,0)</f>
        <v>104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>
        <f t="shared" si="75"/>
        <v>34.6</v>
      </c>
      <c r="Q1639" s="10" t="s">
        <v>8323</v>
      </c>
      <c r="R1639" t="s">
        <v>8324</v>
      </c>
      <c r="S1639" s="23">
        <f t="shared" si="76"/>
        <v>40122.751620370371</v>
      </c>
      <c r="T1639" s="23">
        <f t="shared" si="77"/>
        <v>40178.98541666667</v>
      </c>
    </row>
    <row r="1640" spans="1:20" ht="32" hidden="1" x14ac:dyDescent="0.2">
      <c r="A1640">
        <v>1638</v>
      </c>
      <c r="B1640" s="8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>
        <f>ROUND(E1640/D1640*100,0)</f>
        <v>105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>
        <f t="shared" si="75"/>
        <v>38.89</v>
      </c>
      <c r="Q1640" s="10" t="s">
        <v>8323</v>
      </c>
      <c r="R1640" t="s">
        <v>8324</v>
      </c>
      <c r="S1640" s="23">
        <f t="shared" si="76"/>
        <v>41288.68712962963</v>
      </c>
      <c r="T1640" s="23">
        <f t="shared" si="77"/>
        <v>41333.892361111109</v>
      </c>
    </row>
    <row r="1641" spans="1:20" ht="48" hidden="1" x14ac:dyDescent="0.2">
      <c r="A1641">
        <v>1639</v>
      </c>
      <c r="B1641" s="8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>
        <f>ROUND(E1641/D1641*100,0)</f>
        <v>100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>
        <f t="shared" si="75"/>
        <v>94.74</v>
      </c>
      <c r="Q1641" s="10" t="s">
        <v>8323</v>
      </c>
      <c r="R1641" t="s">
        <v>8324</v>
      </c>
      <c r="S1641" s="23">
        <f t="shared" si="76"/>
        <v>40941.652372685188</v>
      </c>
      <c r="T1641" s="23">
        <f t="shared" si="77"/>
        <v>40971.652372685188</v>
      </c>
    </row>
    <row r="1642" spans="1:20" ht="48" hidden="1" x14ac:dyDescent="0.2">
      <c r="A1642">
        <v>1640</v>
      </c>
      <c r="B1642" s="8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>
        <f>ROUND(E1642/D1642*100,0)</f>
        <v>170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>
        <f t="shared" si="75"/>
        <v>39.97</v>
      </c>
      <c r="Q1642" s="10" t="s">
        <v>8323</v>
      </c>
      <c r="R1642" t="s">
        <v>8324</v>
      </c>
      <c r="S1642" s="23">
        <f t="shared" si="76"/>
        <v>40379.23096064815</v>
      </c>
      <c r="T1642" s="23">
        <f t="shared" si="77"/>
        <v>40393.082638888889</v>
      </c>
    </row>
    <row r="1643" spans="1:20" ht="32" hidden="1" x14ac:dyDescent="0.2">
      <c r="A1643">
        <v>1641</v>
      </c>
      <c r="B1643" s="8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>
        <f>ROUND(E1643/D1643*100,0)</f>
        <v>101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>
        <f t="shared" si="75"/>
        <v>97.5</v>
      </c>
      <c r="Q1643" s="10" t="s">
        <v>8323</v>
      </c>
      <c r="R1643" t="s">
        <v>8344</v>
      </c>
      <c r="S1643" s="23">
        <f t="shared" si="76"/>
        <v>41962.596574074079</v>
      </c>
      <c r="T1643" s="23">
        <f t="shared" si="77"/>
        <v>41992.596574074079</v>
      </c>
    </row>
    <row r="1644" spans="1:20" ht="48" hidden="1" x14ac:dyDescent="0.2">
      <c r="A1644">
        <v>1642</v>
      </c>
      <c r="B1644" s="8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>
        <f>ROUND(E1644/D1644*100,0)</f>
        <v>100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>
        <f t="shared" si="75"/>
        <v>42.86</v>
      </c>
      <c r="Q1644" s="10" t="s">
        <v>8323</v>
      </c>
      <c r="R1644" t="s">
        <v>8344</v>
      </c>
      <c r="S1644" s="23">
        <f t="shared" si="76"/>
        <v>40688.024618055555</v>
      </c>
      <c r="T1644" s="23">
        <f t="shared" si="77"/>
        <v>40708.024618055555</v>
      </c>
    </row>
    <row r="1645" spans="1:20" ht="32" hidden="1" x14ac:dyDescent="0.2">
      <c r="A1645">
        <v>1643</v>
      </c>
      <c r="B1645" s="8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>
        <f>ROUND(E1645/D1645*100,0)</f>
        <v>125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>
        <f t="shared" si="75"/>
        <v>168.51</v>
      </c>
      <c r="Q1645" s="10" t="s">
        <v>8323</v>
      </c>
      <c r="R1645" t="s">
        <v>8344</v>
      </c>
      <c r="S1645" s="23">
        <f t="shared" si="76"/>
        <v>41146.824212962965</v>
      </c>
      <c r="T1645" s="23">
        <f t="shared" si="77"/>
        <v>41176.824212962965</v>
      </c>
    </row>
    <row r="1646" spans="1:20" ht="48" hidden="1" x14ac:dyDescent="0.2">
      <c r="A1646">
        <v>1644</v>
      </c>
      <c r="B1646" s="8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>
        <f>ROUND(E1646/D1646*100,0)</f>
        <v>110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>
        <f t="shared" si="75"/>
        <v>85.55</v>
      </c>
      <c r="Q1646" s="10" t="s">
        <v>8323</v>
      </c>
      <c r="R1646" t="s">
        <v>8344</v>
      </c>
      <c r="S1646" s="23">
        <f t="shared" si="76"/>
        <v>41175.05972222222</v>
      </c>
      <c r="T1646" s="23">
        <f t="shared" si="77"/>
        <v>41235.101388888892</v>
      </c>
    </row>
    <row r="1647" spans="1:20" ht="48" hidden="1" x14ac:dyDescent="0.2">
      <c r="A1647">
        <v>1645</v>
      </c>
      <c r="B1647" s="8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>
        <f>ROUND(E1647/D1647*100,0)</f>
        <v>111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>
        <f t="shared" si="75"/>
        <v>554</v>
      </c>
      <c r="Q1647" s="10" t="s">
        <v>8323</v>
      </c>
      <c r="R1647" t="s">
        <v>8344</v>
      </c>
      <c r="S1647" s="23">
        <f t="shared" si="76"/>
        <v>41521.617361111108</v>
      </c>
      <c r="T1647" s="23">
        <f t="shared" si="77"/>
        <v>41535.617361111108</v>
      </c>
    </row>
    <row r="1648" spans="1:20" ht="48" hidden="1" x14ac:dyDescent="0.2">
      <c r="A1648">
        <v>1646</v>
      </c>
      <c r="B1648" s="8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>
        <f>ROUND(E1648/D1648*100,0)</f>
        <v>110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>
        <f t="shared" si="75"/>
        <v>26.55</v>
      </c>
      <c r="Q1648" s="10" t="s">
        <v>8323</v>
      </c>
      <c r="R1648" t="s">
        <v>8344</v>
      </c>
      <c r="S1648" s="23">
        <f t="shared" si="76"/>
        <v>41833.450266203705</v>
      </c>
      <c r="T1648" s="23">
        <f t="shared" si="77"/>
        <v>41865.757638888892</v>
      </c>
    </row>
    <row r="1649" spans="1:20" ht="48" hidden="1" x14ac:dyDescent="0.2">
      <c r="A1649">
        <v>1647</v>
      </c>
      <c r="B1649" s="8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>
        <f>ROUND(E1649/D1649*100,0)</f>
        <v>105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>
        <f t="shared" si="75"/>
        <v>113.83</v>
      </c>
      <c r="Q1649" s="10" t="s">
        <v>8323</v>
      </c>
      <c r="R1649" t="s">
        <v>8344</v>
      </c>
      <c r="S1649" s="23">
        <f t="shared" si="76"/>
        <v>41039.409456018519</v>
      </c>
      <c r="T1649" s="23">
        <f t="shared" si="77"/>
        <v>41069.409456018519</v>
      </c>
    </row>
    <row r="1650" spans="1:20" ht="48" hidden="1" x14ac:dyDescent="0.2">
      <c r="A1650">
        <v>1648</v>
      </c>
      <c r="B1650" s="8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>
        <f>ROUND(E1650/D1650*100,0)</f>
        <v>125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>
        <f t="shared" si="75"/>
        <v>32.01</v>
      </c>
      <c r="Q1650" s="10" t="s">
        <v>8323</v>
      </c>
      <c r="R1650" t="s">
        <v>8344</v>
      </c>
      <c r="S1650" s="23">
        <f t="shared" si="76"/>
        <v>40592.704652777778</v>
      </c>
      <c r="T1650" s="23">
        <f t="shared" si="77"/>
        <v>40622.662986111114</v>
      </c>
    </row>
    <row r="1651" spans="1:20" ht="48" hidden="1" x14ac:dyDescent="0.2">
      <c r="A1651">
        <v>1649</v>
      </c>
      <c r="B1651" s="8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>
        <f>ROUND(E1651/D1651*100,0)</f>
        <v>101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>
        <f t="shared" si="75"/>
        <v>47.19</v>
      </c>
      <c r="Q1651" s="10" t="s">
        <v>8323</v>
      </c>
      <c r="R1651" t="s">
        <v>8344</v>
      </c>
      <c r="S1651" s="23">
        <f t="shared" si="76"/>
        <v>41737.684664351851</v>
      </c>
      <c r="T1651" s="23">
        <f t="shared" si="77"/>
        <v>41782.684664351851</v>
      </c>
    </row>
    <row r="1652" spans="1:20" ht="32" hidden="1" x14ac:dyDescent="0.2">
      <c r="A1652">
        <v>1650</v>
      </c>
      <c r="B1652" s="8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>
        <f>ROUND(E1652/D1652*100,0)</f>
        <v>142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>
        <f t="shared" si="75"/>
        <v>88.47</v>
      </c>
      <c r="Q1652" s="10" t="s">
        <v>8323</v>
      </c>
      <c r="R1652" t="s">
        <v>8344</v>
      </c>
      <c r="S1652" s="23">
        <f t="shared" si="76"/>
        <v>41526.435613425929</v>
      </c>
      <c r="T1652" s="23">
        <f t="shared" si="77"/>
        <v>41556.435613425929</v>
      </c>
    </row>
    <row r="1653" spans="1:20" ht="48" hidden="1" x14ac:dyDescent="0.2">
      <c r="A1653">
        <v>1651</v>
      </c>
      <c r="B1653" s="8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>
        <f>ROUND(E1653/D1653*100,0)</f>
        <v>101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>
        <f t="shared" si="75"/>
        <v>100.75</v>
      </c>
      <c r="Q1653" s="10" t="s">
        <v>8323</v>
      </c>
      <c r="R1653" t="s">
        <v>8344</v>
      </c>
      <c r="S1653" s="23">
        <f t="shared" si="76"/>
        <v>40625.900694444441</v>
      </c>
      <c r="T1653" s="23">
        <f t="shared" si="77"/>
        <v>40659.290972222225</v>
      </c>
    </row>
    <row r="1654" spans="1:20" ht="48" hidden="1" x14ac:dyDescent="0.2">
      <c r="A1654">
        <v>1652</v>
      </c>
      <c r="B1654" s="8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>
        <f>ROUND(E1654/D1654*100,0)</f>
        <v>101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>
        <f t="shared" si="75"/>
        <v>64.709999999999994</v>
      </c>
      <c r="Q1654" s="10" t="s">
        <v>8323</v>
      </c>
      <c r="R1654" t="s">
        <v>8344</v>
      </c>
      <c r="S1654" s="23">
        <f t="shared" si="76"/>
        <v>41572.492974537039</v>
      </c>
      <c r="T1654" s="23">
        <f t="shared" si="77"/>
        <v>41602.534641203703</v>
      </c>
    </row>
    <row r="1655" spans="1:20" ht="48" hidden="1" x14ac:dyDescent="0.2">
      <c r="A1655">
        <v>1653</v>
      </c>
      <c r="B1655" s="8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>
        <f>ROUND(E1655/D1655*100,0)</f>
        <v>174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>
        <f t="shared" si="75"/>
        <v>51.85</v>
      </c>
      <c r="Q1655" s="10" t="s">
        <v>8323</v>
      </c>
      <c r="R1655" t="s">
        <v>8344</v>
      </c>
      <c r="S1655" s="23">
        <f t="shared" si="76"/>
        <v>40626.834444444445</v>
      </c>
      <c r="T1655" s="23">
        <f t="shared" si="77"/>
        <v>40657.834444444445</v>
      </c>
    </row>
    <row r="1656" spans="1:20" ht="48" hidden="1" x14ac:dyDescent="0.2">
      <c r="A1656">
        <v>1654</v>
      </c>
      <c r="B1656" s="8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>
        <f>ROUND(E1656/D1656*100,0)</f>
        <v>120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>
        <f t="shared" si="75"/>
        <v>38.79</v>
      </c>
      <c r="Q1656" s="10" t="s">
        <v>8323</v>
      </c>
      <c r="R1656" t="s">
        <v>8344</v>
      </c>
      <c r="S1656" s="23">
        <f t="shared" si="76"/>
        <v>40987.890740740739</v>
      </c>
      <c r="T1656" s="23">
        <f t="shared" si="77"/>
        <v>41017.890740740739</v>
      </c>
    </row>
    <row r="1657" spans="1:20" ht="32" hidden="1" x14ac:dyDescent="0.2">
      <c r="A1657">
        <v>1655</v>
      </c>
      <c r="B1657" s="8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>
        <f>ROUND(E1657/D1657*100,0)</f>
        <v>143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>
        <f t="shared" si="75"/>
        <v>44.65</v>
      </c>
      <c r="Q1657" s="10" t="s">
        <v>8323</v>
      </c>
      <c r="R1657" t="s">
        <v>8344</v>
      </c>
      <c r="S1657" s="23">
        <f t="shared" si="76"/>
        <v>40974.791898148149</v>
      </c>
      <c r="T1657" s="23">
        <f t="shared" si="77"/>
        <v>41004.750231481477</v>
      </c>
    </row>
    <row r="1658" spans="1:20" ht="64" hidden="1" x14ac:dyDescent="0.2">
      <c r="A1658">
        <v>1656</v>
      </c>
      <c r="B1658" s="8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>
        <f>ROUND(E1658/D1658*100,0)</f>
        <v>100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>
        <f t="shared" si="75"/>
        <v>156.77000000000001</v>
      </c>
      <c r="Q1658" s="10" t="s">
        <v>8323</v>
      </c>
      <c r="R1658" t="s">
        <v>8344</v>
      </c>
      <c r="S1658" s="23">
        <f t="shared" si="76"/>
        <v>41226.928842592592</v>
      </c>
      <c r="T1658" s="23">
        <f t="shared" si="77"/>
        <v>41256.928842592592</v>
      </c>
    </row>
    <row r="1659" spans="1:20" ht="48" hidden="1" x14ac:dyDescent="0.2">
      <c r="A1659">
        <v>1657</v>
      </c>
      <c r="B1659" s="8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>
        <f>ROUND(E1659/D1659*100,0)</f>
        <v>105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>
        <f t="shared" si="75"/>
        <v>118.7</v>
      </c>
      <c r="Q1659" s="10" t="s">
        <v>8323</v>
      </c>
      <c r="R1659" t="s">
        <v>8344</v>
      </c>
      <c r="S1659" s="23">
        <f t="shared" si="76"/>
        <v>41023.782037037039</v>
      </c>
      <c r="T1659" s="23">
        <f t="shared" si="77"/>
        <v>41053.782037037039</v>
      </c>
    </row>
    <row r="1660" spans="1:20" ht="48" hidden="1" x14ac:dyDescent="0.2">
      <c r="A1660">
        <v>1658</v>
      </c>
      <c r="B1660" s="8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>
        <f>ROUND(E1660/D1660*100,0)</f>
        <v>132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>
        <f t="shared" si="75"/>
        <v>74.150000000000006</v>
      </c>
      <c r="Q1660" s="10" t="s">
        <v>8323</v>
      </c>
      <c r="R1660" t="s">
        <v>8344</v>
      </c>
      <c r="S1660" s="23">
        <f t="shared" si="76"/>
        <v>41223.22184027778</v>
      </c>
      <c r="T1660" s="23">
        <f t="shared" si="77"/>
        <v>41261.597222222219</v>
      </c>
    </row>
    <row r="1661" spans="1:20" ht="48" hidden="1" x14ac:dyDescent="0.2">
      <c r="A1661">
        <v>1659</v>
      </c>
      <c r="B1661" s="8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>
        <f>ROUND(E1661/D1661*100,0)</f>
        <v>113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>
        <f t="shared" si="75"/>
        <v>12.53</v>
      </c>
      <c r="Q1661" s="10" t="s">
        <v>8323</v>
      </c>
      <c r="R1661" t="s">
        <v>8344</v>
      </c>
      <c r="S1661" s="23">
        <f t="shared" si="76"/>
        <v>41596.913437499999</v>
      </c>
      <c r="T1661" s="23">
        <f t="shared" si="77"/>
        <v>41625.5</v>
      </c>
    </row>
    <row r="1662" spans="1:20" ht="48" hidden="1" x14ac:dyDescent="0.2">
      <c r="A1662">
        <v>1660</v>
      </c>
      <c r="B1662" s="8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>
        <f>ROUND(E1662/D1662*100,0)</f>
        <v>1254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>
        <f t="shared" si="75"/>
        <v>27.86</v>
      </c>
      <c r="Q1662" s="10" t="s">
        <v>8323</v>
      </c>
      <c r="R1662" t="s">
        <v>8344</v>
      </c>
      <c r="S1662" s="23">
        <f t="shared" si="76"/>
        <v>42459.693865740745</v>
      </c>
      <c r="T1662" s="23">
        <f t="shared" si="77"/>
        <v>42490.915972222225</v>
      </c>
    </row>
    <row r="1663" spans="1:20" ht="64" hidden="1" x14ac:dyDescent="0.2">
      <c r="A1663">
        <v>1661</v>
      </c>
      <c r="B1663" s="8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>
        <f>ROUND(E1663/D1663*100,0)</f>
        <v>103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>
        <f t="shared" si="75"/>
        <v>80.180000000000007</v>
      </c>
      <c r="Q1663" s="10" t="s">
        <v>8323</v>
      </c>
      <c r="R1663" t="s">
        <v>8344</v>
      </c>
      <c r="S1663" s="23">
        <f t="shared" si="76"/>
        <v>42343.998043981483</v>
      </c>
      <c r="T1663" s="23">
        <f t="shared" si="77"/>
        <v>42386.875</v>
      </c>
    </row>
    <row r="1664" spans="1:20" ht="48" hidden="1" x14ac:dyDescent="0.2">
      <c r="A1664">
        <v>1662</v>
      </c>
      <c r="B1664" s="8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>
        <f>ROUND(E1664/D1664*100,0)</f>
        <v>103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>
        <f t="shared" si="75"/>
        <v>132.44</v>
      </c>
      <c r="Q1664" s="10" t="s">
        <v>8323</v>
      </c>
      <c r="R1664" t="s">
        <v>8344</v>
      </c>
      <c r="S1664" s="23">
        <f t="shared" si="76"/>
        <v>40848.198333333334</v>
      </c>
      <c r="T1664" s="23">
        <f t="shared" si="77"/>
        <v>40908.239999999998</v>
      </c>
    </row>
    <row r="1665" spans="1:20" ht="32" hidden="1" x14ac:dyDescent="0.2">
      <c r="A1665">
        <v>1663</v>
      </c>
      <c r="B1665" s="8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>
        <f>ROUND(E1665/D1665*100,0)</f>
        <v>108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>
        <f t="shared" si="75"/>
        <v>33.75</v>
      </c>
      <c r="Q1665" s="10" t="s">
        <v>8323</v>
      </c>
      <c r="R1665" t="s">
        <v>8344</v>
      </c>
      <c r="S1665" s="23">
        <f t="shared" si="76"/>
        <v>42006.02207175926</v>
      </c>
      <c r="T1665" s="23">
        <f t="shared" si="77"/>
        <v>42036.02207175926</v>
      </c>
    </row>
    <row r="1666" spans="1:20" ht="48" hidden="1" x14ac:dyDescent="0.2">
      <c r="A1666">
        <v>1664</v>
      </c>
      <c r="B1666" s="8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>
        <f>ROUND(E1666/D1666*100,0)</f>
        <v>122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>
        <f t="shared" si="75"/>
        <v>34.380000000000003</v>
      </c>
      <c r="Q1666" s="10" t="s">
        <v>8323</v>
      </c>
      <c r="R1666" t="s">
        <v>8344</v>
      </c>
      <c r="S1666" s="23">
        <f t="shared" si="76"/>
        <v>40939.761782407404</v>
      </c>
      <c r="T1666" s="23">
        <f t="shared" si="77"/>
        <v>40984.165972222225</v>
      </c>
    </row>
    <row r="1667" spans="1:20" ht="48" hidden="1" x14ac:dyDescent="0.2">
      <c r="A1667">
        <v>1665</v>
      </c>
      <c r="B1667" s="8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>
        <f>ROUND(E1667/D1667*100,0)</f>
        <v>119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>
        <f t="shared" ref="P1667:P1730" si="78">IFERROR(ROUND(E1667/M1667,2),0)</f>
        <v>44.96</v>
      </c>
      <c r="Q1667" s="10" t="s">
        <v>8323</v>
      </c>
      <c r="R1667" t="s">
        <v>8344</v>
      </c>
      <c r="S1667" s="23">
        <f t="shared" ref="S1667:S1730" si="79">(((K1667/60)/60)/24)+DATE(1970,1,1)</f>
        <v>40564.649456018517</v>
      </c>
      <c r="T1667" s="23">
        <f t="shared" ref="T1667:T1730" si="80">(((J1667/60)/60)/24)+DATE(1970,1,1)</f>
        <v>40596.125</v>
      </c>
    </row>
    <row r="1668" spans="1:20" ht="48" hidden="1" x14ac:dyDescent="0.2">
      <c r="A1668">
        <v>1666</v>
      </c>
      <c r="B1668" s="8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>
        <f>ROUND(E1668/D1668*100,0)</f>
        <v>161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>
        <f t="shared" si="78"/>
        <v>41.04</v>
      </c>
      <c r="Q1668" s="10" t="s">
        <v>8323</v>
      </c>
      <c r="R1668" t="s">
        <v>8344</v>
      </c>
      <c r="S1668" s="23">
        <f t="shared" si="79"/>
        <v>41331.253159722226</v>
      </c>
      <c r="T1668" s="23">
        <f t="shared" si="80"/>
        <v>41361.211493055554</v>
      </c>
    </row>
    <row r="1669" spans="1:20" ht="48" hidden="1" x14ac:dyDescent="0.2">
      <c r="A1669">
        <v>1667</v>
      </c>
      <c r="B1669" s="8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>
        <f>ROUND(E1669/D1669*100,0)</f>
        <v>127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>
        <f t="shared" si="78"/>
        <v>52.6</v>
      </c>
      <c r="Q1669" s="10" t="s">
        <v>8323</v>
      </c>
      <c r="R1669" t="s">
        <v>8344</v>
      </c>
      <c r="S1669" s="23">
        <f t="shared" si="79"/>
        <v>41682.0705787037</v>
      </c>
      <c r="T1669" s="23">
        <f t="shared" si="80"/>
        <v>41709.290972222225</v>
      </c>
    </row>
    <row r="1670" spans="1:20" ht="48" hidden="1" x14ac:dyDescent="0.2">
      <c r="A1670">
        <v>1668</v>
      </c>
      <c r="B1670" s="8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>
        <f>ROUND(E1670/D1670*100,0)</f>
        <v>103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>
        <f t="shared" si="78"/>
        <v>70.78</v>
      </c>
      <c r="Q1670" s="10" t="s">
        <v>8323</v>
      </c>
      <c r="R1670" t="s">
        <v>8344</v>
      </c>
      <c r="S1670" s="23">
        <f t="shared" si="79"/>
        <v>40845.14975694444</v>
      </c>
      <c r="T1670" s="23">
        <f t="shared" si="80"/>
        <v>40875.191423611112</v>
      </c>
    </row>
    <row r="1671" spans="1:20" ht="48" hidden="1" x14ac:dyDescent="0.2">
      <c r="A1671">
        <v>1669</v>
      </c>
      <c r="B1671" s="8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>
        <f>ROUND(E1671/D1671*100,0)</f>
        <v>140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>
        <f t="shared" si="78"/>
        <v>53.75</v>
      </c>
      <c r="Q1671" s="10" t="s">
        <v>8323</v>
      </c>
      <c r="R1671" t="s">
        <v>8344</v>
      </c>
      <c r="S1671" s="23">
        <f t="shared" si="79"/>
        <v>42461.885138888887</v>
      </c>
      <c r="T1671" s="23">
        <f t="shared" si="80"/>
        <v>42521.885138888887</v>
      </c>
    </row>
    <row r="1672" spans="1:20" ht="64" hidden="1" x14ac:dyDescent="0.2">
      <c r="A1672">
        <v>1670</v>
      </c>
      <c r="B1672" s="8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>
        <f>ROUND(E1672/D1672*100,0)</f>
        <v>103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>
        <f t="shared" si="78"/>
        <v>44.61</v>
      </c>
      <c r="Q1672" s="10" t="s">
        <v>8323</v>
      </c>
      <c r="R1672" t="s">
        <v>8344</v>
      </c>
      <c r="S1672" s="23">
        <f t="shared" si="79"/>
        <v>40313.930543981485</v>
      </c>
      <c r="T1672" s="23">
        <f t="shared" si="80"/>
        <v>40364.166666666664</v>
      </c>
    </row>
    <row r="1673" spans="1:20" ht="32" hidden="1" x14ac:dyDescent="0.2">
      <c r="A1673">
        <v>1671</v>
      </c>
      <c r="B1673" s="8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>
        <f>ROUND(E1673/D1673*100,0)</f>
        <v>101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>
        <f t="shared" si="78"/>
        <v>26.15</v>
      </c>
      <c r="Q1673" s="10" t="s">
        <v>8323</v>
      </c>
      <c r="R1673" t="s">
        <v>8344</v>
      </c>
      <c r="S1673" s="23">
        <f t="shared" si="79"/>
        <v>42553.54414351852</v>
      </c>
      <c r="T1673" s="23">
        <f t="shared" si="80"/>
        <v>42583.54414351852</v>
      </c>
    </row>
    <row r="1674" spans="1:20" ht="32" hidden="1" x14ac:dyDescent="0.2">
      <c r="A1674">
        <v>1672</v>
      </c>
      <c r="B1674" s="8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>
        <f>ROUND(E1674/D1674*100,0)</f>
        <v>113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>
        <f t="shared" si="78"/>
        <v>39.18</v>
      </c>
      <c r="Q1674" s="10" t="s">
        <v>8323</v>
      </c>
      <c r="R1674" t="s">
        <v>8344</v>
      </c>
      <c r="S1674" s="23">
        <f t="shared" si="79"/>
        <v>41034.656597222223</v>
      </c>
      <c r="T1674" s="23">
        <f t="shared" si="80"/>
        <v>41064.656597222223</v>
      </c>
    </row>
    <row r="1675" spans="1:20" ht="48" hidden="1" x14ac:dyDescent="0.2">
      <c r="A1675">
        <v>1673</v>
      </c>
      <c r="B1675" s="8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>
        <f>ROUND(E1675/D1675*100,0)</f>
        <v>128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>
        <f t="shared" si="78"/>
        <v>45.59</v>
      </c>
      <c r="Q1675" s="10" t="s">
        <v>8323</v>
      </c>
      <c r="R1675" t="s">
        <v>8344</v>
      </c>
      <c r="S1675" s="23">
        <f t="shared" si="79"/>
        <v>42039.878379629634</v>
      </c>
      <c r="T1675" s="23">
        <f t="shared" si="80"/>
        <v>42069.878379629634</v>
      </c>
    </row>
    <row r="1676" spans="1:20" ht="48" hidden="1" x14ac:dyDescent="0.2">
      <c r="A1676">
        <v>1674</v>
      </c>
      <c r="B1676" s="8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>
        <f>ROUND(E1676/D1676*100,0)</f>
        <v>202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>
        <f t="shared" si="78"/>
        <v>89.25</v>
      </c>
      <c r="Q1676" s="10" t="s">
        <v>8323</v>
      </c>
      <c r="R1676" t="s">
        <v>8344</v>
      </c>
      <c r="S1676" s="23">
        <f t="shared" si="79"/>
        <v>42569.605393518519</v>
      </c>
      <c r="T1676" s="23">
        <f t="shared" si="80"/>
        <v>42600.290972222225</v>
      </c>
    </row>
    <row r="1677" spans="1:20" ht="32" hidden="1" x14ac:dyDescent="0.2">
      <c r="A1677">
        <v>1675</v>
      </c>
      <c r="B1677" s="8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>
        <f>ROUND(E1677/D1677*100,0)</f>
        <v>137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>
        <f t="shared" si="78"/>
        <v>40.42</v>
      </c>
      <c r="Q1677" s="10" t="s">
        <v>8323</v>
      </c>
      <c r="R1677" t="s">
        <v>8344</v>
      </c>
      <c r="S1677" s="23">
        <f t="shared" si="79"/>
        <v>40802.733101851853</v>
      </c>
      <c r="T1677" s="23">
        <f t="shared" si="80"/>
        <v>40832.918749999997</v>
      </c>
    </row>
    <row r="1678" spans="1:20" ht="32" hidden="1" x14ac:dyDescent="0.2">
      <c r="A1678">
        <v>1676</v>
      </c>
      <c r="B1678" s="8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>
        <f>ROUND(E1678/D1678*100,0)</f>
        <v>115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>
        <f t="shared" si="78"/>
        <v>82.38</v>
      </c>
      <c r="Q1678" s="10" t="s">
        <v>8323</v>
      </c>
      <c r="R1678" t="s">
        <v>8344</v>
      </c>
      <c r="S1678" s="23">
        <f t="shared" si="79"/>
        <v>40973.72623842593</v>
      </c>
      <c r="T1678" s="23">
        <f t="shared" si="80"/>
        <v>41020.165972222225</v>
      </c>
    </row>
    <row r="1679" spans="1:20" ht="48" hidden="1" x14ac:dyDescent="0.2">
      <c r="A1679">
        <v>1677</v>
      </c>
      <c r="B1679" s="8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>
        <f>ROUND(E1679/D1679*100,0)</f>
        <v>112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>
        <f t="shared" si="78"/>
        <v>159.52000000000001</v>
      </c>
      <c r="Q1679" s="10" t="s">
        <v>8323</v>
      </c>
      <c r="R1679" t="s">
        <v>8344</v>
      </c>
      <c r="S1679" s="23">
        <f t="shared" si="79"/>
        <v>42416.407129629632</v>
      </c>
      <c r="T1679" s="23">
        <f t="shared" si="80"/>
        <v>42476.249305555553</v>
      </c>
    </row>
    <row r="1680" spans="1:20" ht="32" hidden="1" x14ac:dyDescent="0.2">
      <c r="A1680">
        <v>1678</v>
      </c>
      <c r="B1680" s="8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>
        <f>ROUND(E1680/D1680*100,0)</f>
        <v>118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>
        <f t="shared" si="78"/>
        <v>36.24</v>
      </c>
      <c r="Q1680" s="10" t="s">
        <v>8323</v>
      </c>
      <c r="R1680" t="s">
        <v>8344</v>
      </c>
      <c r="S1680" s="23">
        <f t="shared" si="79"/>
        <v>41662.854988425926</v>
      </c>
      <c r="T1680" s="23">
        <f t="shared" si="80"/>
        <v>41676.854988425926</v>
      </c>
    </row>
    <row r="1681" spans="1:20" ht="64" hidden="1" x14ac:dyDescent="0.2">
      <c r="A1681">
        <v>1679</v>
      </c>
      <c r="B1681" s="8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>
        <f>ROUND(E1681/D1681*100,0)</f>
        <v>175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>
        <f t="shared" si="78"/>
        <v>62.5</v>
      </c>
      <c r="Q1681" s="10" t="s">
        <v>8323</v>
      </c>
      <c r="R1681" t="s">
        <v>8344</v>
      </c>
      <c r="S1681" s="23">
        <f t="shared" si="79"/>
        <v>40723.068807870368</v>
      </c>
      <c r="T1681" s="23">
        <f t="shared" si="80"/>
        <v>40746.068807870368</v>
      </c>
    </row>
    <row r="1682" spans="1:20" ht="32" hidden="1" x14ac:dyDescent="0.2">
      <c r="A1682">
        <v>1680</v>
      </c>
      <c r="B1682" s="8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>
        <f>ROUND(E1682/D1682*100,0)</f>
        <v>118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>
        <f t="shared" si="78"/>
        <v>47</v>
      </c>
      <c r="Q1682" s="10" t="s">
        <v>8323</v>
      </c>
      <c r="R1682" t="s">
        <v>8344</v>
      </c>
      <c r="S1682" s="23">
        <f t="shared" si="79"/>
        <v>41802.757719907408</v>
      </c>
      <c r="T1682" s="23">
        <f t="shared" si="80"/>
        <v>41832.757719907408</v>
      </c>
    </row>
    <row r="1683" spans="1:20" ht="48" hidden="1" x14ac:dyDescent="0.2">
      <c r="A1683">
        <v>1681</v>
      </c>
      <c r="B1683" s="8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>
        <f>ROUND(E1683/D1683*100,0)</f>
        <v>101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>
        <f t="shared" si="78"/>
        <v>74.58</v>
      </c>
      <c r="Q1683" s="10" t="s">
        <v>8323</v>
      </c>
      <c r="R1683" t="s">
        <v>8345</v>
      </c>
      <c r="S1683" s="23">
        <f t="shared" si="79"/>
        <v>42774.121342592596</v>
      </c>
      <c r="T1683" s="23">
        <f t="shared" si="80"/>
        <v>42823.083333333328</v>
      </c>
    </row>
    <row r="1684" spans="1:20" ht="32" hidden="1" x14ac:dyDescent="0.2">
      <c r="A1684">
        <v>1682</v>
      </c>
      <c r="B1684" s="8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>
        <f>ROUND(E1684/D1684*100,0)</f>
        <v>0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>
        <f t="shared" si="78"/>
        <v>0</v>
      </c>
      <c r="Q1684" s="10" t="s">
        <v>8323</v>
      </c>
      <c r="R1684" t="s">
        <v>8345</v>
      </c>
      <c r="S1684" s="23">
        <f t="shared" si="79"/>
        <v>42779.21365740741</v>
      </c>
      <c r="T1684" s="23">
        <f t="shared" si="80"/>
        <v>42839.171990740739</v>
      </c>
    </row>
    <row r="1685" spans="1:20" ht="48" hidden="1" x14ac:dyDescent="0.2">
      <c r="A1685">
        <v>1683</v>
      </c>
      <c r="B1685" s="8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>
        <f>ROUND(E1685/D1685*100,0)</f>
        <v>22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>
        <f t="shared" si="78"/>
        <v>76</v>
      </c>
      <c r="Q1685" s="10" t="s">
        <v>8323</v>
      </c>
      <c r="R1685" t="s">
        <v>8345</v>
      </c>
      <c r="S1685" s="23">
        <f t="shared" si="79"/>
        <v>42808.781689814816</v>
      </c>
      <c r="T1685" s="23">
        <f t="shared" si="80"/>
        <v>42832.781689814816</v>
      </c>
    </row>
    <row r="1686" spans="1:20" ht="32" hidden="1" x14ac:dyDescent="0.2">
      <c r="A1686">
        <v>1684</v>
      </c>
      <c r="B1686" s="8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>
        <f>ROUND(E1686/D1686*100,0)</f>
        <v>109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>
        <f t="shared" si="78"/>
        <v>86.44</v>
      </c>
      <c r="Q1686" s="10" t="s">
        <v>8323</v>
      </c>
      <c r="R1686" t="s">
        <v>8345</v>
      </c>
      <c r="S1686" s="23">
        <f t="shared" si="79"/>
        <v>42783.815289351856</v>
      </c>
      <c r="T1686" s="23">
        <f t="shared" si="80"/>
        <v>42811.773622685185</v>
      </c>
    </row>
    <row r="1687" spans="1:20" ht="48" hidden="1" x14ac:dyDescent="0.2">
      <c r="A1687">
        <v>1685</v>
      </c>
      <c r="B1687" s="8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>
        <f>ROUND(E1687/D1687*100,0)</f>
        <v>103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>
        <f t="shared" si="78"/>
        <v>24</v>
      </c>
      <c r="Q1687" s="10" t="s">
        <v>8323</v>
      </c>
      <c r="R1687" t="s">
        <v>8345</v>
      </c>
      <c r="S1687" s="23">
        <f t="shared" si="79"/>
        <v>42788.2502662037</v>
      </c>
      <c r="T1687" s="23">
        <f t="shared" si="80"/>
        <v>42818.208599537036</v>
      </c>
    </row>
    <row r="1688" spans="1:20" ht="48" hidden="1" x14ac:dyDescent="0.2">
      <c r="A1688">
        <v>1686</v>
      </c>
      <c r="B1688" s="8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>
        <f>ROUND(E1688/D1688*100,0)</f>
        <v>0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>
        <f t="shared" si="78"/>
        <v>18</v>
      </c>
      <c r="Q1688" s="10" t="s">
        <v>8323</v>
      </c>
      <c r="R1688" t="s">
        <v>8345</v>
      </c>
      <c r="S1688" s="23">
        <f t="shared" si="79"/>
        <v>42792.843969907408</v>
      </c>
      <c r="T1688" s="23">
        <f t="shared" si="80"/>
        <v>42852.802303240736</v>
      </c>
    </row>
    <row r="1689" spans="1:20" ht="48" hidden="1" x14ac:dyDescent="0.2">
      <c r="A1689">
        <v>1687</v>
      </c>
      <c r="B1689" s="8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>
        <f>ROUND(E1689/D1689*100,0)</f>
        <v>31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>
        <f t="shared" si="78"/>
        <v>80.13</v>
      </c>
      <c r="Q1689" s="10" t="s">
        <v>8323</v>
      </c>
      <c r="R1689" t="s">
        <v>8345</v>
      </c>
      <c r="S1689" s="23">
        <f t="shared" si="79"/>
        <v>42802.046817129631</v>
      </c>
      <c r="T1689" s="23">
        <f t="shared" si="80"/>
        <v>42835.84375</v>
      </c>
    </row>
    <row r="1690" spans="1:20" ht="64" hidden="1" x14ac:dyDescent="0.2">
      <c r="A1690">
        <v>1688</v>
      </c>
      <c r="B1690" s="8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>
        <f>ROUND(E1690/D1690*100,0)</f>
        <v>44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>
        <f t="shared" si="78"/>
        <v>253.14</v>
      </c>
      <c r="Q1690" s="10" t="s">
        <v>8323</v>
      </c>
      <c r="R1690" t="s">
        <v>8345</v>
      </c>
      <c r="S1690" s="23">
        <f t="shared" si="79"/>
        <v>42804.534652777773</v>
      </c>
      <c r="T1690" s="23">
        <f t="shared" si="80"/>
        <v>42834.492986111116</v>
      </c>
    </row>
    <row r="1691" spans="1:20" ht="16" hidden="1" x14ac:dyDescent="0.2">
      <c r="A1691">
        <v>1689</v>
      </c>
      <c r="B1691" s="8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>
        <f>ROUND(E1691/D1691*100,0)</f>
        <v>100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>
        <f t="shared" si="78"/>
        <v>171.43</v>
      </c>
      <c r="Q1691" s="10" t="s">
        <v>8323</v>
      </c>
      <c r="R1691" t="s">
        <v>8345</v>
      </c>
      <c r="S1691" s="23">
        <f t="shared" si="79"/>
        <v>42780.942476851851</v>
      </c>
      <c r="T1691" s="23">
        <f t="shared" si="80"/>
        <v>42810.900810185187</v>
      </c>
    </row>
    <row r="1692" spans="1:20" ht="48" hidden="1" x14ac:dyDescent="0.2">
      <c r="A1692">
        <v>1690</v>
      </c>
      <c r="B1692" s="8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>
        <f>ROUND(E1692/D1692*100,0)</f>
        <v>25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>
        <f t="shared" si="78"/>
        <v>57.73</v>
      </c>
      <c r="Q1692" s="10" t="s">
        <v>8323</v>
      </c>
      <c r="R1692" t="s">
        <v>8345</v>
      </c>
      <c r="S1692" s="23">
        <f t="shared" si="79"/>
        <v>42801.43104166667</v>
      </c>
      <c r="T1692" s="23">
        <f t="shared" si="80"/>
        <v>42831.389374999999</v>
      </c>
    </row>
    <row r="1693" spans="1:20" ht="48" hidden="1" x14ac:dyDescent="0.2">
      <c r="A1693">
        <v>1691</v>
      </c>
      <c r="B1693" s="8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>
        <f>ROUND(E1693/D1693*100,0)</f>
        <v>33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>
        <f t="shared" si="78"/>
        <v>264.26</v>
      </c>
      <c r="Q1693" s="10" t="s">
        <v>8323</v>
      </c>
      <c r="R1693" t="s">
        <v>8345</v>
      </c>
      <c r="S1693" s="23">
        <f t="shared" si="79"/>
        <v>42795.701481481476</v>
      </c>
      <c r="T1693" s="23">
        <f t="shared" si="80"/>
        <v>42828.041666666672</v>
      </c>
    </row>
    <row r="1694" spans="1:20" ht="48" hidden="1" x14ac:dyDescent="0.2">
      <c r="A1694">
        <v>1692</v>
      </c>
      <c r="B1694" s="8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>
        <f>ROUND(E1694/D1694*100,0)</f>
        <v>48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>
        <f t="shared" si="78"/>
        <v>159.33000000000001</v>
      </c>
      <c r="Q1694" s="10" t="s">
        <v>8323</v>
      </c>
      <c r="R1694" t="s">
        <v>8345</v>
      </c>
      <c r="S1694" s="23">
        <f t="shared" si="79"/>
        <v>42788.151238425926</v>
      </c>
      <c r="T1694" s="23">
        <f t="shared" si="80"/>
        <v>42820.999305555553</v>
      </c>
    </row>
    <row r="1695" spans="1:20" ht="48" hidden="1" x14ac:dyDescent="0.2">
      <c r="A1695">
        <v>1693</v>
      </c>
      <c r="B1695" s="8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>
        <f>ROUND(E1695/D1695*100,0)</f>
        <v>9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>
        <f t="shared" si="78"/>
        <v>35</v>
      </c>
      <c r="Q1695" s="10" t="s">
        <v>8323</v>
      </c>
      <c r="R1695" t="s">
        <v>8345</v>
      </c>
      <c r="S1695" s="23">
        <f t="shared" si="79"/>
        <v>42803.920277777783</v>
      </c>
      <c r="T1695" s="23">
        <f t="shared" si="80"/>
        <v>42834.833333333328</v>
      </c>
    </row>
    <row r="1696" spans="1:20" ht="48" hidden="1" x14ac:dyDescent="0.2">
      <c r="A1696">
        <v>1694</v>
      </c>
      <c r="B1696" s="8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>
        <f>ROUND(E1696/D1696*100,0)</f>
        <v>0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>
        <f t="shared" si="78"/>
        <v>5</v>
      </c>
      <c r="Q1696" s="10" t="s">
        <v>8323</v>
      </c>
      <c r="R1696" t="s">
        <v>8345</v>
      </c>
      <c r="S1696" s="23">
        <f t="shared" si="79"/>
        <v>42791.669837962967</v>
      </c>
      <c r="T1696" s="23">
        <f t="shared" si="80"/>
        <v>42821.191666666666</v>
      </c>
    </row>
    <row r="1697" spans="1:20" ht="48" hidden="1" x14ac:dyDescent="0.2">
      <c r="A1697">
        <v>1695</v>
      </c>
      <c r="B1697" s="8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>
        <f>ROUND(E1697/D1697*100,0)</f>
        <v>12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>
        <f t="shared" si="78"/>
        <v>61.09</v>
      </c>
      <c r="Q1697" s="10" t="s">
        <v>8323</v>
      </c>
      <c r="R1697" t="s">
        <v>8345</v>
      </c>
      <c r="S1697" s="23">
        <f t="shared" si="79"/>
        <v>42801.031412037039</v>
      </c>
      <c r="T1697" s="23">
        <f t="shared" si="80"/>
        <v>42835.041666666672</v>
      </c>
    </row>
    <row r="1698" spans="1:20" ht="48" hidden="1" x14ac:dyDescent="0.2">
      <c r="A1698">
        <v>1696</v>
      </c>
      <c r="B1698" s="8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>
        <f>ROUND(E1698/D1698*100,0)</f>
        <v>0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>
        <f t="shared" si="78"/>
        <v>0</v>
      </c>
      <c r="Q1698" s="10" t="s">
        <v>8323</v>
      </c>
      <c r="R1698" t="s">
        <v>8345</v>
      </c>
      <c r="S1698" s="23">
        <f t="shared" si="79"/>
        <v>42796.069571759261</v>
      </c>
      <c r="T1698" s="23">
        <f t="shared" si="80"/>
        <v>42826.027905092589</v>
      </c>
    </row>
    <row r="1699" spans="1:20" ht="48" hidden="1" x14ac:dyDescent="0.2">
      <c r="A1699">
        <v>1697</v>
      </c>
      <c r="B1699" s="8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>
        <f>ROUND(E1699/D1699*100,0)</f>
        <v>20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>
        <f t="shared" si="78"/>
        <v>114.82</v>
      </c>
      <c r="Q1699" s="10" t="s">
        <v>8323</v>
      </c>
      <c r="R1699" t="s">
        <v>8345</v>
      </c>
      <c r="S1699" s="23">
        <f t="shared" si="79"/>
        <v>42805.032962962956</v>
      </c>
      <c r="T1699" s="23">
        <f t="shared" si="80"/>
        <v>42834.991296296299</v>
      </c>
    </row>
    <row r="1700" spans="1:20" ht="80" hidden="1" x14ac:dyDescent="0.2">
      <c r="A1700">
        <v>1698</v>
      </c>
      <c r="B1700" s="8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>
        <f>ROUND(E1700/D1700*100,0)</f>
        <v>0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>
        <f t="shared" si="78"/>
        <v>0</v>
      </c>
      <c r="Q1700" s="10" t="s">
        <v>8323</v>
      </c>
      <c r="R1700" t="s">
        <v>8345</v>
      </c>
      <c r="S1700" s="23">
        <f t="shared" si="79"/>
        <v>42796.207870370374</v>
      </c>
      <c r="T1700" s="23">
        <f t="shared" si="80"/>
        <v>42820.147916666669</v>
      </c>
    </row>
    <row r="1701" spans="1:20" ht="48" hidden="1" x14ac:dyDescent="0.2">
      <c r="A1701">
        <v>1699</v>
      </c>
      <c r="B1701" s="8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>
        <f>ROUND(E1701/D1701*100,0)</f>
        <v>4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>
        <f t="shared" si="78"/>
        <v>54</v>
      </c>
      <c r="Q1701" s="10" t="s">
        <v>8323</v>
      </c>
      <c r="R1701" t="s">
        <v>8345</v>
      </c>
      <c r="S1701" s="23">
        <f t="shared" si="79"/>
        <v>42806.863946759258</v>
      </c>
      <c r="T1701" s="23">
        <f t="shared" si="80"/>
        <v>42836.863946759258</v>
      </c>
    </row>
    <row r="1702" spans="1:20" ht="48" hidden="1" x14ac:dyDescent="0.2">
      <c r="A1702">
        <v>1700</v>
      </c>
      <c r="B1702" s="8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>
        <f>ROUND(E1702/D1702*100,0)</f>
        <v>26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>
        <f t="shared" si="78"/>
        <v>65.97</v>
      </c>
      <c r="Q1702" s="10" t="s">
        <v>8323</v>
      </c>
      <c r="R1702" t="s">
        <v>8345</v>
      </c>
      <c r="S1702" s="23">
        <f t="shared" si="79"/>
        <v>42796.071643518517</v>
      </c>
      <c r="T1702" s="23">
        <f t="shared" si="80"/>
        <v>42826.166666666672</v>
      </c>
    </row>
    <row r="1703" spans="1:20" ht="48" hidden="1" x14ac:dyDescent="0.2">
      <c r="A1703">
        <v>1701</v>
      </c>
      <c r="B1703" s="8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>
        <f>ROUND(E1703/D1703*100,0)</f>
        <v>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>
        <f t="shared" si="78"/>
        <v>5</v>
      </c>
      <c r="Q1703" s="10" t="s">
        <v>8323</v>
      </c>
      <c r="R1703" t="s">
        <v>8345</v>
      </c>
      <c r="S1703" s="23">
        <f t="shared" si="79"/>
        <v>41989.664409722223</v>
      </c>
      <c r="T1703" s="23">
        <f t="shared" si="80"/>
        <v>42019.664409722223</v>
      </c>
    </row>
    <row r="1704" spans="1:20" ht="16" hidden="1" x14ac:dyDescent="0.2">
      <c r="A1704">
        <v>1702</v>
      </c>
      <c r="B1704" s="8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>
        <f>ROUND(E1704/D1704*100,0)</f>
        <v>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>
        <f t="shared" si="78"/>
        <v>1</v>
      </c>
      <c r="Q1704" s="10" t="s">
        <v>8323</v>
      </c>
      <c r="R1704" t="s">
        <v>8345</v>
      </c>
      <c r="S1704" s="23">
        <f t="shared" si="79"/>
        <v>42063.869791666672</v>
      </c>
      <c r="T1704" s="23">
        <f t="shared" si="80"/>
        <v>42093.828125</v>
      </c>
    </row>
    <row r="1705" spans="1:20" ht="48" hidden="1" x14ac:dyDescent="0.2">
      <c r="A1705">
        <v>1703</v>
      </c>
      <c r="B1705" s="8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>
        <f>ROUND(E1705/D1705*100,0)</f>
        <v>1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>
        <f t="shared" si="78"/>
        <v>25.5</v>
      </c>
      <c r="Q1705" s="10" t="s">
        <v>8323</v>
      </c>
      <c r="R1705" t="s">
        <v>8345</v>
      </c>
      <c r="S1705" s="23">
        <f t="shared" si="79"/>
        <v>42187.281678240746</v>
      </c>
      <c r="T1705" s="23">
        <f t="shared" si="80"/>
        <v>42247.281678240746</v>
      </c>
    </row>
    <row r="1706" spans="1:20" ht="32" hidden="1" x14ac:dyDescent="0.2">
      <c r="A1706">
        <v>1704</v>
      </c>
      <c r="B1706" s="8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>
        <f>ROUND(E1706/D1706*100,0)</f>
        <v>65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>
        <f t="shared" si="78"/>
        <v>118.36</v>
      </c>
      <c r="Q1706" s="10" t="s">
        <v>8323</v>
      </c>
      <c r="R1706" t="s">
        <v>8345</v>
      </c>
      <c r="S1706" s="23">
        <f t="shared" si="79"/>
        <v>42021.139733796299</v>
      </c>
      <c r="T1706" s="23">
        <f t="shared" si="80"/>
        <v>42051.139733796299</v>
      </c>
    </row>
    <row r="1707" spans="1:20" ht="48" hidden="1" x14ac:dyDescent="0.2">
      <c r="A1707">
        <v>1705</v>
      </c>
      <c r="B1707" s="8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>
        <f>ROUND(E1707/D1707*100,0)</f>
        <v>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>
        <f t="shared" si="78"/>
        <v>0</v>
      </c>
      <c r="Q1707" s="10" t="s">
        <v>8323</v>
      </c>
      <c r="R1707" t="s">
        <v>8345</v>
      </c>
      <c r="S1707" s="23">
        <f t="shared" si="79"/>
        <v>42245.016736111109</v>
      </c>
      <c r="T1707" s="23">
        <f t="shared" si="80"/>
        <v>42256.666666666672</v>
      </c>
    </row>
    <row r="1708" spans="1:20" ht="48" hidden="1" x14ac:dyDescent="0.2">
      <c r="A1708">
        <v>1706</v>
      </c>
      <c r="B1708" s="8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>
        <f>ROUND(E1708/D1708*100,0)</f>
        <v>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>
        <f t="shared" si="78"/>
        <v>0</v>
      </c>
      <c r="Q1708" s="10" t="s">
        <v>8323</v>
      </c>
      <c r="R1708" t="s">
        <v>8345</v>
      </c>
      <c r="S1708" s="23">
        <f t="shared" si="79"/>
        <v>42179.306388888886</v>
      </c>
      <c r="T1708" s="23">
        <f t="shared" si="80"/>
        <v>42239.306388888886</v>
      </c>
    </row>
    <row r="1709" spans="1:20" ht="48" hidden="1" x14ac:dyDescent="0.2">
      <c r="A1709">
        <v>1707</v>
      </c>
      <c r="B1709" s="8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>
        <f>ROUND(E1709/D1709*100,0)</f>
        <v>10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>
        <f t="shared" si="78"/>
        <v>54.11</v>
      </c>
      <c r="Q1709" s="10" t="s">
        <v>8323</v>
      </c>
      <c r="R1709" t="s">
        <v>8345</v>
      </c>
      <c r="S1709" s="23">
        <f t="shared" si="79"/>
        <v>42427.721006944441</v>
      </c>
      <c r="T1709" s="23">
        <f t="shared" si="80"/>
        <v>42457.679340277777</v>
      </c>
    </row>
    <row r="1710" spans="1:20" ht="48" hidden="1" x14ac:dyDescent="0.2">
      <c r="A1710">
        <v>1708</v>
      </c>
      <c r="B1710" s="8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>
        <f>ROUND(E1710/D1710*100,0)</f>
        <v>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>
        <f t="shared" si="78"/>
        <v>0</v>
      </c>
      <c r="Q1710" s="10" t="s">
        <v>8323</v>
      </c>
      <c r="R1710" t="s">
        <v>8345</v>
      </c>
      <c r="S1710" s="23">
        <f t="shared" si="79"/>
        <v>42451.866967592592</v>
      </c>
      <c r="T1710" s="23">
        <f t="shared" si="80"/>
        <v>42491.866967592592</v>
      </c>
    </row>
    <row r="1711" spans="1:20" ht="48" hidden="1" x14ac:dyDescent="0.2">
      <c r="A1711">
        <v>1709</v>
      </c>
      <c r="B1711" s="8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>
        <f>ROUND(E1711/D1711*100,0)</f>
        <v>5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>
        <f t="shared" si="78"/>
        <v>21.25</v>
      </c>
      <c r="Q1711" s="10" t="s">
        <v>8323</v>
      </c>
      <c r="R1711" t="s">
        <v>8345</v>
      </c>
      <c r="S1711" s="23">
        <f t="shared" si="79"/>
        <v>41841.56381944444</v>
      </c>
      <c r="T1711" s="23">
        <f t="shared" si="80"/>
        <v>41882.818749999999</v>
      </c>
    </row>
    <row r="1712" spans="1:20" ht="32" hidden="1" x14ac:dyDescent="0.2">
      <c r="A1712">
        <v>1710</v>
      </c>
      <c r="B1712" s="8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>
        <f>ROUND(E1712/D1712*100,0)</f>
        <v>1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>
        <f t="shared" si="78"/>
        <v>34</v>
      </c>
      <c r="Q1712" s="10" t="s">
        <v>8323</v>
      </c>
      <c r="R1712" t="s">
        <v>8345</v>
      </c>
      <c r="S1712" s="23">
        <f t="shared" si="79"/>
        <v>42341.59129629629</v>
      </c>
      <c r="T1712" s="23">
        <f t="shared" si="80"/>
        <v>42387.541666666672</v>
      </c>
    </row>
    <row r="1713" spans="1:20" ht="48" hidden="1" x14ac:dyDescent="0.2">
      <c r="A1713">
        <v>1711</v>
      </c>
      <c r="B1713" s="8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>
        <f>ROUND(E1713/D1713*100,0)</f>
        <v>11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>
        <f t="shared" si="78"/>
        <v>525</v>
      </c>
      <c r="Q1713" s="10" t="s">
        <v>8323</v>
      </c>
      <c r="R1713" t="s">
        <v>8345</v>
      </c>
      <c r="S1713" s="23">
        <f t="shared" si="79"/>
        <v>41852.646226851852</v>
      </c>
      <c r="T1713" s="23">
        <f t="shared" si="80"/>
        <v>41883.646226851852</v>
      </c>
    </row>
    <row r="1714" spans="1:20" ht="48" hidden="1" x14ac:dyDescent="0.2">
      <c r="A1714">
        <v>1712</v>
      </c>
      <c r="B1714" s="8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>
        <f>ROUND(E1714/D1714*100,0)</f>
        <v>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>
        <f t="shared" si="78"/>
        <v>0</v>
      </c>
      <c r="Q1714" s="10" t="s">
        <v>8323</v>
      </c>
      <c r="R1714" t="s">
        <v>8345</v>
      </c>
      <c r="S1714" s="23">
        <f t="shared" si="79"/>
        <v>42125.913807870369</v>
      </c>
      <c r="T1714" s="23">
        <f t="shared" si="80"/>
        <v>42185.913807870369</v>
      </c>
    </row>
    <row r="1715" spans="1:20" ht="48" hidden="1" x14ac:dyDescent="0.2">
      <c r="A1715">
        <v>1713</v>
      </c>
      <c r="B1715" s="8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>
        <f>ROUND(E1715/D1715*100,0)</f>
        <v>2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>
        <f t="shared" si="78"/>
        <v>50</v>
      </c>
      <c r="Q1715" s="10" t="s">
        <v>8323</v>
      </c>
      <c r="R1715" t="s">
        <v>8345</v>
      </c>
      <c r="S1715" s="23">
        <f t="shared" si="79"/>
        <v>41887.801064814819</v>
      </c>
      <c r="T1715" s="23">
        <f t="shared" si="80"/>
        <v>41917.801064814819</v>
      </c>
    </row>
    <row r="1716" spans="1:20" ht="48" hidden="1" x14ac:dyDescent="0.2">
      <c r="A1716">
        <v>1714</v>
      </c>
      <c r="B1716" s="8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>
        <f>ROUND(E1716/D1716*100,0)</f>
        <v>8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>
        <f t="shared" si="78"/>
        <v>115.71</v>
      </c>
      <c r="Q1716" s="10" t="s">
        <v>8323</v>
      </c>
      <c r="R1716" t="s">
        <v>8345</v>
      </c>
      <c r="S1716" s="23">
        <f t="shared" si="79"/>
        <v>42095.918530092589</v>
      </c>
      <c r="T1716" s="23">
        <f t="shared" si="80"/>
        <v>42125.918530092589</v>
      </c>
    </row>
    <row r="1717" spans="1:20" ht="48" hidden="1" x14ac:dyDescent="0.2">
      <c r="A1717">
        <v>1715</v>
      </c>
      <c r="B1717" s="8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>
        <f>ROUND(E1717/D1717*100,0)</f>
        <v>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>
        <f t="shared" si="78"/>
        <v>5.5</v>
      </c>
      <c r="Q1717" s="10" t="s">
        <v>8323</v>
      </c>
      <c r="R1717" t="s">
        <v>8345</v>
      </c>
      <c r="S1717" s="23">
        <f t="shared" si="79"/>
        <v>42064.217418981483</v>
      </c>
      <c r="T1717" s="23">
        <f t="shared" si="80"/>
        <v>42094.140277777777</v>
      </c>
    </row>
    <row r="1718" spans="1:20" ht="48" hidden="1" x14ac:dyDescent="0.2">
      <c r="A1718">
        <v>1716</v>
      </c>
      <c r="B1718" s="8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>
        <f>ROUND(E1718/D1718*100,0)</f>
        <v>8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>
        <f t="shared" si="78"/>
        <v>50</v>
      </c>
      <c r="Q1718" s="10" t="s">
        <v>8323</v>
      </c>
      <c r="R1718" t="s">
        <v>8345</v>
      </c>
      <c r="S1718" s="23">
        <f t="shared" si="79"/>
        <v>42673.577534722222</v>
      </c>
      <c r="T1718" s="23">
        <f t="shared" si="80"/>
        <v>42713.619201388887</v>
      </c>
    </row>
    <row r="1719" spans="1:20" ht="48" hidden="1" x14ac:dyDescent="0.2">
      <c r="A1719">
        <v>1717</v>
      </c>
      <c r="B1719" s="8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>
        <f>ROUND(E1719/D1719*100,0)</f>
        <v>43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>
        <f t="shared" si="78"/>
        <v>34.020000000000003</v>
      </c>
      <c r="Q1719" s="10" t="s">
        <v>8323</v>
      </c>
      <c r="R1719" t="s">
        <v>8345</v>
      </c>
      <c r="S1719" s="23">
        <f t="shared" si="79"/>
        <v>42460.98192129629</v>
      </c>
      <c r="T1719" s="23">
        <f t="shared" si="80"/>
        <v>42481.166666666672</v>
      </c>
    </row>
    <row r="1720" spans="1:20" ht="16" hidden="1" x14ac:dyDescent="0.2">
      <c r="A1720">
        <v>1718</v>
      </c>
      <c r="B1720" s="8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>
        <f>ROUND(E1720/D1720*100,0)</f>
        <v>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>
        <f t="shared" si="78"/>
        <v>37.5</v>
      </c>
      <c r="Q1720" s="10" t="s">
        <v>8323</v>
      </c>
      <c r="R1720" t="s">
        <v>8345</v>
      </c>
      <c r="S1720" s="23">
        <f t="shared" si="79"/>
        <v>42460.610520833332</v>
      </c>
      <c r="T1720" s="23">
        <f t="shared" si="80"/>
        <v>42504.207638888889</v>
      </c>
    </row>
    <row r="1721" spans="1:20" ht="48" hidden="1" x14ac:dyDescent="0.2">
      <c r="A1721">
        <v>1719</v>
      </c>
      <c r="B1721" s="8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>
        <f>ROUND(E1721/D1721*100,0)</f>
        <v>1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>
        <f t="shared" si="78"/>
        <v>11.67</v>
      </c>
      <c r="Q1721" s="10" t="s">
        <v>8323</v>
      </c>
      <c r="R1721" t="s">
        <v>8345</v>
      </c>
      <c r="S1721" s="23">
        <f t="shared" si="79"/>
        <v>41869.534618055557</v>
      </c>
      <c r="T1721" s="23">
        <f t="shared" si="80"/>
        <v>41899.534618055557</v>
      </c>
    </row>
    <row r="1722" spans="1:20" ht="48" hidden="1" x14ac:dyDescent="0.2">
      <c r="A1722">
        <v>1720</v>
      </c>
      <c r="B1722" s="8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>
        <f>ROUND(E1722/D1722*100,0)</f>
        <v>6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>
        <f t="shared" si="78"/>
        <v>28.13</v>
      </c>
      <c r="Q1722" s="10" t="s">
        <v>8323</v>
      </c>
      <c r="R1722" t="s">
        <v>8345</v>
      </c>
      <c r="S1722" s="23">
        <f t="shared" si="79"/>
        <v>41922.783229166671</v>
      </c>
      <c r="T1722" s="23">
        <f t="shared" si="80"/>
        <v>41952.824895833335</v>
      </c>
    </row>
    <row r="1723" spans="1:20" ht="48" hidden="1" x14ac:dyDescent="0.2">
      <c r="A1723">
        <v>1721</v>
      </c>
      <c r="B1723" s="8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>
        <f>ROUND(E1723/D1723*100,0)</f>
        <v>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>
        <f t="shared" si="78"/>
        <v>0</v>
      </c>
      <c r="Q1723" s="10" t="s">
        <v>8323</v>
      </c>
      <c r="R1723" t="s">
        <v>8345</v>
      </c>
      <c r="S1723" s="23">
        <f t="shared" si="79"/>
        <v>42319.461377314816</v>
      </c>
      <c r="T1723" s="23">
        <f t="shared" si="80"/>
        <v>42349.461377314816</v>
      </c>
    </row>
    <row r="1724" spans="1:20" ht="48" hidden="1" x14ac:dyDescent="0.2">
      <c r="A1724">
        <v>1722</v>
      </c>
      <c r="B1724" s="8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>
        <f>ROUND(E1724/D1724*100,0)</f>
        <v>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>
        <f t="shared" si="78"/>
        <v>1</v>
      </c>
      <c r="Q1724" s="10" t="s">
        <v>8323</v>
      </c>
      <c r="R1724" t="s">
        <v>8345</v>
      </c>
      <c r="S1724" s="23">
        <f t="shared" si="79"/>
        <v>42425.960983796293</v>
      </c>
      <c r="T1724" s="23">
        <f t="shared" si="80"/>
        <v>42463.006944444445</v>
      </c>
    </row>
    <row r="1725" spans="1:20" ht="48" hidden="1" x14ac:dyDescent="0.2">
      <c r="A1725">
        <v>1723</v>
      </c>
      <c r="B1725" s="8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>
        <f>ROUND(E1725/D1725*100,0)</f>
        <v>7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>
        <f t="shared" si="78"/>
        <v>216.67</v>
      </c>
      <c r="Q1725" s="10" t="s">
        <v>8323</v>
      </c>
      <c r="R1725" t="s">
        <v>8345</v>
      </c>
      <c r="S1725" s="23">
        <f t="shared" si="79"/>
        <v>42129.82540509259</v>
      </c>
      <c r="T1725" s="23">
        <f t="shared" si="80"/>
        <v>42186.25</v>
      </c>
    </row>
    <row r="1726" spans="1:20" ht="48" hidden="1" x14ac:dyDescent="0.2">
      <c r="A1726">
        <v>1724</v>
      </c>
      <c r="B1726" s="8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>
        <f>ROUND(E1726/D1726*100,0)</f>
        <v>1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>
        <f t="shared" si="78"/>
        <v>8.75</v>
      </c>
      <c r="Q1726" s="10" t="s">
        <v>8323</v>
      </c>
      <c r="R1726" t="s">
        <v>8345</v>
      </c>
      <c r="S1726" s="23">
        <f t="shared" si="79"/>
        <v>41912.932430555556</v>
      </c>
      <c r="T1726" s="23">
        <f t="shared" si="80"/>
        <v>41942.932430555556</v>
      </c>
    </row>
    <row r="1727" spans="1:20" ht="48" hidden="1" x14ac:dyDescent="0.2">
      <c r="A1727">
        <v>1725</v>
      </c>
      <c r="B1727" s="8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>
        <f>ROUND(E1727/D1727*100,0)</f>
        <v>10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>
        <f t="shared" si="78"/>
        <v>62.22</v>
      </c>
      <c r="Q1727" s="10" t="s">
        <v>8323</v>
      </c>
      <c r="R1727" t="s">
        <v>8345</v>
      </c>
      <c r="S1727" s="23">
        <f t="shared" si="79"/>
        <v>41845.968159722222</v>
      </c>
      <c r="T1727" s="23">
        <f t="shared" si="80"/>
        <v>41875.968159722222</v>
      </c>
    </row>
    <row r="1728" spans="1:20" ht="32" hidden="1" x14ac:dyDescent="0.2">
      <c r="A1728">
        <v>1726</v>
      </c>
      <c r="B1728" s="8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>
        <f>ROUND(E1728/D1728*100,0)</f>
        <v>34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>
        <f t="shared" si="78"/>
        <v>137.25</v>
      </c>
      <c r="Q1728" s="10" t="s">
        <v>8323</v>
      </c>
      <c r="R1728" t="s">
        <v>8345</v>
      </c>
      <c r="S1728" s="23">
        <f t="shared" si="79"/>
        <v>41788.919722222221</v>
      </c>
      <c r="T1728" s="23">
        <f t="shared" si="80"/>
        <v>41817.919722222221</v>
      </c>
    </row>
    <row r="1729" spans="1:20" ht="48" hidden="1" x14ac:dyDescent="0.2">
      <c r="A1729">
        <v>1727</v>
      </c>
      <c r="B1729" s="8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>
        <f>ROUND(E1729/D1729*100,0)</f>
        <v>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>
        <f t="shared" si="78"/>
        <v>1</v>
      </c>
      <c r="Q1729" s="10" t="s">
        <v>8323</v>
      </c>
      <c r="R1729" t="s">
        <v>8345</v>
      </c>
      <c r="S1729" s="23">
        <f t="shared" si="79"/>
        <v>42044.927974537044</v>
      </c>
      <c r="T1729" s="23">
        <f t="shared" si="80"/>
        <v>42099.458333333328</v>
      </c>
    </row>
    <row r="1730" spans="1:20" ht="48" hidden="1" x14ac:dyDescent="0.2">
      <c r="A1730">
        <v>1728</v>
      </c>
      <c r="B1730" s="8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>
        <f>ROUND(E1730/D1730*100,0)</f>
        <v>68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>
        <f t="shared" si="78"/>
        <v>122.14</v>
      </c>
      <c r="Q1730" s="10" t="s">
        <v>8323</v>
      </c>
      <c r="R1730" t="s">
        <v>8345</v>
      </c>
      <c r="S1730" s="23">
        <f t="shared" si="79"/>
        <v>42268.625856481478</v>
      </c>
      <c r="T1730" s="23">
        <f t="shared" si="80"/>
        <v>42298.625856481478</v>
      </c>
    </row>
    <row r="1731" spans="1:20" ht="48" hidden="1" x14ac:dyDescent="0.2">
      <c r="A1731">
        <v>1729</v>
      </c>
      <c r="B1731" s="8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>
        <f>ROUND(E1731/D1731*100,0)</f>
        <v>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>
        <f t="shared" ref="P1731:P1794" si="81">IFERROR(ROUND(E1731/M1731,2),0)</f>
        <v>0</v>
      </c>
      <c r="Q1731" s="10" t="s">
        <v>8323</v>
      </c>
      <c r="R1731" t="s">
        <v>8345</v>
      </c>
      <c r="S1731" s="23">
        <f t="shared" ref="S1731:S1794" si="82">(((K1731/60)/60)/24)+DATE(1970,1,1)</f>
        <v>42471.052152777775</v>
      </c>
      <c r="T1731" s="23">
        <f t="shared" ref="T1731:T1794" si="83">(((J1731/60)/60)/24)+DATE(1970,1,1)</f>
        <v>42531.052152777775</v>
      </c>
    </row>
    <row r="1732" spans="1:20" ht="48" hidden="1" x14ac:dyDescent="0.2">
      <c r="A1732">
        <v>1730</v>
      </c>
      <c r="B1732" s="8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>
        <f>ROUND(E1732/D1732*100,0)</f>
        <v>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>
        <f t="shared" si="81"/>
        <v>0</v>
      </c>
      <c r="Q1732" s="10" t="s">
        <v>8323</v>
      </c>
      <c r="R1732" t="s">
        <v>8345</v>
      </c>
      <c r="S1732" s="23">
        <f t="shared" si="82"/>
        <v>42272.087766203709</v>
      </c>
      <c r="T1732" s="23">
        <f t="shared" si="83"/>
        <v>42302.087766203709</v>
      </c>
    </row>
    <row r="1733" spans="1:20" ht="32" hidden="1" x14ac:dyDescent="0.2">
      <c r="A1733">
        <v>1731</v>
      </c>
      <c r="B1733" s="8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>
        <f>ROUND(E1733/D1733*100,0)</f>
        <v>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>
        <f t="shared" si="81"/>
        <v>0</v>
      </c>
      <c r="Q1733" s="10" t="s">
        <v>8323</v>
      </c>
      <c r="R1733" t="s">
        <v>8345</v>
      </c>
      <c r="S1733" s="23">
        <f t="shared" si="82"/>
        <v>42152.906851851847</v>
      </c>
      <c r="T1733" s="23">
        <f t="shared" si="83"/>
        <v>42166.625</v>
      </c>
    </row>
    <row r="1734" spans="1:20" ht="48" hidden="1" x14ac:dyDescent="0.2">
      <c r="A1734">
        <v>1732</v>
      </c>
      <c r="B1734" s="8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>
        <f>ROUND(E1734/D1734*100,0)</f>
        <v>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>
        <f t="shared" si="81"/>
        <v>0</v>
      </c>
      <c r="Q1734" s="10" t="s">
        <v>8323</v>
      </c>
      <c r="R1734" t="s">
        <v>8345</v>
      </c>
      <c r="S1734" s="23">
        <f t="shared" si="82"/>
        <v>42325.683807870373</v>
      </c>
      <c r="T1734" s="23">
        <f t="shared" si="83"/>
        <v>42385.208333333328</v>
      </c>
    </row>
    <row r="1735" spans="1:20" ht="48" hidden="1" x14ac:dyDescent="0.2">
      <c r="A1735">
        <v>1733</v>
      </c>
      <c r="B1735" s="8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>
        <f>ROUND(E1735/D1735*100,0)</f>
        <v>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>
        <f t="shared" si="81"/>
        <v>0</v>
      </c>
      <c r="Q1735" s="10" t="s">
        <v>8323</v>
      </c>
      <c r="R1735" t="s">
        <v>8345</v>
      </c>
      <c r="S1735" s="23">
        <f t="shared" si="82"/>
        <v>42614.675625000003</v>
      </c>
      <c r="T1735" s="23">
        <f t="shared" si="83"/>
        <v>42626.895833333328</v>
      </c>
    </row>
    <row r="1736" spans="1:20" ht="48" hidden="1" x14ac:dyDescent="0.2">
      <c r="A1736">
        <v>1734</v>
      </c>
      <c r="B1736" s="8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>
        <f>ROUND(E1736/D1736*100,0)</f>
        <v>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>
        <f t="shared" si="81"/>
        <v>1</v>
      </c>
      <c r="Q1736" s="10" t="s">
        <v>8323</v>
      </c>
      <c r="R1736" t="s">
        <v>8345</v>
      </c>
      <c r="S1736" s="23">
        <f t="shared" si="82"/>
        <v>42102.036527777775</v>
      </c>
      <c r="T1736" s="23">
        <f t="shared" si="83"/>
        <v>42132.036527777775</v>
      </c>
    </row>
    <row r="1737" spans="1:20" ht="48" hidden="1" x14ac:dyDescent="0.2">
      <c r="A1737">
        <v>1735</v>
      </c>
      <c r="B1737" s="8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>
        <f>ROUND(E1737/D1737*100,0)</f>
        <v>11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>
        <f t="shared" si="81"/>
        <v>55</v>
      </c>
      <c r="Q1737" s="10" t="s">
        <v>8323</v>
      </c>
      <c r="R1737" t="s">
        <v>8345</v>
      </c>
      <c r="S1737" s="23">
        <f t="shared" si="82"/>
        <v>42559.814178240747</v>
      </c>
      <c r="T1737" s="23">
        <f t="shared" si="83"/>
        <v>42589.814178240747</v>
      </c>
    </row>
    <row r="1738" spans="1:20" ht="32" hidden="1" x14ac:dyDescent="0.2">
      <c r="A1738">
        <v>1736</v>
      </c>
      <c r="B1738" s="8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>
        <f>ROUND(E1738/D1738*100,0)</f>
        <v>1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>
        <f t="shared" si="81"/>
        <v>22</v>
      </c>
      <c r="Q1738" s="10" t="s">
        <v>8323</v>
      </c>
      <c r="R1738" t="s">
        <v>8345</v>
      </c>
      <c r="S1738" s="23">
        <f t="shared" si="82"/>
        <v>42286.861493055556</v>
      </c>
      <c r="T1738" s="23">
        <f t="shared" si="83"/>
        <v>42316.90315972222</v>
      </c>
    </row>
    <row r="1739" spans="1:20" ht="48" hidden="1" x14ac:dyDescent="0.2">
      <c r="A1739">
        <v>1737</v>
      </c>
      <c r="B1739" s="8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>
        <f>ROUND(E1739/D1739*100,0)</f>
        <v>21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>
        <f t="shared" si="81"/>
        <v>56.67</v>
      </c>
      <c r="Q1739" s="10" t="s">
        <v>8323</v>
      </c>
      <c r="R1739" t="s">
        <v>8345</v>
      </c>
      <c r="S1739" s="23">
        <f t="shared" si="82"/>
        <v>42175.948981481488</v>
      </c>
      <c r="T1739" s="23">
        <f t="shared" si="83"/>
        <v>42205.948981481488</v>
      </c>
    </row>
    <row r="1740" spans="1:20" ht="32" hidden="1" x14ac:dyDescent="0.2">
      <c r="A1740">
        <v>1738</v>
      </c>
      <c r="B1740" s="8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>
        <f>ROUND(E1740/D1740*100,0)</f>
        <v>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>
        <f t="shared" si="81"/>
        <v>20</v>
      </c>
      <c r="Q1740" s="10" t="s">
        <v>8323</v>
      </c>
      <c r="R1740" t="s">
        <v>8345</v>
      </c>
      <c r="S1740" s="23">
        <f t="shared" si="82"/>
        <v>41884.874328703707</v>
      </c>
      <c r="T1740" s="23">
        <f t="shared" si="83"/>
        <v>41914.874328703707</v>
      </c>
    </row>
    <row r="1741" spans="1:20" ht="48" hidden="1" x14ac:dyDescent="0.2">
      <c r="A1741">
        <v>1739</v>
      </c>
      <c r="B1741" s="8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>
        <f>ROUND(E1741/D1741*100,0)</f>
        <v>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>
        <f t="shared" si="81"/>
        <v>1</v>
      </c>
      <c r="Q1741" s="10" t="s">
        <v>8323</v>
      </c>
      <c r="R1741" t="s">
        <v>8345</v>
      </c>
      <c r="S1741" s="23">
        <f t="shared" si="82"/>
        <v>42435.874212962968</v>
      </c>
      <c r="T1741" s="23">
        <f t="shared" si="83"/>
        <v>42494.832546296297</v>
      </c>
    </row>
    <row r="1742" spans="1:20" ht="48" hidden="1" x14ac:dyDescent="0.2">
      <c r="A1742">
        <v>1740</v>
      </c>
      <c r="B1742" s="8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>
        <f>ROUND(E1742/D1742*100,0)</f>
        <v>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>
        <f t="shared" si="81"/>
        <v>0</v>
      </c>
      <c r="Q1742" s="10" t="s">
        <v>8323</v>
      </c>
      <c r="R1742" t="s">
        <v>8345</v>
      </c>
      <c r="S1742" s="23">
        <f t="shared" si="82"/>
        <v>42171.817384259266</v>
      </c>
      <c r="T1742" s="23">
        <f t="shared" si="83"/>
        <v>42201.817384259266</v>
      </c>
    </row>
    <row r="1743" spans="1:20" ht="32" hidden="1" x14ac:dyDescent="0.2">
      <c r="A1743">
        <v>1741</v>
      </c>
      <c r="B1743" s="8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>
        <f>ROUND(E1743/D1743*100,0)</f>
        <v>111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>
        <f t="shared" si="81"/>
        <v>25.58</v>
      </c>
      <c r="Q1743" s="10" t="s">
        <v>8336</v>
      </c>
      <c r="R1743" t="s">
        <v>8337</v>
      </c>
      <c r="S1743" s="23">
        <f t="shared" si="82"/>
        <v>42120.628136574072</v>
      </c>
      <c r="T1743" s="23">
        <f t="shared" si="83"/>
        <v>42165.628136574072</v>
      </c>
    </row>
    <row r="1744" spans="1:20" ht="48" hidden="1" x14ac:dyDescent="0.2">
      <c r="A1744">
        <v>1742</v>
      </c>
      <c r="B1744" s="8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>
        <f>ROUND(E1744/D1744*100,0)</f>
        <v>109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>
        <f t="shared" si="81"/>
        <v>63.97</v>
      </c>
      <c r="Q1744" s="10" t="s">
        <v>8336</v>
      </c>
      <c r="R1744" t="s">
        <v>8337</v>
      </c>
      <c r="S1744" s="23">
        <f t="shared" si="82"/>
        <v>42710.876967592587</v>
      </c>
      <c r="T1744" s="23">
        <f t="shared" si="83"/>
        <v>42742.875</v>
      </c>
    </row>
    <row r="1745" spans="1:20" ht="48" hidden="1" x14ac:dyDescent="0.2">
      <c r="A1745">
        <v>1743</v>
      </c>
      <c r="B1745" s="8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>
        <f>ROUND(E1745/D1745*100,0)</f>
        <v>100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>
        <f t="shared" si="81"/>
        <v>89.93</v>
      </c>
      <c r="Q1745" s="10" t="s">
        <v>8336</v>
      </c>
      <c r="R1745" t="s">
        <v>8337</v>
      </c>
      <c r="S1745" s="23">
        <f t="shared" si="82"/>
        <v>42586.925636574073</v>
      </c>
      <c r="T1745" s="23">
        <f t="shared" si="83"/>
        <v>42609.165972222225</v>
      </c>
    </row>
    <row r="1746" spans="1:20" ht="48" hidden="1" x14ac:dyDescent="0.2">
      <c r="A1746">
        <v>1744</v>
      </c>
      <c r="B1746" s="8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>
        <f>ROUND(E1746/D1746*100,0)</f>
        <v>118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>
        <f t="shared" si="81"/>
        <v>93.07</v>
      </c>
      <c r="Q1746" s="10" t="s">
        <v>8336</v>
      </c>
      <c r="R1746" t="s">
        <v>8337</v>
      </c>
      <c r="S1746" s="23">
        <f t="shared" si="82"/>
        <v>42026.605057870373</v>
      </c>
      <c r="T1746" s="23">
        <f t="shared" si="83"/>
        <v>42071.563391203701</v>
      </c>
    </row>
    <row r="1747" spans="1:20" ht="48" hidden="1" x14ac:dyDescent="0.2">
      <c r="A1747">
        <v>1745</v>
      </c>
      <c r="B1747" s="8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>
        <f>ROUND(E1747/D1747*100,0)</f>
        <v>114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>
        <f t="shared" si="81"/>
        <v>89.67</v>
      </c>
      <c r="Q1747" s="10" t="s">
        <v>8336</v>
      </c>
      <c r="R1747" t="s">
        <v>8337</v>
      </c>
      <c r="S1747" s="23">
        <f t="shared" si="82"/>
        <v>42690.259699074071</v>
      </c>
      <c r="T1747" s="23">
        <f t="shared" si="83"/>
        <v>42726.083333333328</v>
      </c>
    </row>
    <row r="1748" spans="1:20" ht="48" hidden="1" x14ac:dyDescent="0.2">
      <c r="A1748">
        <v>1746</v>
      </c>
      <c r="B1748" s="8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>
        <f>ROUND(E1748/D1748*100,0)</f>
        <v>148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>
        <f t="shared" si="81"/>
        <v>207.62</v>
      </c>
      <c r="Q1748" s="10" t="s">
        <v>8336</v>
      </c>
      <c r="R1748" t="s">
        <v>8337</v>
      </c>
      <c r="S1748" s="23">
        <f t="shared" si="82"/>
        <v>42668.176701388889</v>
      </c>
      <c r="T1748" s="23">
        <f t="shared" si="83"/>
        <v>42698.083333333328</v>
      </c>
    </row>
    <row r="1749" spans="1:20" ht="48" hidden="1" x14ac:dyDescent="0.2">
      <c r="A1749">
        <v>1747</v>
      </c>
      <c r="B1749" s="8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>
        <f>ROUND(E1749/D1749*100,0)</f>
        <v>105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>
        <f t="shared" si="81"/>
        <v>59.41</v>
      </c>
      <c r="Q1749" s="10" t="s">
        <v>8336</v>
      </c>
      <c r="R1749" t="s">
        <v>8337</v>
      </c>
      <c r="S1749" s="23">
        <f t="shared" si="82"/>
        <v>42292.435532407413</v>
      </c>
      <c r="T1749" s="23">
        <f t="shared" si="83"/>
        <v>42321.625</v>
      </c>
    </row>
    <row r="1750" spans="1:20" ht="32" hidden="1" x14ac:dyDescent="0.2">
      <c r="A1750">
        <v>1748</v>
      </c>
      <c r="B1750" s="8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>
        <f>ROUND(E1750/D1750*100,0)</f>
        <v>130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>
        <f t="shared" si="81"/>
        <v>358.97</v>
      </c>
      <c r="Q1750" s="10" t="s">
        <v>8336</v>
      </c>
      <c r="R1750" t="s">
        <v>8337</v>
      </c>
      <c r="S1750" s="23">
        <f t="shared" si="82"/>
        <v>42219.950729166667</v>
      </c>
      <c r="T1750" s="23">
        <f t="shared" si="83"/>
        <v>42249.950729166667</v>
      </c>
    </row>
    <row r="1751" spans="1:20" ht="32" hidden="1" x14ac:dyDescent="0.2">
      <c r="A1751">
        <v>1749</v>
      </c>
      <c r="B1751" s="8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>
        <f>ROUND(E1751/D1751*100,0)</f>
        <v>123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>
        <f t="shared" si="81"/>
        <v>94.74</v>
      </c>
      <c r="Q1751" s="10" t="s">
        <v>8336</v>
      </c>
      <c r="R1751" t="s">
        <v>8337</v>
      </c>
      <c r="S1751" s="23">
        <f t="shared" si="82"/>
        <v>42758.975937499999</v>
      </c>
      <c r="T1751" s="23">
        <f t="shared" si="83"/>
        <v>42795.791666666672</v>
      </c>
    </row>
    <row r="1752" spans="1:20" ht="48" hidden="1" x14ac:dyDescent="0.2">
      <c r="A1752">
        <v>1750</v>
      </c>
      <c r="B1752" s="8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>
        <f>ROUND(E1752/D1752*100,0)</f>
        <v>202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>
        <f t="shared" si="81"/>
        <v>80.650000000000006</v>
      </c>
      <c r="Q1752" s="10" t="s">
        <v>8336</v>
      </c>
      <c r="R1752" t="s">
        <v>8337</v>
      </c>
      <c r="S1752" s="23">
        <f t="shared" si="82"/>
        <v>42454.836851851855</v>
      </c>
      <c r="T1752" s="23">
        <f t="shared" si="83"/>
        <v>42479.836851851855</v>
      </c>
    </row>
    <row r="1753" spans="1:20" ht="32" hidden="1" x14ac:dyDescent="0.2">
      <c r="A1753">
        <v>1751</v>
      </c>
      <c r="B1753" s="8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>
        <f>ROUND(E1753/D1753*100,0)</f>
        <v>103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>
        <f t="shared" si="81"/>
        <v>168.69</v>
      </c>
      <c r="Q1753" s="10" t="s">
        <v>8336</v>
      </c>
      <c r="R1753" t="s">
        <v>8337</v>
      </c>
      <c r="S1753" s="23">
        <f t="shared" si="82"/>
        <v>42052.7815162037</v>
      </c>
      <c r="T1753" s="23">
        <f t="shared" si="83"/>
        <v>42082.739849537036</v>
      </c>
    </row>
    <row r="1754" spans="1:20" ht="32" hidden="1" x14ac:dyDescent="0.2">
      <c r="A1754">
        <v>1752</v>
      </c>
      <c r="B1754" s="8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>
        <f>ROUND(E1754/D1754*100,0)</f>
        <v>260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>
        <f t="shared" si="81"/>
        <v>34.69</v>
      </c>
      <c r="Q1754" s="10" t="s">
        <v>8336</v>
      </c>
      <c r="R1754" t="s">
        <v>8337</v>
      </c>
      <c r="S1754" s="23">
        <f t="shared" si="82"/>
        <v>42627.253263888888</v>
      </c>
      <c r="T1754" s="23">
        <f t="shared" si="83"/>
        <v>42657.253263888888</v>
      </c>
    </row>
    <row r="1755" spans="1:20" ht="48" hidden="1" x14ac:dyDescent="0.2">
      <c r="A1755">
        <v>1753</v>
      </c>
      <c r="B1755" s="8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>
        <f>ROUND(E1755/D1755*100,0)</f>
        <v>108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>
        <f t="shared" si="81"/>
        <v>462.86</v>
      </c>
      <c r="Q1755" s="10" t="s">
        <v>8336</v>
      </c>
      <c r="R1755" t="s">
        <v>8337</v>
      </c>
      <c r="S1755" s="23">
        <f t="shared" si="82"/>
        <v>42420.74962962963</v>
      </c>
      <c r="T1755" s="23">
        <f t="shared" si="83"/>
        <v>42450.707962962959</v>
      </c>
    </row>
    <row r="1756" spans="1:20" ht="48" hidden="1" x14ac:dyDescent="0.2">
      <c r="A1756">
        <v>1754</v>
      </c>
      <c r="B1756" s="8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>
        <f>ROUND(E1756/D1756*100,0)</f>
        <v>111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>
        <f t="shared" si="81"/>
        <v>104.39</v>
      </c>
      <c r="Q1756" s="10" t="s">
        <v>8336</v>
      </c>
      <c r="R1756" t="s">
        <v>8337</v>
      </c>
      <c r="S1756" s="23">
        <f t="shared" si="82"/>
        <v>42067.876770833333</v>
      </c>
      <c r="T1756" s="23">
        <f t="shared" si="83"/>
        <v>42097.835104166668</v>
      </c>
    </row>
    <row r="1757" spans="1:20" ht="48" hidden="1" x14ac:dyDescent="0.2">
      <c r="A1757">
        <v>1755</v>
      </c>
      <c r="B1757" s="8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>
        <f>ROUND(E1757/D1757*100,0)</f>
        <v>120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>
        <f t="shared" si="81"/>
        <v>7.5</v>
      </c>
      <c r="Q1757" s="10" t="s">
        <v>8336</v>
      </c>
      <c r="R1757" t="s">
        <v>8337</v>
      </c>
      <c r="S1757" s="23">
        <f t="shared" si="82"/>
        <v>42252.788900462961</v>
      </c>
      <c r="T1757" s="23">
        <f t="shared" si="83"/>
        <v>42282.788900462961</v>
      </c>
    </row>
    <row r="1758" spans="1:20" ht="48" hidden="1" x14ac:dyDescent="0.2">
      <c r="A1758">
        <v>1756</v>
      </c>
      <c r="B1758" s="8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>
        <f>ROUND(E1758/D1758*100,0)</f>
        <v>103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>
        <f t="shared" si="81"/>
        <v>47.13</v>
      </c>
      <c r="Q1758" s="10" t="s">
        <v>8336</v>
      </c>
      <c r="R1758" t="s">
        <v>8337</v>
      </c>
      <c r="S1758" s="23">
        <f t="shared" si="82"/>
        <v>42571.167465277773</v>
      </c>
      <c r="T1758" s="23">
        <f t="shared" si="83"/>
        <v>42611.167465277773</v>
      </c>
    </row>
    <row r="1759" spans="1:20" ht="32" hidden="1" x14ac:dyDescent="0.2">
      <c r="A1759">
        <v>1757</v>
      </c>
      <c r="B1759" s="8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>
        <f>ROUND(E1759/D1759*100,0)</f>
        <v>116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>
        <f t="shared" si="81"/>
        <v>414.29</v>
      </c>
      <c r="Q1759" s="10" t="s">
        <v>8336</v>
      </c>
      <c r="R1759" t="s">
        <v>8337</v>
      </c>
      <c r="S1759" s="23">
        <f t="shared" si="82"/>
        <v>42733.827349537038</v>
      </c>
      <c r="T1759" s="23">
        <f t="shared" si="83"/>
        <v>42763.811805555553</v>
      </c>
    </row>
    <row r="1760" spans="1:20" ht="48" hidden="1" x14ac:dyDescent="0.2">
      <c r="A1760">
        <v>1758</v>
      </c>
      <c r="B1760" s="8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>
        <f>ROUND(E1760/D1760*100,0)</f>
        <v>115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>
        <f t="shared" si="81"/>
        <v>42.48</v>
      </c>
      <c r="Q1760" s="10" t="s">
        <v>8336</v>
      </c>
      <c r="R1760" t="s">
        <v>8337</v>
      </c>
      <c r="S1760" s="23">
        <f t="shared" si="82"/>
        <v>42505.955925925926</v>
      </c>
      <c r="T1760" s="23">
        <f t="shared" si="83"/>
        <v>42565.955925925926</v>
      </c>
    </row>
    <row r="1761" spans="1:20" ht="32" hidden="1" x14ac:dyDescent="0.2">
      <c r="A1761">
        <v>1759</v>
      </c>
      <c r="B1761" s="8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>
        <f>ROUND(E1761/D1761*100,0)</f>
        <v>107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>
        <f t="shared" si="81"/>
        <v>108.78</v>
      </c>
      <c r="Q1761" s="10" t="s">
        <v>8336</v>
      </c>
      <c r="R1761" t="s">
        <v>8337</v>
      </c>
      <c r="S1761" s="23">
        <f t="shared" si="82"/>
        <v>42068.829039351855</v>
      </c>
      <c r="T1761" s="23">
        <f t="shared" si="83"/>
        <v>42088.787372685183</v>
      </c>
    </row>
    <row r="1762" spans="1:20" ht="48" hidden="1" x14ac:dyDescent="0.2">
      <c r="A1762">
        <v>1760</v>
      </c>
      <c r="B1762" s="8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>
        <f>ROUND(E1762/D1762*100,0)</f>
        <v>165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>
        <f t="shared" si="81"/>
        <v>81.099999999999994</v>
      </c>
      <c r="Q1762" s="10" t="s">
        <v>8336</v>
      </c>
      <c r="R1762" t="s">
        <v>8337</v>
      </c>
      <c r="S1762" s="23">
        <f t="shared" si="82"/>
        <v>42405.67260416667</v>
      </c>
      <c r="T1762" s="23">
        <f t="shared" si="83"/>
        <v>42425.67260416667</v>
      </c>
    </row>
    <row r="1763" spans="1:20" ht="32" hidden="1" x14ac:dyDescent="0.2">
      <c r="A1763">
        <v>1761</v>
      </c>
      <c r="B1763" s="8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>
        <f>ROUND(E1763/D1763*100,0)</f>
        <v>155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>
        <f t="shared" si="81"/>
        <v>51.67</v>
      </c>
      <c r="Q1763" s="10" t="s">
        <v>8336</v>
      </c>
      <c r="R1763" t="s">
        <v>8337</v>
      </c>
      <c r="S1763" s="23">
        <f t="shared" si="82"/>
        <v>42209.567824074074</v>
      </c>
      <c r="T1763" s="23">
        <f t="shared" si="83"/>
        <v>42259.567824074074</v>
      </c>
    </row>
    <row r="1764" spans="1:20" ht="16" hidden="1" x14ac:dyDescent="0.2">
      <c r="A1764">
        <v>1762</v>
      </c>
      <c r="B1764" s="8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>
        <f>ROUND(E1764/D1764*100,0)</f>
        <v>885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>
        <f t="shared" si="81"/>
        <v>35.4</v>
      </c>
      <c r="Q1764" s="10" t="s">
        <v>8336</v>
      </c>
      <c r="R1764" t="s">
        <v>8337</v>
      </c>
      <c r="S1764" s="23">
        <f t="shared" si="82"/>
        <v>42410.982002314813</v>
      </c>
      <c r="T1764" s="23">
        <f t="shared" si="83"/>
        <v>42440.982002314813</v>
      </c>
    </row>
    <row r="1765" spans="1:20" ht="48" hidden="1" x14ac:dyDescent="0.2">
      <c r="A1765">
        <v>1763</v>
      </c>
      <c r="B1765" s="8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>
        <f>ROUND(E1765/D1765*100,0)</f>
        <v>102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>
        <f t="shared" si="81"/>
        <v>103.64</v>
      </c>
      <c r="Q1765" s="10" t="s">
        <v>8336</v>
      </c>
      <c r="R1765" t="s">
        <v>8337</v>
      </c>
      <c r="S1765" s="23">
        <f t="shared" si="82"/>
        <v>42636.868518518517</v>
      </c>
      <c r="T1765" s="23">
        <f t="shared" si="83"/>
        <v>42666.868518518517</v>
      </c>
    </row>
    <row r="1766" spans="1:20" ht="48" hidden="1" x14ac:dyDescent="0.2">
      <c r="A1766">
        <v>1764</v>
      </c>
      <c r="B1766" s="8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>
        <f>ROUND(E1766/D1766*100,0)</f>
        <v>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>
        <f t="shared" si="81"/>
        <v>55.28</v>
      </c>
      <c r="Q1766" s="10" t="s">
        <v>8336</v>
      </c>
      <c r="R1766" t="s">
        <v>8337</v>
      </c>
      <c r="S1766" s="23">
        <f t="shared" si="82"/>
        <v>41825.485868055555</v>
      </c>
      <c r="T1766" s="23">
        <f t="shared" si="83"/>
        <v>41854.485868055555</v>
      </c>
    </row>
    <row r="1767" spans="1:20" ht="48" hidden="1" x14ac:dyDescent="0.2">
      <c r="A1767">
        <v>1765</v>
      </c>
      <c r="B1767" s="8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>
        <f>ROUND(E1767/D1767*100,0)</f>
        <v>59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>
        <f t="shared" si="81"/>
        <v>72.17</v>
      </c>
      <c r="Q1767" s="10" t="s">
        <v>8336</v>
      </c>
      <c r="R1767" t="s">
        <v>8337</v>
      </c>
      <c r="S1767" s="23">
        <f t="shared" si="82"/>
        <v>41834.980462962965</v>
      </c>
      <c r="T1767" s="23">
        <f t="shared" si="83"/>
        <v>41864.980462962965</v>
      </c>
    </row>
    <row r="1768" spans="1:20" ht="32" hidden="1" x14ac:dyDescent="0.2">
      <c r="A1768">
        <v>1766</v>
      </c>
      <c r="B1768" s="8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>
        <f>ROUND(E1768/D1768*100,0)</f>
        <v>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>
        <f t="shared" si="81"/>
        <v>0</v>
      </c>
      <c r="Q1768" s="10" t="s">
        <v>8336</v>
      </c>
      <c r="R1768" t="s">
        <v>8337</v>
      </c>
      <c r="S1768" s="23">
        <f t="shared" si="82"/>
        <v>41855.859814814816</v>
      </c>
      <c r="T1768" s="23">
        <f t="shared" si="83"/>
        <v>41876.859814814816</v>
      </c>
    </row>
    <row r="1769" spans="1:20" ht="32" hidden="1" x14ac:dyDescent="0.2">
      <c r="A1769">
        <v>1767</v>
      </c>
      <c r="B1769" s="8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>
        <f>ROUND(E1769/D1769*100,0)</f>
        <v>46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>
        <f t="shared" si="81"/>
        <v>58.62</v>
      </c>
      <c r="Q1769" s="10" t="s">
        <v>8336</v>
      </c>
      <c r="R1769" t="s">
        <v>8337</v>
      </c>
      <c r="S1769" s="23">
        <f t="shared" si="82"/>
        <v>41824.658379629633</v>
      </c>
      <c r="T1769" s="23">
        <f t="shared" si="83"/>
        <v>41854.658379629633</v>
      </c>
    </row>
    <row r="1770" spans="1:20" ht="48" hidden="1" x14ac:dyDescent="0.2">
      <c r="A1770">
        <v>1768</v>
      </c>
      <c r="B1770" s="8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>
        <f>ROUND(E1770/D1770*100,0)</f>
        <v>4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>
        <f t="shared" si="81"/>
        <v>12.47</v>
      </c>
      <c r="Q1770" s="10" t="s">
        <v>8336</v>
      </c>
      <c r="R1770" t="s">
        <v>8337</v>
      </c>
      <c r="S1770" s="23">
        <f t="shared" si="82"/>
        <v>41849.560694444444</v>
      </c>
      <c r="T1770" s="23">
        <f t="shared" si="83"/>
        <v>41909.560694444444</v>
      </c>
    </row>
    <row r="1771" spans="1:20" ht="48" hidden="1" x14ac:dyDescent="0.2">
      <c r="A1771">
        <v>1769</v>
      </c>
      <c r="B1771" s="8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>
        <f>ROUND(E1771/D1771*100,0)</f>
        <v>3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>
        <f t="shared" si="81"/>
        <v>49.14</v>
      </c>
      <c r="Q1771" s="10" t="s">
        <v>8336</v>
      </c>
      <c r="R1771" t="s">
        <v>8337</v>
      </c>
      <c r="S1771" s="23">
        <f t="shared" si="82"/>
        <v>41987.818969907406</v>
      </c>
      <c r="T1771" s="23">
        <f t="shared" si="83"/>
        <v>42017.818969907406</v>
      </c>
    </row>
    <row r="1772" spans="1:20" ht="48" hidden="1" x14ac:dyDescent="0.2">
      <c r="A1772">
        <v>1770</v>
      </c>
      <c r="B1772" s="8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>
        <f>ROUND(E1772/D1772*100,0)</f>
        <v>57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>
        <f t="shared" si="81"/>
        <v>150.5</v>
      </c>
      <c r="Q1772" s="10" t="s">
        <v>8336</v>
      </c>
      <c r="R1772" t="s">
        <v>8337</v>
      </c>
      <c r="S1772" s="23">
        <f t="shared" si="82"/>
        <v>41891.780023148152</v>
      </c>
      <c r="T1772" s="23">
        <f t="shared" si="83"/>
        <v>41926.780023148152</v>
      </c>
    </row>
    <row r="1773" spans="1:20" ht="48" hidden="1" x14ac:dyDescent="0.2">
      <c r="A1773">
        <v>1771</v>
      </c>
      <c r="B1773" s="8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>
        <f>ROUND(E1773/D1773*100,0)</f>
        <v>21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>
        <f t="shared" si="81"/>
        <v>35.799999999999997</v>
      </c>
      <c r="Q1773" s="10" t="s">
        <v>8336</v>
      </c>
      <c r="R1773" t="s">
        <v>8337</v>
      </c>
      <c r="S1773" s="23">
        <f t="shared" si="82"/>
        <v>41905.979629629634</v>
      </c>
      <c r="T1773" s="23">
        <f t="shared" si="83"/>
        <v>41935.979629629634</v>
      </c>
    </row>
    <row r="1774" spans="1:20" ht="32" hidden="1" x14ac:dyDescent="0.2">
      <c r="A1774">
        <v>1772</v>
      </c>
      <c r="B1774" s="8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>
        <f>ROUND(E1774/D1774*100,0)</f>
        <v>16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>
        <f t="shared" si="81"/>
        <v>45.16</v>
      </c>
      <c r="Q1774" s="10" t="s">
        <v>8336</v>
      </c>
      <c r="R1774" t="s">
        <v>8337</v>
      </c>
      <c r="S1774" s="23">
        <f t="shared" si="82"/>
        <v>41766.718009259261</v>
      </c>
      <c r="T1774" s="23">
        <f t="shared" si="83"/>
        <v>41826.718009259261</v>
      </c>
    </row>
    <row r="1775" spans="1:20" ht="48" hidden="1" x14ac:dyDescent="0.2">
      <c r="A1775">
        <v>1773</v>
      </c>
      <c r="B1775" s="8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>
        <f>ROUND(E1775/D1775*100,0)</f>
        <v>6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>
        <f t="shared" si="81"/>
        <v>98.79</v>
      </c>
      <c r="Q1775" s="10" t="s">
        <v>8336</v>
      </c>
      <c r="R1775" t="s">
        <v>8337</v>
      </c>
      <c r="S1775" s="23">
        <f t="shared" si="82"/>
        <v>41978.760393518518</v>
      </c>
      <c r="T1775" s="23">
        <f t="shared" si="83"/>
        <v>42023.760393518518</v>
      </c>
    </row>
    <row r="1776" spans="1:20" ht="48" hidden="1" x14ac:dyDescent="0.2">
      <c r="A1776">
        <v>1774</v>
      </c>
      <c r="B1776" s="8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>
        <f>ROUND(E1776/D1776*100,0)</f>
        <v>46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>
        <f t="shared" si="81"/>
        <v>88.31</v>
      </c>
      <c r="Q1776" s="10" t="s">
        <v>8336</v>
      </c>
      <c r="R1776" t="s">
        <v>8337</v>
      </c>
      <c r="S1776" s="23">
        <f t="shared" si="82"/>
        <v>41930.218657407408</v>
      </c>
      <c r="T1776" s="23">
        <f t="shared" si="83"/>
        <v>41972.624305555553</v>
      </c>
    </row>
    <row r="1777" spans="1:20" ht="48" hidden="1" x14ac:dyDescent="0.2">
      <c r="A1777">
        <v>1775</v>
      </c>
      <c r="B1777" s="8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>
        <f>ROUND(E1777/D1777*100,0)</f>
        <v>65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>
        <f t="shared" si="81"/>
        <v>170.63</v>
      </c>
      <c r="Q1777" s="10" t="s">
        <v>8336</v>
      </c>
      <c r="R1777" t="s">
        <v>8337</v>
      </c>
      <c r="S1777" s="23">
        <f t="shared" si="82"/>
        <v>41891.976388888892</v>
      </c>
      <c r="T1777" s="23">
        <f t="shared" si="83"/>
        <v>41936.976388888892</v>
      </c>
    </row>
    <row r="1778" spans="1:20" ht="48" hidden="1" x14ac:dyDescent="0.2">
      <c r="A1778">
        <v>1776</v>
      </c>
      <c r="B1778" s="8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>
        <f>ROUND(E1778/D1778*100,0)</f>
        <v>7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>
        <f t="shared" si="81"/>
        <v>83.75</v>
      </c>
      <c r="Q1778" s="10" t="s">
        <v>8336</v>
      </c>
      <c r="R1778" t="s">
        <v>8337</v>
      </c>
      <c r="S1778" s="23">
        <f t="shared" si="82"/>
        <v>41905.95684027778</v>
      </c>
      <c r="T1778" s="23">
        <f t="shared" si="83"/>
        <v>41941.95684027778</v>
      </c>
    </row>
    <row r="1779" spans="1:20" ht="48" hidden="1" x14ac:dyDescent="0.2">
      <c r="A1779">
        <v>1777</v>
      </c>
      <c r="B1779" s="8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>
        <f>ROUND(E1779/D1779*100,0)</f>
        <v>14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>
        <f t="shared" si="81"/>
        <v>65.099999999999994</v>
      </c>
      <c r="Q1779" s="10" t="s">
        <v>8336</v>
      </c>
      <c r="R1779" t="s">
        <v>8337</v>
      </c>
      <c r="S1779" s="23">
        <f t="shared" si="82"/>
        <v>42025.357094907406</v>
      </c>
      <c r="T1779" s="23">
        <f t="shared" si="83"/>
        <v>42055.357094907406</v>
      </c>
    </row>
    <row r="1780" spans="1:20" ht="48" hidden="1" x14ac:dyDescent="0.2">
      <c r="A1780">
        <v>1778</v>
      </c>
      <c r="B1780" s="8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>
        <f>ROUND(E1780/D1780*100,0)</f>
        <v>2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>
        <f t="shared" si="81"/>
        <v>66.33</v>
      </c>
      <c r="Q1780" s="10" t="s">
        <v>8336</v>
      </c>
      <c r="R1780" t="s">
        <v>8337</v>
      </c>
      <c r="S1780" s="23">
        <f t="shared" si="82"/>
        <v>42045.86336805555</v>
      </c>
      <c r="T1780" s="23">
        <f t="shared" si="83"/>
        <v>42090.821701388893</v>
      </c>
    </row>
    <row r="1781" spans="1:20" ht="48" hidden="1" x14ac:dyDescent="0.2">
      <c r="A1781">
        <v>1779</v>
      </c>
      <c r="B1781" s="8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>
        <f>ROUND(E1781/D1781*100,0)</f>
        <v>36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>
        <f t="shared" si="81"/>
        <v>104.89</v>
      </c>
      <c r="Q1781" s="10" t="s">
        <v>8336</v>
      </c>
      <c r="R1781" t="s">
        <v>8337</v>
      </c>
      <c r="S1781" s="23">
        <f t="shared" si="82"/>
        <v>42585.691898148143</v>
      </c>
      <c r="T1781" s="23">
        <f t="shared" si="83"/>
        <v>42615.691898148143</v>
      </c>
    </row>
    <row r="1782" spans="1:20" ht="48" hidden="1" x14ac:dyDescent="0.2">
      <c r="A1782">
        <v>1780</v>
      </c>
      <c r="B1782" s="8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>
        <f>ROUND(E1782/D1782*100,0)</f>
        <v>40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>
        <f t="shared" si="81"/>
        <v>78.44</v>
      </c>
      <c r="Q1782" s="10" t="s">
        <v>8336</v>
      </c>
      <c r="R1782" t="s">
        <v>8337</v>
      </c>
      <c r="S1782" s="23">
        <f t="shared" si="82"/>
        <v>42493.600810185191</v>
      </c>
      <c r="T1782" s="23">
        <f t="shared" si="83"/>
        <v>42553.600810185191</v>
      </c>
    </row>
    <row r="1783" spans="1:20" ht="48" hidden="1" x14ac:dyDescent="0.2">
      <c r="A1783">
        <v>1781</v>
      </c>
      <c r="B1783" s="8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>
        <f>ROUND(E1783/D1783*100,0)</f>
        <v>26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>
        <f t="shared" si="81"/>
        <v>59.04</v>
      </c>
      <c r="Q1783" s="10" t="s">
        <v>8336</v>
      </c>
      <c r="R1783" t="s">
        <v>8337</v>
      </c>
      <c r="S1783" s="23">
        <f t="shared" si="82"/>
        <v>42597.617418981477</v>
      </c>
      <c r="T1783" s="23">
        <f t="shared" si="83"/>
        <v>42628.617418981477</v>
      </c>
    </row>
    <row r="1784" spans="1:20" ht="48" hidden="1" x14ac:dyDescent="0.2">
      <c r="A1784">
        <v>1782</v>
      </c>
      <c r="B1784" s="8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>
        <f>ROUND(E1784/D1784*100,0)</f>
        <v>15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>
        <f t="shared" si="81"/>
        <v>71.34</v>
      </c>
      <c r="Q1784" s="10" t="s">
        <v>8336</v>
      </c>
      <c r="R1784" t="s">
        <v>8337</v>
      </c>
      <c r="S1784" s="23">
        <f t="shared" si="82"/>
        <v>42388.575104166666</v>
      </c>
      <c r="T1784" s="23">
        <f t="shared" si="83"/>
        <v>42421.575104166666</v>
      </c>
    </row>
    <row r="1785" spans="1:20" ht="48" hidden="1" x14ac:dyDescent="0.2">
      <c r="A1785">
        <v>1783</v>
      </c>
      <c r="B1785" s="8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>
        <f>ROUND(E1785/D1785*100,0)</f>
        <v>24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>
        <f t="shared" si="81"/>
        <v>51.23</v>
      </c>
      <c r="Q1785" s="10" t="s">
        <v>8336</v>
      </c>
      <c r="R1785" t="s">
        <v>8337</v>
      </c>
      <c r="S1785" s="23">
        <f t="shared" si="82"/>
        <v>42115.949976851851</v>
      </c>
      <c r="T1785" s="23">
        <f t="shared" si="83"/>
        <v>42145.949976851851</v>
      </c>
    </row>
    <row r="1786" spans="1:20" ht="48" hidden="1" x14ac:dyDescent="0.2">
      <c r="A1786">
        <v>1784</v>
      </c>
      <c r="B1786" s="8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>
        <f>ROUND(E1786/D1786*100,0)</f>
        <v>40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>
        <f t="shared" si="81"/>
        <v>60.24</v>
      </c>
      <c r="Q1786" s="10" t="s">
        <v>8336</v>
      </c>
      <c r="R1786" t="s">
        <v>8337</v>
      </c>
      <c r="S1786" s="23">
        <f t="shared" si="82"/>
        <v>42003.655555555553</v>
      </c>
      <c r="T1786" s="23">
        <f t="shared" si="83"/>
        <v>42035.142361111109</v>
      </c>
    </row>
    <row r="1787" spans="1:20" ht="48" hidden="1" x14ac:dyDescent="0.2">
      <c r="A1787">
        <v>1785</v>
      </c>
      <c r="B1787" s="8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>
        <f>ROUND(E1787/D1787*100,0)</f>
        <v>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>
        <f t="shared" si="81"/>
        <v>44.94</v>
      </c>
      <c r="Q1787" s="10" t="s">
        <v>8336</v>
      </c>
      <c r="R1787" t="s">
        <v>8337</v>
      </c>
      <c r="S1787" s="23">
        <f t="shared" si="82"/>
        <v>41897.134895833333</v>
      </c>
      <c r="T1787" s="23">
        <f t="shared" si="83"/>
        <v>41928</v>
      </c>
    </row>
    <row r="1788" spans="1:20" ht="48" hidden="1" x14ac:dyDescent="0.2">
      <c r="A1788">
        <v>1786</v>
      </c>
      <c r="B1788" s="8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>
        <f>ROUND(E1788/D1788*100,0)</f>
        <v>48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>
        <f t="shared" si="81"/>
        <v>31.21</v>
      </c>
      <c r="Q1788" s="10" t="s">
        <v>8336</v>
      </c>
      <c r="R1788" t="s">
        <v>8337</v>
      </c>
      <c r="S1788" s="23">
        <f t="shared" si="82"/>
        <v>41958.550659722227</v>
      </c>
      <c r="T1788" s="23">
        <f t="shared" si="83"/>
        <v>41988.550659722227</v>
      </c>
    </row>
    <row r="1789" spans="1:20" ht="48" hidden="1" x14ac:dyDescent="0.2">
      <c r="A1789">
        <v>1787</v>
      </c>
      <c r="B1789" s="8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>
        <f>ROUND(E1789/D1789*100,0)</f>
        <v>15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>
        <f t="shared" si="81"/>
        <v>63.88</v>
      </c>
      <c r="Q1789" s="10" t="s">
        <v>8336</v>
      </c>
      <c r="R1789" t="s">
        <v>8337</v>
      </c>
      <c r="S1789" s="23">
        <f t="shared" si="82"/>
        <v>42068.65552083333</v>
      </c>
      <c r="T1789" s="23">
        <f t="shared" si="83"/>
        <v>42098.613854166666</v>
      </c>
    </row>
    <row r="1790" spans="1:20" ht="48" hidden="1" x14ac:dyDescent="0.2">
      <c r="A1790">
        <v>1788</v>
      </c>
      <c r="B1790" s="8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>
        <f>ROUND(E1790/D1790*100,0)</f>
        <v>1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>
        <f t="shared" si="81"/>
        <v>19</v>
      </c>
      <c r="Q1790" s="10" t="s">
        <v>8336</v>
      </c>
      <c r="R1790" t="s">
        <v>8337</v>
      </c>
      <c r="S1790" s="23">
        <f t="shared" si="82"/>
        <v>41913.94840277778</v>
      </c>
      <c r="T1790" s="23">
        <f t="shared" si="83"/>
        <v>41943.94840277778</v>
      </c>
    </row>
    <row r="1791" spans="1:20" ht="48" hidden="1" x14ac:dyDescent="0.2">
      <c r="A1791">
        <v>1789</v>
      </c>
      <c r="B1791" s="8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>
        <f>ROUND(E1791/D1791*100,0)</f>
        <v>1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>
        <f t="shared" si="81"/>
        <v>10</v>
      </c>
      <c r="Q1791" s="10" t="s">
        <v>8336</v>
      </c>
      <c r="R1791" t="s">
        <v>8337</v>
      </c>
      <c r="S1791" s="23">
        <f t="shared" si="82"/>
        <v>41956.250034722223</v>
      </c>
      <c r="T1791" s="23">
        <f t="shared" si="83"/>
        <v>42016.250034722223</v>
      </c>
    </row>
    <row r="1792" spans="1:20" ht="48" hidden="1" x14ac:dyDescent="0.2">
      <c r="A1792">
        <v>1790</v>
      </c>
      <c r="B1792" s="8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>
        <f>ROUND(E1792/D1792*100,0)</f>
        <v>5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>
        <f t="shared" si="81"/>
        <v>109.07</v>
      </c>
      <c r="Q1792" s="10" t="s">
        <v>8336</v>
      </c>
      <c r="R1792" t="s">
        <v>8337</v>
      </c>
      <c r="S1792" s="23">
        <f t="shared" si="82"/>
        <v>42010.674513888895</v>
      </c>
      <c r="T1792" s="23">
        <f t="shared" si="83"/>
        <v>42040.674513888895</v>
      </c>
    </row>
    <row r="1793" spans="1:20" ht="32" hidden="1" x14ac:dyDescent="0.2">
      <c r="A1793">
        <v>1791</v>
      </c>
      <c r="B1793" s="8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>
        <f>ROUND(E1793/D1793*100,0)</f>
        <v>4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>
        <f t="shared" si="81"/>
        <v>26.75</v>
      </c>
      <c r="Q1793" s="10" t="s">
        <v>8336</v>
      </c>
      <c r="R1793" t="s">
        <v>8337</v>
      </c>
      <c r="S1793" s="23">
        <f t="shared" si="82"/>
        <v>41973.740335648152</v>
      </c>
      <c r="T1793" s="23">
        <f t="shared" si="83"/>
        <v>42033.740335648152</v>
      </c>
    </row>
    <row r="1794" spans="1:20" ht="32" hidden="1" x14ac:dyDescent="0.2">
      <c r="A1794">
        <v>1792</v>
      </c>
      <c r="B1794" s="8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>
        <f>ROUND(E1794/D1794*100,0)</f>
        <v>61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>
        <f t="shared" si="81"/>
        <v>109.94</v>
      </c>
      <c r="Q1794" s="10" t="s">
        <v>8336</v>
      </c>
      <c r="R1794" t="s">
        <v>8337</v>
      </c>
      <c r="S1794" s="23">
        <f t="shared" si="82"/>
        <v>42189.031041666662</v>
      </c>
      <c r="T1794" s="23">
        <f t="shared" si="83"/>
        <v>42226.290972222225</v>
      </c>
    </row>
    <row r="1795" spans="1:20" ht="48" hidden="1" x14ac:dyDescent="0.2">
      <c r="A1795">
        <v>1793</v>
      </c>
      <c r="B1795" s="8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>
        <f>ROUND(E1795/D1795*100,0)</f>
        <v>1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>
        <f t="shared" ref="P1795:P1858" si="84">IFERROR(ROUND(E1795/M1795,2),0)</f>
        <v>20</v>
      </c>
      <c r="Q1795" s="10" t="s">
        <v>8336</v>
      </c>
      <c r="R1795" t="s">
        <v>8337</v>
      </c>
      <c r="S1795" s="23">
        <f t="shared" ref="S1795:S1858" si="85">(((K1795/60)/60)/24)+DATE(1970,1,1)</f>
        <v>41940.89166666667</v>
      </c>
      <c r="T1795" s="23">
        <f t="shared" ref="T1795:T1858" si="86">(((J1795/60)/60)/24)+DATE(1970,1,1)</f>
        <v>41970.933333333334</v>
      </c>
    </row>
    <row r="1796" spans="1:20" ht="48" hidden="1" x14ac:dyDescent="0.2">
      <c r="A1796">
        <v>1794</v>
      </c>
      <c r="B1796" s="8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>
        <f>ROUND(E1796/D1796*100,0)</f>
        <v>11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>
        <f t="shared" si="84"/>
        <v>55.39</v>
      </c>
      <c r="Q1796" s="10" t="s">
        <v>8336</v>
      </c>
      <c r="R1796" t="s">
        <v>8337</v>
      </c>
      <c r="S1796" s="23">
        <f t="shared" si="85"/>
        <v>42011.551180555558</v>
      </c>
      <c r="T1796" s="23">
        <f t="shared" si="86"/>
        <v>42046.551180555558</v>
      </c>
    </row>
    <row r="1797" spans="1:20" ht="48" hidden="1" x14ac:dyDescent="0.2">
      <c r="A1797">
        <v>1795</v>
      </c>
      <c r="B1797" s="8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>
        <f>ROUND(E1797/D1797*100,0)</f>
        <v>39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>
        <f t="shared" si="84"/>
        <v>133.9</v>
      </c>
      <c r="Q1797" s="10" t="s">
        <v>8336</v>
      </c>
      <c r="R1797" t="s">
        <v>8337</v>
      </c>
      <c r="S1797" s="23">
        <f t="shared" si="85"/>
        <v>42628.288668981477</v>
      </c>
      <c r="T1797" s="23">
        <f t="shared" si="86"/>
        <v>42657.666666666672</v>
      </c>
    </row>
    <row r="1798" spans="1:20" ht="48" hidden="1" x14ac:dyDescent="0.2">
      <c r="A1798">
        <v>1796</v>
      </c>
      <c r="B1798" s="8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>
        <f>ROUND(E1798/D1798*100,0)</f>
        <v>22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>
        <f t="shared" si="84"/>
        <v>48.72</v>
      </c>
      <c r="Q1798" s="10" t="s">
        <v>8336</v>
      </c>
      <c r="R1798" t="s">
        <v>8337</v>
      </c>
      <c r="S1798" s="23">
        <f t="shared" si="85"/>
        <v>42515.439421296294</v>
      </c>
      <c r="T1798" s="23">
        <f t="shared" si="86"/>
        <v>42575.439421296294</v>
      </c>
    </row>
    <row r="1799" spans="1:20" ht="48" hidden="1" x14ac:dyDescent="0.2">
      <c r="A1799">
        <v>1797</v>
      </c>
      <c r="B1799" s="8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>
        <f>ROUND(E1799/D1799*100,0)</f>
        <v>68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>
        <f t="shared" si="84"/>
        <v>48.25</v>
      </c>
      <c r="Q1799" s="10" t="s">
        <v>8336</v>
      </c>
      <c r="R1799" t="s">
        <v>8337</v>
      </c>
      <c r="S1799" s="23">
        <f t="shared" si="85"/>
        <v>42689.56931712963</v>
      </c>
      <c r="T1799" s="23">
        <f t="shared" si="86"/>
        <v>42719.56931712963</v>
      </c>
    </row>
    <row r="1800" spans="1:20" ht="48" hidden="1" x14ac:dyDescent="0.2">
      <c r="A1800">
        <v>1798</v>
      </c>
      <c r="B1800" s="8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>
        <f>ROUND(E1800/D1800*100,0)</f>
        <v>14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>
        <f t="shared" si="84"/>
        <v>58.97</v>
      </c>
      <c r="Q1800" s="10" t="s">
        <v>8336</v>
      </c>
      <c r="R1800" t="s">
        <v>8337</v>
      </c>
      <c r="S1800" s="23">
        <f t="shared" si="85"/>
        <v>42344.32677083333</v>
      </c>
      <c r="T1800" s="23">
        <f t="shared" si="86"/>
        <v>42404.32677083333</v>
      </c>
    </row>
    <row r="1801" spans="1:20" ht="32" hidden="1" x14ac:dyDescent="0.2">
      <c r="A1801">
        <v>1799</v>
      </c>
      <c r="B1801" s="8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>
        <f>ROUND(E1801/D1801*100,0)</f>
        <v>2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>
        <f t="shared" si="84"/>
        <v>11.64</v>
      </c>
      <c r="Q1801" s="10" t="s">
        <v>8336</v>
      </c>
      <c r="R1801" t="s">
        <v>8337</v>
      </c>
      <c r="S1801" s="23">
        <f t="shared" si="85"/>
        <v>41934.842685185184</v>
      </c>
      <c r="T1801" s="23">
        <f t="shared" si="86"/>
        <v>41954.884351851855</v>
      </c>
    </row>
    <row r="1802" spans="1:20" ht="48" hidden="1" x14ac:dyDescent="0.2">
      <c r="A1802">
        <v>1800</v>
      </c>
      <c r="B1802" s="8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>
        <f>ROUND(E1802/D1802*100,0)</f>
        <v>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>
        <f t="shared" si="84"/>
        <v>83.72</v>
      </c>
      <c r="Q1802" s="10" t="s">
        <v>8336</v>
      </c>
      <c r="R1802" t="s">
        <v>8337</v>
      </c>
      <c r="S1802" s="23">
        <f t="shared" si="85"/>
        <v>42623.606134259258</v>
      </c>
      <c r="T1802" s="23">
        <f t="shared" si="86"/>
        <v>42653.606134259258</v>
      </c>
    </row>
    <row r="1803" spans="1:20" ht="48" hidden="1" x14ac:dyDescent="0.2">
      <c r="A1803">
        <v>1801</v>
      </c>
      <c r="B1803" s="8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>
        <f>ROUND(E1803/D1803*100,0)</f>
        <v>14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>
        <f t="shared" si="84"/>
        <v>63.65</v>
      </c>
      <c r="Q1803" s="10" t="s">
        <v>8336</v>
      </c>
      <c r="R1803" t="s">
        <v>8337</v>
      </c>
      <c r="S1803" s="23">
        <f t="shared" si="85"/>
        <v>42321.660509259258</v>
      </c>
      <c r="T1803" s="23">
        <f t="shared" si="86"/>
        <v>42353.506944444445</v>
      </c>
    </row>
    <row r="1804" spans="1:20" ht="32" hidden="1" x14ac:dyDescent="0.2">
      <c r="A1804">
        <v>1802</v>
      </c>
      <c r="B1804" s="8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>
        <f>ROUND(E1804/D1804*100,0)</f>
        <v>48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>
        <f t="shared" si="84"/>
        <v>94.28</v>
      </c>
      <c r="Q1804" s="10" t="s">
        <v>8336</v>
      </c>
      <c r="R1804" t="s">
        <v>8337</v>
      </c>
      <c r="S1804" s="23">
        <f t="shared" si="85"/>
        <v>42159.47256944445</v>
      </c>
      <c r="T1804" s="23">
        <f t="shared" si="86"/>
        <v>42182.915972222225</v>
      </c>
    </row>
    <row r="1805" spans="1:20" ht="48" hidden="1" x14ac:dyDescent="0.2">
      <c r="A1805">
        <v>1803</v>
      </c>
      <c r="B1805" s="8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>
        <f>ROUND(E1805/D1805*100,0)</f>
        <v>31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>
        <f t="shared" si="84"/>
        <v>71.87</v>
      </c>
      <c r="Q1805" s="10" t="s">
        <v>8336</v>
      </c>
      <c r="R1805" t="s">
        <v>8337</v>
      </c>
      <c r="S1805" s="23">
        <f t="shared" si="85"/>
        <v>42018.071550925932</v>
      </c>
      <c r="T1805" s="23">
        <f t="shared" si="86"/>
        <v>42049.071550925932</v>
      </c>
    </row>
    <row r="1806" spans="1:20" ht="48" hidden="1" x14ac:dyDescent="0.2">
      <c r="A1806">
        <v>1804</v>
      </c>
      <c r="B1806" s="8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>
        <f>ROUND(E1806/D1806*100,0)</f>
        <v>35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>
        <f t="shared" si="84"/>
        <v>104.85</v>
      </c>
      <c r="Q1806" s="10" t="s">
        <v>8336</v>
      </c>
      <c r="R1806" t="s">
        <v>8337</v>
      </c>
      <c r="S1806" s="23">
        <f t="shared" si="85"/>
        <v>42282.678287037037</v>
      </c>
      <c r="T1806" s="23">
        <f t="shared" si="86"/>
        <v>42322.719953703709</v>
      </c>
    </row>
    <row r="1807" spans="1:20" ht="48" hidden="1" x14ac:dyDescent="0.2">
      <c r="A1807">
        <v>1805</v>
      </c>
      <c r="B1807" s="8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>
        <f>ROUND(E1807/D1807*100,0)</f>
        <v>36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>
        <f t="shared" si="84"/>
        <v>67.14</v>
      </c>
      <c r="Q1807" s="10" t="s">
        <v>8336</v>
      </c>
      <c r="R1807" t="s">
        <v>8337</v>
      </c>
      <c r="S1807" s="23">
        <f t="shared" si="85"/>
        <v>42247.803912037038</v>
      </c>
      <c r="T1807" s="23">
        <f t="shared" si="86"/>
        <v>42279.75</v>
      </c>
    </row>
    <row r="1808" spans="1:20" ht="48" hidden="1" x14ac:dyDescent="0.2">
      <c r="A1808">
        <v>1806</v>
      </c>
      <c r="B1808" s="8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>
        <f>ROUND(E1808/D1808*100,0)</f>
        <v>3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>
        <f t="shared" si="84"/>
        <v>73.88</v>
      </c>
      <c r="Q1808" s="10" t="s">
        <v>8336</v>
      </c>
      <c r="R1808" t="s">
        <v>8337</v>
      </c>
      <c r="S1808" s="23">
        <f t="shared" si="85"/>
        <v>41877.638298611113</v>
      </c>
      <c r="T1808" s="23">
        <f t="shared" si="86"/>
        <v>41912.638298611113</v>
      </c>
    </row>
    <row r="1809" spans="1:20" ht="32" hidden="1" x14ac:dyDescent="0.2">
      <c r="A1809">
        <v>1807</v>
      </c>
      <c r="B1809" s="8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>
        <f>ROUND(E1809/D1809*100,0)</f>
        <v>11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>
        <f t="shared" si="84"/>
        <v>69.13</v>
      </c>
      <c r="Q1809" s="10" t="s">
        <v>8336</v>
      </c>
      <c r="R1809" t="s">
        <v>8337</v>
      </c>
      <c r="S1809" s="23">
        <f t="shared" si="85"/>
        <v>41880.068437499998</v>
      </c>
      <c r="T1809" s="23">
        <f t="shared" si="86"/>
        <v>41910.068437499998</v>
      </c>
    </row>
    <row r="1810" spans="1:20" ht="48" hidden="1" x14ac:dyDescent="0.2">
      <c r="A1810">
        <v>1808</v>
      </c>
      <c r="B1810" s="8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>
        <f>ROUND(E1810/D1810*100,0)</f>
        <v>41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>
        <f t="shared" si="84"/>
        <v>120.77</v>
      </c>
      <c r="Q1810" s="10" t="s">
        <v>8336</v>
      </c>
      <c r="R1810" t="s">
        <v>8337</v>
      </c>
      <c r="S1810" s="23">
        <f t="shared" si="85"/>
        <v>42742.680902777778</v>
      </c>
      <c r="T1810" s="23">
        <f t="shared" si="86"/>
        <v>42777.680902777778</v>
      </c>
    </row>
    <row r="1811" spans="1:20" ht="48" hidden="1" x14ac:dyDescent="0.2">
      <c r="A1811">
        <v>1809</v>
      </c>
      <c r="B1811" s="8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>
        <f>ROUND(E1811/D1811*100,0)</f>
        <v>11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>
        <f t="shared" si="84"/>
        <v>42.22</v>
      </c>
      <c r="Q1811" s="10" t="s">
        <v>8336</v>
      </c>
      <c r="R1811" t="s">
        <v>8337</v>
      </c>
      <c r="S1811" s="23">
        <f t="shared" si="85"/>
        <v>42029.907858796301</v>
      </c>
      <c r="T1811" s="23">
        <f t="shared" si="86"/>
        <v>42064.907858796301</v>
      </c>
    </row>
    <row r="1812" spans="1:20" ht="48" hidden="1" x14ac:dyDescent="0.2">
      <c r="A1812">
        <v>1810</v>
      </c>
      <c r="B1812" s="8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>
        <f>ROUND(E1812/D1812*100,0)</f>
        <v>3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>
        <f t="shared" si="84"/>
        <v>7.5</v>
      </c>
      <c r="Q1812" s="10" t="s">
        <v>8336</v>
      </c>
      <c r="R1812" t="s">
        <v>8337</v>
      </c>
      <c r="S1812" s="23">
        <f t="shared" si="85"/>
        <v>41860.91002314815</v>
      </c>
      <c r="T1812" s="23">
        <f t="shared" si="86"/>
        <v>41872.91002314815</v>
      </c>
    </row>
    <row r="1813" spans="1:20" ht="32" hidden="1" x14ac:dyDescent="0.2">
      <c r="A1813">
        <v>1811</v>
      </c>
      <c r="B1813" s="8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>
        <f>ROUND(E1813/D1813*100,0)</f>
        <v>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>
        <f t="shared" si="84"/>
        <v>1.54</v>
      </c>
      <c r="Q1813" s="10" t="s">
        <v>8336</v>
      </c>
      <c r="R1813" t="s">
        <v>8337</v>
      </c>
      <c r="S1813" s="23">
        <f t="shared" si="85"/>
        <v>41876.433680555558</v>
      </c>
      <c r="T1813" s="23">
        <f t="shared" si="86"/>
        <v>41936.166666666664</v>
      </c>
    </row>
    <row r="1814" spans="1:20" ht="48" hidden="1" x14ac:dyDescent="0.2">
      <c r="A1814">
        <v>1812</v>
      </c>
      <c r="B1814" s="8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>
        <f>ROUND(E1814/D1814*100,0)</f>
        <v>13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>
        <f t="shared" si="84"/>
        <v>37.61</v>
      </c>
      <c r="Q1814" s="10" t="s">
        <v>8336</v>
      </c>
      <c r="R1814" t="s">
        <v>8337</v>
      </c>
      <c r="S1814" s="23">
        <f t="shared" si="85"/>
        <v>42524.318703703699</v>
      </c>
      <c r="T1814" s="23">
        <f t="shared" si="86"/>
        <v>42554.318703703699</v>
      </c>
    </row>
    <row r="1815" spans="1:20" ht="48" hidden="1" x14ac:dyDescent="0.2">
      <c r="A1815">
        <v>1813</v>
      </c>
      <c r="B1815" s="8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>
        <f>ROUND(E1815/D1815*100,0)</f>
        <v>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>
        <f t="shared" si="84"/>
        <v>0</v>
      </c>
      <c r="Q1815" s="10" t="s">
        <v>8336</v>
      </c>
      <c r="R1815" t="s">
        <v>8337</v>
      </c>
      <c r="S1815" s="23">
        <f t="shared" si="85"/>
        <v>41829.889027777775</v>
      </c>
      <c r="T1815" s="23">
        <f t="shared" si="86"/>
        <v>41859.889027777775</v>
      </c>
    </row>
    <row r="1816" spans="1:20" ht="48" hidden="1" x14ac:dyDescent="0.2">
      <c r="A1816">
        <v>1814</v>
      </c>
      <c r="B1816" s="8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>
        <f>ROUND(E1816/D1816*100,0)</f>
        <v>49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>
        <f t="shared" si="84"/>
        <v>42.16</v>
      </c>
      <c r="Q1816" s="10" t="s">
        <v>8336</v>
      </c>
      <c r="R1816" t="s">
        <v>8337</v>
      </c>
      <c r="S1816" s="23">
        <f t="shared" si="85"/>
        <v>42033.314074074078</v>
      </c>
      <c r="T1816" s="23">
        <f t="shared" si="86"/>
        <v>42063.314074074078</v>
      </c>
    </row>
    <row r="1817" spans="1:20" ht="48" hidden="1" x14ac:dyDescent="0.2">
      <c r="A1817">
        <v>1815</v>
      </c>
      <c r="B1817" s="8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>
        <f>ROUND(E1817/D1817*100,0)</f>
        <v>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>
        <f t="shared" si="84"/>
        <v>0</v>
      </c>
      <c r="Q1817" s="10" t="s">
        <v>8336</v>
      </c>
      <c r="R1817" t="s">
        <v>8337</v>
      </c>
      <c r="S1817" s="23">
        <f t="shared" si="85"/>
        <v>42172.906678240746</v>
      </c>
      <c r="T1817" s="23">
        <f t="shared" si="86"/>
        <v>42186.906678240746</v>
      </c>
    </row>
    <row r="1818" spans="1:20" ht="48" hidden="1" x14ac:dyDescent="0.2">
      <c r="A1818">
        <v>1816</v>
      </c>
      <c r="B1818" s="8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>
        <f>ROUND(E1818/D1818*100,0)</f>
        <v>2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>
        <f t="shared" si="84"/>
        <v>84.83</v>
      </c>
      <c r="Q1818" s="10" t="s">
        <v>8336</v>
      </c>
      <c r="R1818" t="s">
        <v>8337</v>
      </c>
      <c r="S1818" s="23">
        <f t="shared" si="85"/>
        <v>42548.876192129625</v>
      </c>
      <c r="T1818" s="23">
        <f t="shared" si="86"/>
        <v>42576.791666666672</v>
      </c>
    </row>
    <row r="1819" spans="1:20" ht="32" hidden="1" x14ac:dyDescent="0.2">
      <c r="A1819">
        <v>1817</v>
      </c>
      <c r="B1819" s="8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>
        <f>ROUND(E1819/D1819*100,0)</f>
        <v>52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>
        <f t="shared" si="84"/>
        <v>94.19</v>
      </c>
      <c r="Q1819" s="10" t="s">
        <v>8336</v>
      </c>
      <c r="R1819" t="s">
        <v>8337</v>
      </c>
      <c r="S1819" s="23">
        <f t="shared" si="85"/>
        <v>42705.662118055552</v>
      </c>
      <c r="T1819" s="23">
        <f t="shared" si="86"/>
        <v>42765.290972222225</v>
      </c>
    </row>
    <row r="1820" spans="1:20" ht="32" hidden="1" x14ac:dyDescent="0.2">
      <c r="A1820">
        <v>1818</v>
      </c>
      <c r="B1820" s="8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>
        <f>ROUND(E1820/D1820*100,0)</f>
        <v>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>
        <f t="shared" si="84"/>
        <v>0</v>
      </c>
      <c r="Q1820" s="10" t="s">
        <v>8336</v>
      </c>
      <c r="R1820" t="s">
        <v>8337</v>
      </c>
      <c r="S1820" s="23">
        <f t="shared" si="85"/>
        <v>42067.234375</v>
      </c>
      <c r="T1820" s="23">
        <f t="shared" si="86"/>
        <v>42097.192708333328</v>
      </c>
    </row>
    <row r="1821" spans="1:20" ht="48" hidden="1" x14ac:dyDescent="0.2">
      <c r="A1821">
        <v>1819</v>
      </c>
      <c r="B1821" s="8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>
        <f>ROUND(E1821/D1821*100,0)</f>
        <v>2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>
        <f t="shared" si="84"/>
        <v>6.25</v>
      </c>
      <c r="Q1821" s="10" t="s">
        <v>8336</v>
      </c>
      <c r="R1821" t="s">
        <v>8337</v>
      </c>
      <c r="S1821" s="23">
        <f t="shared" si="85"/>
        <v>41820.752268518518</v>
      </c>
      <c r="T1821" s="23">
        <f t="shared" si="86"/>
        <v>41850.752268518518</v>
      </c>
    </row>
    <row r="1822" spans="1:20" ht="48" hidden="1" x14ac:dyDescent="0.2">
      <c r="A1822">
        <v>1820</v>
      </c>
      <c r="B1822" s="8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>
        <f>ROUND(E1822/D1822*100,0)</f>
        <v>7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>
        <f t="shared" si="84"/>
        <v>213.38</v>
      </c>
      <c r="Q1822" s="10" t="s">
        <v>8336</v>
      </c>
      <c r="R1822" t="s">
        <v>8337</v>
      </c>
      <c r="S1822" s="23">
        <f t="shared" si="85"/>
        <v>42065.084375000006</v>
      </c>
      <c r="T1822" s="23">
        <f t="shared" si="86"/>
        <v>42095.042708333334</v>
      </c>
    </row>
    <row r="1823" spans="1:20" ht="48" hidden="1" x14ac:dyDescent="0.2">
      <c r="A1823">
        <v>1821</v>
      </c>
      <c r="B1823" s="8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>
        <f>ROUND(E1823/D1823*100,0)</f>
        <v>135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>
        <f t="shared" si="84"/>
        <v>59.16</v>
      </c>
      <c r="Q1823" s="10" t="s">
        <v>8323</v>
      </c>
      <c r="R1823" t="s">
        <v>8324</v>
      </c>
      <c r="S1823" s="23">
        <f t="shared" si="85"/>
        <v>40926.319062499999</v>
      </c>
      <c r="T1823" s="23">
        <f t="shared" si="86"/>
        <v>40971.319062499999</v>
      </c>
    </row>
    <row r="1824" spans="1:20" ht="32" hidden="1" x14ac:dyDescent="0.2">
      <c r="A1824">
        <v>1822</v>
      </c>
      <c r="B1824" s="8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>
        <f>ROUND(E1824/D1824*100,0)</f>
        <v>100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>
        <f t="shared" si="84"/>
        <v>27.27</v>
      </c>
      <c r="Q1824" s="10" t="s">
        <v>8323</v>
      </c>
      <c r="R1824" t="s">
        <v>8324</v>
      </c>
      <c r="S1824" s="23">
        <f t="shared" si="85"/>
        <v>41634.797013888885</v>
      </c>
      <c r="T1824" s="23">
        <f t="shared" si="86"/>
        <v>41670.792361111111</v>
      </c>
    </row>
    <row r="1825" spans="1:20" ht="48" hidden="1" x14ac:dyDescent="0.2">
      <c r="A1825">
        <v>1823</v>
      </c>
      <c r="B1825" s="8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>
        <f>ROUND(E1825/D1825*100,0)</f>
        <v>116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>
        <f t="shared" si="84"/>
        <v>24.58</v>
      </c>
      <c r="Q1825" s="10" t="s">
        <v>8323</v>
      </c>
      <c r="R1825" t="s">
        <v>8324</v>
      </c>
      <c r="S1825" s="23">
        <f t="shared" si="85"/>
        <v>41176.684907407405</v>
      </c>
      <c r="T1825" s="23">
        <f t="shared" si="86"/>
        <v>41206.684907407405</v>
      </c>
    </row>
    <row r="1826" spans="1:20" ht="16" hidden="1" x14ac:dyDescent="0.2">
      <c r="A1826">
        <v>1824</v>
      </c>
      <c r="B1826" s="8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>
        <f>ROUND(E1826/D1826*100,0)</f>
        <v>100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>
        <f t="shared" si="84"/>
        <v>75.05</v>
      </c>
      <c r="Q1826" s="10" t="s">
        <v>8323</v>
      </c>
      <c r="R1826" t="s">
        <v>8324</v>
      </c>
      <c r="S1826" s="23">
        <f t="shared" si="85"/>
        <v>41626.916284722225</v>
      </c>
      <c r="T1826" s="23">
        <f t="shared" si="86"/>
        <v>41647.088888888888</v>
      </c>
    </row>
    <row r="1827" spans="1:20" ht="48" hidden="1" x14ac:dyDescent="0.2">
      <c r="A1827">
        <v>1825</v>
      </c>
      <c r="B1827" s="8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>
        <f>ROUND(E1827/D1827*100,0)</f>
        <v>105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>
        <f t="shared" si="84"/>
        <v>42.02</v>
      </c>
      <c r="Q1827" s="10" t="s">
        <v>8323</v>
      </c>
      <c r="R1827" t="s">
        <v>8324</v>
      </c>
      <c r="S1827" s="23">
        <f t="shared" si="85"/>
        <v>41443.83452546296</v>
      </c>
      <c r="T1827" s="23">
        <f t="shared" si="86"/>
        <v>41466.83452546296</v>
      </c>
    </row>
    <row r="1828" spans="1:20" ht="16" hidden="1" x14ac:dyDescent="0.2">
      <c r="A1828">
        <v>1826</v>
      </c>
      <c r="B1828" s="8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>
        <f>ROUND(E1828/D1828*100,0)</f>
        <v>101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>
        <f t="shared" si="84"/>
        <v>53.16</v>
      </c>
      <c r="Q1828" s="10" t="s">
        <v>8323</v>
      </c>
      <c r="R1828" t="s">
        <v>8324</v>
      </c>
      <c r="S1828" s="23">
        <f t="shared" si="85"/>
        <v>41657.923807870371</v>
      </c>
      <c r="T1828" s="23">
        <f t="shared" si="86"/>
        <v>41687.923807870371</v>
      </c>
    </row>
    <row r="1829" spans="1:20" ht="48" hidden="1" x14ac:dyDescent="0.2">
      <c r="A1829">
        <v>1827</v>
      </c>
      <c r="B1829" s="8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>
        <f>ROUND(E1829/D1829*100,0)</f>
        <v>101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>
        <f t="shared" si="84"/>
        <v>83.89</v>
      </c>
      <c r="Q1829" s="10" t="s">
        <v>8323</v>
      </c>
      <c r="R1829" t="s">
        <v>8324</v>
      </c>
      <c r="S1829" s="23">
        <f t="shared" si="85"/>
        <v>40555.325937499998</v>
      </c>
      <c r="T1829" s="23">
        <f t="shared" si="86"/>
        <v>40605.325937499998</v>
      </c>
    </row>
    <row r="1830" spans="1:20" ht="48" hidden="1" x14ac:dyDescent="0.2">
      <c r="A1830">
        <v>1828</v>
      </c>
      <c r="B1830" s="8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>
        <f>ROUND(E1830/D1830*100,0)</f>
        <v>100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>
        <f t="shared" si="84"/>
        <v>417.33</v>
      </c>
      <c r="Q1830" s="10" t="s">
        <v>8323</v>
      </c>
      <c r="R1830" t="s">
        <v>8324</v>
      </c>
      <c r="S1830" s="23">
        <f t="shared" si="85"/>
        <v>41736.899652777778</v>
      </c>
      <c r="T1830" s="23">
        <f t="shared" si="86"/>
        <v>41768.916666666664</v>
      </c>
    </row>
    <row r="1831" spans="1:20" ht="48" hidden="1" x14ac:dyDescent="0.2">
      <c r="A1831">
        <v>1829</v>
      </c>
      <c r="B1831" s="8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>
        <f>ROUND(E1831/D1831*100,0)</f>
        <v>167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>
        <f t="shared" si="84"/>
        <v>75.77</v>
      </c>
      <c r="Q1831" s="10" t="s">
        <v>8323</v>
      </c>
      <c r="R1831" t="s">
        <v>8324</v>
      </c>
      <c r="S1831" s="23">
        <f t="shared" si="85"/>
        <v>40516.087627314817</v>
      </c>
      <c r="T1831" s="23">
        <f t="shared" si="86"/>
        <v>40564.916666666664</v>
      </c>
    </row>
    <row r="1832" spans="1:20" ht="48" hidden="1" x14ac:dyDescent="0.2">
      <c r="A1832">
        <v>1830</v>
      </c>
      <c r="B1832" s="8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>
        <f>ROUND(E1832/D1832*100,0)</f>
        <v>102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>
        <f t="shared" si="84"/>
        <v>67.39</v>
      </c>
      <c r="Q1832" s="10" t="s">
        <v>8323</v>
      </c>
      <c r="R1832" t="s">
        <v>8324</v>
      </c>
      <c r="S1832" s="23">
        <f t="shared" si="85"/>
        <v>41664.684108796297</v>
      </c>
      <c r="T1832" s="23">
        <f t="shared" si="86"/>
        <v>41694.684108796297</v>
      </c>
    </row>
    <row r="1833" spans="1:20" ht="48" hidden="1" x14ac:dyDescent="0.2">
      <c r="A1833">
        <v>1831</v>
      </c>
      <c r="B1833" s="8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>
        <f>ROUND(E1833/D1833*100,0)</f>
        <v>103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>
        <f t="shared" si="84"/>
        <v>73.569999999999993</v>
      </c>
      <c r="Q1833" s="10" t="s">
        <v>8323</v>
      </c>
      <c r="R1833" t="s">
        <v>8324</v>
      </c>
      <c r="S1833" s="23">
        <f t="shared" si="85"/>
        <v>41026.996099537035</v>
      </c>
      <c r="T1833" s="23">
        <f t="shared" si="86"/>
        <v>41041.996099537035</v>
      </c>
    </row>
    <row r="1834" spans="1:20" ht="48" hidden="1" x14ac:dyDescent="0.2">
      <c r="A1834">
        <v>1832</v>
      </c>
      <c r="B1834" s="8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>
        <f>ROUND(E1834/D1834*100,0)</f>
        <v>143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>
        <f t="shared" si="84"/>
        <v>25</v>
      </c>
      <c r="Q1834" s="10" t="s">
        <v>8323</v>
      </c>
      <c r="R1834" t="s">
        <v>8324</v>
      </c>
      <c r="S1834" s="23">
        <f t="shared" si="85"/>
        <v>40576.539664351854</v>
      </c>
      <c r="T1834" s="23">
        <f t="shared" si="86"/>
        <v>40606.539664351854</v>
      </c>
    </row>
    <row r="1835" spans="1:20" ht="48" hidden="1" x14ac:dyDescent="0.2">
      <c r="A1835">
        <v>1833</v>
      </c>
      <c r="B1835" s="8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>
        <f>ROUND(E1835/D1835*100,0)</f>
        <v>263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>
        <f t="shared" si="84"/>
        <v>42</v>
      </c>
      <c r="Q1835" s="10" t="s">
        <v>8323</v>
      </c>
      <c r="R1835" t="s">
        <v>8324</v>
      </c>
      <c r="S1835" s="23">
        <f t="shared" si="85"/>
        <v>41303.044016203705</v>
      </c>
      <c r="T1835" s="23">
        <f t="shared" si="86"/>
        <v>41335.332638888889</v>
      </c>
    </row>
    <row r="1836" spans="1:20" ht="32" hidden="1" x14ac:dyDescent="0.2">
      <c r="A1836">
        <v>1834</v>
      </c>
      <c r="B1836" s="8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>
        <f>ROUND(E1836/D1836*100,0)</f>
        <v>118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>
        <f t="shared" si="84"/>
        <v>131.16999999999999</v>
      </c>
      <c r="Q1836" s="10" t="s">
        <v>8323</v>
      </c>
      <c r="R1836" t="s">
        <v>8324</v>
      </c>
      <c r="S1836" s="23">
        <f t="shared" si="85"/>
        <v>41988.964062500003</v>
      </c>
      <c r="T1836" s="23">
        <f t="shared" si="86"/>
        <v>42028.964062500003</v>
      </c>
    </row>
    <row r="1837" spans="1:20" ht="64" hidden="1" x14ac:dyDescent="0.2">
      <c r="A1837">
        <v>1835</v>
      </c>
      <c r="B1837" s="8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>
        <f>ROUND(E1837/D1837*100,0)</f>
        <v>104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>
        <f t="shared" si="84"/>
        <v>47.27</v>
      </c>
      <c r="Q1837" s="10" t="s">
        <v>8323</v>
      </c>
      <c r="R1837" t="s">
        <v>8324</v>
      </c>
      <c r="S1837" s="23">
        <f t="shared" si="85"/>
        <v>42430.702210648145</v>
      </c>
      <c r="T1837" s="23">
        <f t="shared" si="86"/>
        <v>42460.660543981481</v>
      </c>
    </row>
    <row r="1838" spans="1:20" ht="16" hidden="1" x14ac:dyDescent="0.2">
      <c r="A1838">
        <v>1836</v>
      </c>
      <c r="B1838" s="8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>
        <f>ROUND(E1838/D1838*100,0)</f>
        <v>200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>
        <f t="shared" si="84"/>
        <v>182.13</v>
      </c>
      <c r="Q1838" s="10" t="s">
        <v>8323</v>
      </c>
      <c r="R1838" t="s">
        <v>8324</v>
      </c>
      <c r="S1838" s="23">
        <f t="shared" si="85"/>
        <v>41305.809363425928</v>
      </c>
      <c r="T1838" s="23">
        <f t="shared" si="86"/>
        <v>41322.809363425928</v>
      </c>
    </row>
    <row r="1839" spans="1:20" ht="48" hidden="1" x14ac:dyDescent="0.2">
      <c r="A1839">
        <v>1837</v>
      </c>
      <c r="B1839" s="8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>
        <f>ROUND(E1839/D1839*100,0)</f>
        <v>307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>
        <f t="shared" si="84"/>
        <v>61.37</v>
      </c>
      <c r="Q1839" s="10" t="s">
        <v>8323</v>
      </c>
      <c r="R1839" t="s">
        <v>8324</v>
      </c>
      <c r="S1839" s="23">
        <f t="shared" si="85"/>
        <v>40926.047858796301</v>
      </c>
      <c r="T1839" s="23">
        <f t="shared" si="86"/>
        <v>40986.006192129629</v>
      </c>
    </row>
    <row r="1840" spans="1:20" ht="48" hidden="1" x14ac:dyDescent="0.2">
      <c r="A1840">
        <v>1838</v>
      </c>
      <c r="B1840" s="8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>
        <f>ROUND(E1840/D1840*100,0)</f>
        <v>100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>
        <f t="shared" si="84"/>
        <v>35.770000000000003</v>
      </c>
      <c r="Q1840" s="10" t="s">
        <v>8323</v>
      </c>
      <c r="R1840" t="s">
        <v>8324</v>
      </c>
      <c r="S1840" s="23">
        <f t="shared" si="85"/>
        <v>40788.786539351851</v>
      </c>
      <c r="T1840" s="23">
        <f t="shared" si="86"/>
        <v>40817.125</v>
      </c>
    </row>
    <row r="1841" spans="1:20" ht="48" hidden="1" x14ac:dyDescent="0.2">
      <c r="A1841">
        <v>1839</v>
      </c>
      <c r="B1841" s="8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>
        <f>ROUND(E1841/D1841*100,0)</f>
        <v>205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>
        <f t="shared" si="84"/>
        <v>45.62</v>
      </c>
      <c r="Q1841" s="10" t="s">
        <v>8323</v>
      </c>
      <c r="R1841" t="s">
        <v>8324</v>
      </c>
      <c r="S1841" s="23">
        <f t="shared" si="85"/>
        <v>42614.722013888888</v>
      </c>
      <c r="T1841" s="23">
        <f t="shared" si="86"/>
        <v>42644.722013888888</v>
      </c>
    </row>
    <row r="1842" spans="1:20" ht="48" hidden="1" x14ac:dyDescent="0.2">
      <c r="A1842">
        <v>1840</v>
      </c>
      <c r="B1842" s="8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>
        <f>ROUND(E1842/D1842*100,0)</f>
        <v>109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>
        <f t="shared" si="84"/>
        <v>75.38</v>
      </c>
      <c r="Q1842" s="10" t="s">
        <v>8323</v>
      </c>
      <c r="R1842" t="s">
        <v>8324</v>
      </c>
      <c r="S1842" s="23">
        <f t="shared" si="85"/>
        <v>41382.096180555556</v>
      </c>
      <c r="T1842" s="23">
        <f t="shared" si="86"/>
        <v>41401.207638888889</v>
      </c>
    </row>
    <row r="1843" spans="1:20" ht="32" hidden="1" x14ac:dyDescent="0.2">
      <c r="A1843">
        <v>1841</v>
      </c>
      <c r="B1843" s="8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>
        <f>ROUND(E1843/D1843*100,0)</f>
        <v>102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>
        <f t="shared" si="84"/>
        <v>50.88</v>
      </c>
      <c r="Q1843" s="10" t="s">
        <v>8323</v>
      </c>
      <c r="R1843" t="s">
        <v>8324</v>
      </c>
      <c r="S1843" s="23">
        <f t="shared" si="85"/>
        <v>41745.84542824074</v>
      </c>
      <c r="T1843" s="23">
        <f t="shared" si="86"/>
        <v>41779.207638888889</v>
      </c>
    </row>
    <row r="1844" spans="1:20" ht="48" hidden="1" x14ac:dyDescent="0.2">
      <c r="A1844">
        <v>1842</v>
      </c>
      <c r="B1844" s="8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>
        <f>ROUND(E1844/D1844*100,0)</f>
        <v>125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>
        <f t="shared" si="84"/>
        <v>119.29</v>
      </c>
      <c r="Q1844" s="10" t="s">
        <v>8323</v>
      </c>
      <c r="R1844" t="s">
        <v>8324</v>
      </c>
      <c r="S1844" s="23">
        <f t="shared" si="85"/>
        <v>42031.631724537037</v>
      </c>
      <c r="T1844" s="23">
        <f t="shared" si="86"/>
        <v>42065.249305555553</v>
      </c>
    </row>
    <row r="1845" spans="1:20" ht="48" hidden="1" x14ac:dyDescent="0.2">
      <c r="A1845">
        <v>1843</v>
      </c>
      <c r="B1845" s="8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>
        <f>ROUND(E1845/D1845*100,0)</f>
        <v>124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>
        <f t="shared" si="84"/>
        <v>92.54</v>
      </c>
      <c r="Q1845" s="10" t="s">
        <v>8323</v>
      </c>
      <c r="R1845" t="s">
        <v>8324</v>
      </c>
      <c r="S1845" s="23">
        <f t="shared" si="85"/>
        <v>40564.994837962964</v>
      </c>
      <c r="T1845" s="23">
        <f t="shared" si="86"/>
        <v>40594.994837962964</v>
      </c>
    </row>
    <row r="1846" spans="1:20" ht="48" hidden="1" x14ac:dyDescent="0.2">
      <c r="A1846">
        <v>1844</v>
      </c>
      <c r="B1846" s="8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>
        <f>ROUND(E1846/D1846*100,0)</f>
        <v>101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>
        <f t="shared" si="84"/>
        <v>76.05</v>
      </c>
      <c r="Q1846" s="10" t="s">
        <v>8323</v>
      </c>
      <c r="R1846" t="s">
        <v>8324</v>
      </c>
      <c r="S1846" s="23">
        <f t="shared" si="85"/>
        <v>40666.973541666666</v>
      </c>
      <c r="T1846" s="23">
        <f t="shared" si="86"/>
        <v>40705.125</v>
      </c>
    </row>
    <row r="1847" spans="1:20" ht="96" hidden="1" x14ac:dyDescent="0.2">
      <c r="A1847">
        <v>1845</v>
      </c>
      <c r="B1847" s="8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>
        <f>ROUND(E1847/D1847*100,0)</f>
        <v>100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>
        <f t="shared" si="84"/>
        <v>52.63</v>
      </c>
      <c r="Q1847" s="10" t="s">
        <v>8323</v>
      </c>
      <c r="R1847" t="s">
        <v>8324</v>
      </c>
      <c r="S1847" s="23">
        <f t="shared" si="85"/>
        <v>42523.333310185189</v>
      </c>
      <c r="T1847" s="23">
        <f t="shared" si="86"/>
        <v>42538.204861111109</v>
      </c>
    </row>
    <row r="1848" spans="1:20" ht="48" hidden="1" x14ac:dyDescent="0.2">
      <c r="A1848">
        <v>1846</v>
      </c>
      <c r="B1848" s="8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>
        <f>ROUND(E1848/D1848*100,0)</f>
        <v>138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>
        <f t="shared" si="84"/>
        <v>98.99</v>
      </c>
      <c r="Q1848" s="10" t="s">
        <v>8323</v>
      </c>
      <c r="R1848" t="s">
        <v>8324</v>
      </c>
      <c r="S1848" s="23">
        <f t="shared" si="85"/>
        <v>41228.650196759263</v>
      </c>
      <c r="T1848" s="23">
        <f t="shared" si="86"/>
        <v>41258.650196759263</v>
      </c>
    </row>
    <row r="1849" spans="1:20" ht="48" hidden="1" x14ac:dyDescent="0.2">
      <c r="A1849">
        <v>1847</v>
      </c>
      <c r="B1849" s="8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>
        <f>ROUND(E1849/D1849*100,0)</f>
        <v>121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>
        <f t="shared" si="84"/>
        <v>79.53</v>
      </c>
      <c r="Q1849" s="10" t="s">
        <v>8323</v>
      </c>
      <c r="R1849" t="s">
        <v>8324</v>
      </c>
      <c r="S1849" s="23">
        <f t="shared" si="85"/>
        <v>42094.236481481479</v>
      </c>
      <c r="T1849" s="23">
        <f t="shared" si="86"/>
        <v>42115.236481481479</v>
      </c>
    </row>
    <row r="1850" spans="1:20" ht="48" hidden="1" x14ac:dyDescent="0.2">
      <c r="A1850">
        <v>1848</v>
      </c>
      <c r="B1850" s="8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>
        <f>ROUND(E1850/D1850*100,0)</f>
        <v>107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>
        <f t="shared" si="84"/>
        <v>134.21</v>
      </c>
      <c r="Q1850" s="10" t="s">
        <v>8323</v>
      </c>
      <c r="R1850" t="s">
        <v>8324</v>
      </c>
      <c r="S1850" s="23">
        <f t="shared" si="85"/>
        <v>40691.788055555553</v>
      </c>
      <c r="T1850" s="23">
        <f t="shared" si="86"/>
        <v>40755.290972222225</v>
      </c>
    </row>
    <row r="1851" spans="1:20" ht="32" hidden="1" x14ac:dyDescent="0.2">
      <c r="A1851">
        <v>1849</v>
      </c>
      <c r="B1851" s="8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>
        <f>ROUND(E1851/D1851*100,0)</f>
        <v>100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>
        <f t="shared" si="84"/>
        <v>37.630000000000003</v>
      </c>
      <c r="Q1851" s="10" t="s">
        <v>8323</v>
      </c>
      <c r="R1851" t="s">
        <v>8324</v>
      </c>
      <c r="S1851" s="23">
        <f t="shared" si="85"/>
        <v>41169.845590277779</v>
      </c>
      <c r="T1851" s="23">
        <f t="shared" si="86"/>
        <v>41199.845590277779</v>
      </c>
    </row>
    <row r="1852" spans="1:20" ht="48" hidden="1" x14ac:dyDescent="0.2">
      <c r="A1852">
        <v>1850</v>
      </c>
      <c r="B1852" s="8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>
        <f>ROUND(E1852/D1852*100,0)</f>
        <v>102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>
        <f t="shared" si="84"/>
        <v>51.04</v>
      </c>
      <c r="Q1852" s="10" t="s">
        <v>8323</v>
      </c>
      <c r="R1852" t="s">
        <v>8324</v>
      </c>
      <c r="S1852" s="23">
        <f t="shared" si="85"/>
        <v>41800.959490740745</v>
      </c>
      <c r="T1852" s="23">
        <f t="shared" si="86"/>
        <v>41830.959490740745</v>
      </c>
    </row>
    <row r="1853" spans="1:20" ht="48" hidden="1" x14ac:dyDescent="0.2">
      <c r="A1853">
        <v>1851</v>
      </c>
      <c r="B1853" s="8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>
        <f>ROUND(E1853/D1853*100,0)</f>
        <v>100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>
        <f t="shared" si="84"/>
        <v>50.04</v>
      </c>
      <c r="Q1853" s="10" t="s">
        <v>8323</v>
      </c>
      <c r="R1853" t="s">
        <v>8324</v>
      </c>
      <c r="S1853" s="23">
        <f t="shared" si="85"/>
        <v>41827.906689814816</v>
      </c>
      <c r="T1853" s="23">
        <f t="shared" si="86"/>
        <v>41848.041666666664</v>
      </c>
    </row>
    <row r="1854" spans="1:20" ht="48" hidden="1" x14ac:dyDescent="0.2">
      <c r="A1854">
        <v>1852</v>
      </c>
      <c r="B1854" s="8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>
        <f>ROUND(E1854/D1854*100,0)</f>
        <v>117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>
        <f t="shared" si="84"/>
        <v>133.93</v>
      </c>
      <c r="Q1854" s="10" t="s">
        <v>8323</v>
      </c>
      <c r="R1854" t="s">
        <v>8324</v>
      </c>
      <c r="S1854" s="23">
        <f t="shared" si="85"/>
        <v>42081.77143518519</v>
      </c>
      <c r="T1854" s="23">
        <f t="shared" si="86"/>
        <v>42119</v>
      </c>
    </row>
    <row r="1855" spans="1:20" ht="48" hidden="1" x14ac:dyDescent="0.2">
      <c r="A1855">
        <v>1853</v>
      </c>
      <c r="B1855" s="8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>
        <f>ROUND(E1855/D1855*100,0)</f>
        <v>102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>
        <f t="shared" si="84"/>
        <v>58.21</v>
      </c>
      <c r="Q1855" s="10" t="s">
        <v>8323</v>
      </c>
      <c r="R1855" t="s">
        <v>8324</v>
      </c>
      <c r="S1855" s="23">
        <f t="shared" si="85"/>
        <v>41177.060381944444</v>
      </c>
      <c r="T1855" s="23">
        <f t="shared" si="86"/>
        <v>41227.102048611108</v>
      </c>
    </row>
    <row r="1856" spans="1:20" ht="48" hidden="1" x14ac:dyDescent="0.2">
      <c r="A1856">
        <v>1854</v>
      </c>
      <c r="B1856" s="8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>
        <f>ROUND(E1856/D1856*100,0)</f>
        <v>102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>
        <f t="shared" si="84"/>
        <v>88.04</v>
      </c>
      <c r="Q1856" s="10" t="s">
        <v>8323</v>
      </c>
      <c r="R1856" t="s">
        <v>8324</v>
      </c>
      <c r="S1856" s="23">
        <f t="shared" si="85"/>
        <v>41388.021261574075</v>
      </c>
      <c r="T1856" s="23">
        <f t="shared" si="86"/>
        <v>41418.021261574075</v>
      </c>
    </row>
    <row r="1857" spans="1:20" ht="48" hidden="1" x14ac:dyDescent="0.2">
      <c r="A1857">
        <v>1855</v>
      </c>
      <c r="B1857" s="8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>
        <f>ROUND(E1857/D1857*100,0)</f>
        <v>154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>
        <f t="shared" si="84"/>
        <v>70.58</v>
      </c>
      <c r="Q1857" s="10" t="s">
        <v>8323</v>
      </c>
      <c r="R1857" t="s">
        <v>8324</v>
      </c>
      <c r="S1857" s="23">
        <f t="shared" si="85"/>
        <v>41600.538657407407</v>
      </c>
      <c r="T1857" s="23">
        <f t="shared" si="86"/>
        <v>41645.538657407407</v>
      </c>
    </row>
    <row r="1858" spans="1:20" ht="48" hidden="1" x14ac:dyDescent="0.2">
      <c r="A1858">
        <v>1856</v>
      </c>
      <c r="B1858" s="8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>
        <f>ROUND(E1858/D1858*100,0)</f>
        <v>101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>
        <f t="shared" si="84"/>
        <v>53.29</v>
      </c>
      <c r="Q1858" s="10" t="s">
        <v>8323</v>
      </c>
      <c r="R1858" t="s">
        <v>8324</v>
      </c>
      <c r="S1858" s="23">
        <f t="shared" si="85"/>
        <v>41817.854999999996</v>
      </c>
      <c r="T1858" s="23">
        <f t="shared" si="86"/>
        <v>41838.854999999996</v>
      </c>
    </row>
    <row r="1859" spans="1:20" ht="48" hidden="1" x14ac:dyDescent="0.2">
      <c r="A1859">
        <v>1857</v>
      </c>
      <c r="B1859" s="8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>
        <f>ROUND(E1859/D1859*100,0)</f>
        <v>100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>
        <f t="shared" ref="P1859:P1922" si="87">IFERROR(ROUND(E1859/M1859,2),0)</f>
        <v>136.36000000000001</v>
      </c>
      <c r="Q1859" s="10" t="s">
        <v>8323</v>
      </c>
      <c r="R1859" t="s">
        <v>8324</v>
      </c>
      <c r="S1859" s="23">
        <f t="shared" ref="S1859:S1922" si="88">(((K1859/60)/60)/24)+DATE(1970,1,1)</f>
        <v>41864.76866898148</v>
      </c>
      <c r="T1859" s="23">
        <f t="shared" ref="T1859:T1922" si="89">(((J1859/60)/60)/24)+DATE(1970,1,1)</f>
        <v>41894.76866898148</v>
      </c>
    </row>
    <row r="1860" spans="1:20" ht="48" hidden="1" x14ac:dyDescent="0.2">
      <c r="A1860">
        <v>1858</v>
      </c>
      <c r="B1860" s="8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>
        <f>ROUND(E1860/D1860*100,0)</f>
        <v>109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>
        <f t="shared" si="87"/>
        <v>40.549999999999997</v>
      </c>
      <c r="Q1860" s="10" t="s">
        <v>8323</v>
      </c>
      <c r="R1860" t="s">
        <v>8324</v>
      </c>
      <c r="S1860" s="23">
        <f t="shared" si="88"/>
        <v>40833.200474537036</v>
      </c>
      <c r="T1860" s="23">
        <f t="shared" si="89"/>
        <v>40893.242141203707</v>
      </c>
    </row>
    <row r="1861" spans="1:20" ht="32" hidden="1" x14ac:dyDescent="0.2">
      <c r="A1861">
        <v>1859</v>
      </c>
      <c r="B1861" s="8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>
        <f>ROUND(E1861/D1861*100,0)</f>
        <v>132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>
        <f t="shared" si="87"/>
        <v>70.63</v>
      </c>
      <c r="Q1861" s="10" t="s">
        <v>8323</v>
      </c>
      <c r="R1861" t="s">
        <v>8324</v>
      </c>
      <c r="S1861" s="23">
        <f t="shared" si="88"/>
        <v>40778.770011574074</v>
      </c>
      <c r="T1861" s="23">
        <f t="shared" si="89"/>
        <v>40808.770011574074</v>
      </c>
    </row>
    <row r="1862" spans="1:20" ht="48" hidden="1" x14ac:dyDescent="0.2">
      <c r="A1862">
        <v>1860</v>
      </c>
      <c r="B1862" s="8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>
        <f>ROUND(E1862/D1862*100,0)</f>
        <v>133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>
        <f t="shared" si="87"/>
        <v>52.68</v>
      </c>
      <c r="Q1862" s="10" t="s">
        <v>8323</v>
      </c>
      <c r="R1862" t="s">
        <v>8324</v>
      </c>
      <c r="S1862" s="23">
        <f t="shared" si="88"/>
        <v>41655.709305555552</v>
      </c>
      <c r="T1862" s="23">
        <f t="shared" si="89"/>
        <v>41676.709305555552</v>
      </c>
    </row>
    <row r="1863" spans="1:20" ht="48" hidden="1" x14ac:dyDescent="0.2">
      <c r="A1863">
        <v>1861</v>
      </c>
      <c r="B1863" s="8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>
        <f>ROUND(E1863/D1863*100,0)</f>
        <v>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>
        <f t="shared" si="87"/>
        <v>0</v>
      </c>
      <c r="Q1863" s="10" t="s">
        <v>8331</v>
      </c>
      <c r="R1863" t="s">
        <v>8333</v>
      </c>
      <c r="S1863" s="23">
        <f t="shared" si="88"/>
        <v>42000.300243055557</v>
      </c>
      <c r="T1863" s="23">
        <f t="shared" si="89"/>
        <v>42030.300243055557</v>
      </c>
    </row>
    <row r="1864" spans="1:20" ht="48" hidden="1" x14ac:dyDescent="0.2">
      <c r="A1864">
        <v>1862</v>
      </c>
      <c r="B1864" s="8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>
        <f>ROUND(E1864/D1864*100,0)</f>
        <v>8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>
        <f t="shared" si="87"/>
        <v>90.94</v>
      </c>
      <c r="Q1864" s="10" t="s">
        <v>8331</v>
      </c>
      <c r="R1864" t="s">
        <v>8333</v>
      </c>
      <c r="S1864" s="23">
        <f t="shared" si="88"/>
        <v>42755.492754629624</v>
      </c>
      <c r="T1864" s="23">
        <f t="shared" si="89"/>
        <v>42802.3125</v>
      </c>
    </row>
    <row r="1865" spans="1:20" ht="48" hidden="1" x14ac:dyDescent="0.2">
      <c r="A1865">
        <v>1863</v>
      </c>
      <c r="B1865" s="8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>
        <f>ROUND(E1865/D1865*100,0)</f>
        <v>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>
        <f t="shared" si="87"/>
        <v>5</v>
      </c>
      <c r="Q1865" s="10" t="s">
        <v>8331</v>
      </c>
      <c r="R1865" t="s">
        <v>8333</v>
      </c>
      <c r="S1865" s="23">
        <f t="shared" si="88"/>
        <v>41772.797280092593</v>
      </c>
      <c r="T1865" s="23">
        <f t="shared" si="89"/>
        <v>41802.797280092593</v>
      </c>
    </row>
    <row r="1866" spans="1:20" ht="48" hidden="1" x14ac:dyDescent="0.2">
      <c r="A1866">
        <v>1864</v>
      </c>
      <c r="B1866" s="8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>
        <f>ROUND(E1866/D1866*100,0)</f>
        <v>43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>
        <f t="shared" si="87"/>
        <v>58.08</v>
      </c>
      <c r="Q1866" s="10" t="s">
        <v>8331</v>
      </c>
      <c r="R1866" t="s">
        <v>8333</v>
      </c>
      <c r="S1866" s="23">
        <f t="shared" si="88"/>
        <v>41733.716435185182</v>
      </c>
      <c r="T1866" s="23">
        <f t="shared" si="89"/>
        <v>41763.716435185182</v>
      </c>
    </row>
    <row r="1867" spans="1:20" ht="48" hidden="1" x14ac:dyDescent="0.2">
      <c r="A1867">
        <v>1865</v>
      </c>
      <c r="B1867" s="8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>
        <f>ROUND(E1867/D1867*100,0)</f>
        <v>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>
        <f t="shared" si="87"/>
        <v>2</v>
      </c>
      <c r="Q1867" s="10" t="s">
        <v>8331</v>
      </c>
      <c r="R1867" t="s">
        <v>8333</v>
      </c>
      <c r="S1867" s="23">
        <f t="shared" si="88"/>
        <v>42645.367442129631</v>
      </c>
      <c r="T1867" s="23">
        <f t="shared" si="89"/>
        <v>42680.409108796302</v>
      </c>
    </row>
    <row r="1868" spans="1:20" ht="48" hidden="1" x14ac:dyDescent="0.2">
      <c r="A1868">
        <v>1866</v>
      </c>
      <c r="B1868" s="8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>
        <f>ROUND(E1868/D1868*100,0)</f>
        <v>1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>
        <f t="shared" si="87"/>
        <v>62.5</v>
      </c>
      <c r="Q1868" s="10" t="s">
        <v>8331</v>
      </c>
      <c r="R1868" t="s">
        <v>8333</v>
      </c>
      <c r="S1868" s="23">
        <f t="shared" si="88"/>
        <v>42742.246493055558</v>
      </c>
      <c r="T1868" s="23">
        <f t="shared" si="89"/>
        <v>42795.166666666672</v>
      </c>
    </row>
    <row r="1869" spans="1:20" ht="48" hidden="1" x14ac:dyDescent="0.2">
      <c r="A1869">
        <v>1867</v>
      </c>
      <c r="B1869" s="8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>
        <f>ROUND(E1869/D1869*100,0)</f>
        <v>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>
        <f t="shared" si="87"/>
        <v>10</v>
      </c>
      <c r="Q1869" s="10" t="s">
        <v>8331</v>
      </c>
      <c r="R1869" t="s">
        <v>8333</v>
      </c>
      <c r="S1869" s="23">
        <f t="shared" si="88"/>
        <v>42649.924907407403</v>
      </c>
      <c r="T1869" s="23">
        <f t="shared" si="89"/>
        <v>42679.924907407403</v>
      </c>
    </row>
    <row r="1870" spans="1:20" ht="48" hidden="1" x14ac:dyDescent="0.2">
      <c r="A1870">
        <v>1868</v>
      </c>
      <c r="B1870" s="8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>
        <f>ROUND(E1870/D1870*100,0)</f>
        <v>5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>
        <f t="shared" si="87"/>
        <v>71.59</v>
      </c>
      <c r="Q1870" s="10" t="s">
        <v>8331</v>
      </c>
      <c r="R1870" t="s">
        <v>8333</v>
      </c>
      <c r="S1870" s="23">
        <f t="shared" si="88"/>
        <v>42328.779224537036</v>
      </c>
      <c r="T1870" s="23">
        <f t="shared" si="89"/>
        <v>42353.332638888889</v>
      </c>
    </row>
    <row r="1871" spans="1:20" ht="48" hidden="1" x14ac:dyDescent="0.2">
      <c r="A1871">
        <v>1869</v>
      </c>
      <c r="B1871" s="8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>
        <f>ROUND(E1871/D1871*100,0)</f>
        <v>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>
        <f t="shared" si="87"/>
        <v>0</v>
      </c>
      <c r="Q1871" s="10" t="s">
        <v>8331</v>
      </c>
      <c r="R1871" t="s">
        <v>8333</v>
      </c>
      <c r="S1871" s="23">
        <f t="shared" si="88"/>
        <v>42709.002881944441</v>
      </c>
      <c r="T1871" s="23">
        <f t="shared" si="89"/>
        <v>42739.002881944441</v>
      </c>
    </row>
    <row r="1872" spans="1:20" ht="48" hidden="1" x14ac:dyDescent="0.2">
      <c r="A1872">
        <v>1870</v>
      </c>
      <c r="B1872" s="8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>
        <f>ROUND(E1872/D1872*100,0)</f>
        <v>10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>
        <f t="shared" si="87"/>
        <v>32.82</v>
      </c>
      <c r="Q1872" s="10" t="s">
        <v>8331</v>
      </c>
      <c r="R1872" t="s">
        <v>8333</v>
      </c>
      <c r="S1872" s="23">
        <f t="shared" si="88"/>
        <v>42371.355729166666</v>
      </c>
      <c r="T1872" s="23">
        <f t="shared" si="89"/>
        <v>42400.178472222222</v>
      </c>
    </row>
    <row r="1873" spans="1:20" ht="48" hidden="1" x14ac:dyDescent="0.2">
      <c r="A1873">
        <v>1871</v>
      </c>
      <c r="B1873" s="8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>
        <f>ROUND(E1873/D1873*100,0)</f>
        <v>72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>
        <f t="shared" si="87"/>
        <v>49.12</v>
      </c>
      <c r="Q1873" s="10" t="s">
        <v>8331</v>
      </c>
      <c r="R1873" t="s">
        <v>8333</v>
      </c>
      <c r="S1873" s="23">
        <f t="shared" si="88"/>
        <v>41923.783576388887</v>
      </c>
      <c r="T1873" s="23">
        <f t="shared" si="89"/>
        <v>41963.825243055559</v>
      </c>
    </row>
    <row r="1874" spans="1:20" ht="48" hidden="1" x14ac:dyDescent="0.2">
      <c r="A1874">
        <v>1872</v>
      </c>
      <c r="B1874" s="8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>
        <f>ROUND(E1874/D1874*100,0)</f>
        <v>1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>
        <f t="shared" si="87"/>
        <v>16.309999999999999</v>
      </c>
      <c r="Q1874" s="10" t="s">
        <v>8331</v>
      </c>
      <c r="R1874" t="s">
        <v>8333</v>
      </c>
      <c r="S1874" s="23">
        <f t="shared" si="88"/>
        <v>42155.129652777774</v>
      </c>
      <c r="T1874" s="23">
        <f t="shared" si="89"/>
        <v>42185.129652777774</v>
      </c>
    </row>
    <row r="1875" spans="1:20" ht="48" hidden="1" x14ac:dyDescent="0.2">
      <c r="A1875">
        <v>1873</v>
      </c>
      <c r="B1875" s="8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>
        <f>ROUND(E1875/D1875*100,0)</f>
        <v>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>
        <f t="shared" si="87"/>
        <v>18</v>
      </c>
      <c r="Q1875" s="10" t="s">
        <v>8331</v>
      </c>
      <c r="R1875" t="s">
        <v>8333</v>
      </c>
      <c r="S1875" s="23">
        <f t="shared" si="88"/>
        <v>42164.615856481483</v>
      </c>
      <c r="T1875" s="23">
        <f t="shared" si="89"/>
        <v>42193.697916666672</v>
      </c>
    </row>
    <row r="1876" spans="1:20" ht="48" hidden="1" x14ac:dyDescent="0.2">
      <c r="A1876">
        <v>1874</v>
      </c>
      <c r="B1876" s="8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>
        <f>ROUND(E1876/D1876*100,0)</f>
        <v>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>
        <f t="shared" si="87"/>
        <v>13</v>
      </c>
      <c r="Q1876" s="10" t="s">
        <v>8331</v>
      </c>
      <c r="R1876" t="s">
        <v>8333</v>
      </c>
      <c r="S1876" s="23">
        <f t="shared" si="88"/>
        <v>42529.969131944439</v>
      </c>
      <c r="T1876" s="23">
        <f t="shared" si="89"/>
        <v>42549.969131944439</v>
      </c>
    </row>
    <row r="1877" spans="1:20" ht="32" hidden="1" x14ac:dyDescent="0.2">
      <c r="A1877">
        <v>1875</v>
      </c>
      <c r="B1877" s="8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>
        <f>ROUND(E1877/D1877*100,0)</f>
        <v>1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>
        <f t="shared" si="87"/>
        <v>17</v>
      </c>
      <c r="Q1877" s="10" t="s">
        <v>8331</v>
      </c>
      <c r="R1877" t="s">
        <v>8333</v>
      </c>
      <c r="S1877" s="23">
        <f t="shared" si="88"/>
        <v>42528.899398148147</v>
      </c>
      <c r="T1877" s="23">
        <f t="shared" si="89"/>
        <v>42588.899398148147</v>
      </c>
    </row>
    <row r="1878" spans="1:20" ht="48" hidden="1" x14ac:dyDescent="0.2">
      <c r="A1878">
        <v>1876</v>
      </c>
      <c r="B1878" s="8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>
        <f>ROUND(E1878/D1878*100,0)</f>
        <v>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>
        <f t="shared" si="87"/>
        <v>0</v>
      </c>
      <c r="Q1878" s="10" t="s">
        <v>8331</v>
      </c>
      <c r="R1878" t="s">
        <v>8333</v>
      </c>
      <c r="S1878" s="23">
        <f t="shared" si="88"/>
        <v>41776.284780092588</v>
      </c>
      <c r="T1878" s="23">
        <f t="shared" si="89"/>
        <v>41806.284780092588</v>
      </c>
    </row>
    <row r="1879" spans="1:20" ht="32" hidden="1" x14ac:dyDescent="0.2">
      <c r="A1879">
        <v>1877</v>
      </c>
      <c r="B1879" s="8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>
        <f>ROUND(E1879/D1879*100,0)</f>
        <v>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>
        <f t="shared" si="87"/>
        <v>0</v>
      </c>
      <c r="Q1879" s="10" t="s">
        <v>8331</v>
      </c>
      <c r="R1879" t="s">
        <v>8333</v>
      </c>
      <c r="S1879" s="23">
        <f t="shared" si="88"/>
        <v>42035.029224537036</v>
      </c>
      <c r="T1879" s="23">
        <f t="shared" si="89"/>
        <v>42064.029224537036</v>
      </c>
    </row>
    <row r="1880" spans="1:20" ht="48" hidden="1" x14ac:dyDescent="0.2">
      <c r="A1880">
        <v>1878</v>
      </c>
      <c r="B1880" s="8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>
        <f>ROUND(E1880/D1880*100,0)</f>
        <v>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>
        <f t="shared" si="87"/>
        <v>0</v>
      </c>
      <c r="Q1880" s="10" t="s">
        <v>8331</v>
      </c>
      <c r="R1880" t="s">
        <v>8333</v>
      </c>
      <c r="S1880" s="23">
        <f t="shared" si="88"/>
        <v>41773.008738425924</v>
      </c>
      <c r="T1880" s="23">
        <f t="shared" si="89"/>
        <v>41803.008738425924</v>
      </c>
    </row>
    <row r="1881" spans="1:20" ht="48" hidden="1" x14ac:dyDescent="0.2">
      <c r="A1881">
        <v>1879</v>
      </c>
      <c r="B1881" s="8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>
        <f>ROUND(E1881/D1881*100,0)</f>
        <v>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>
        <f t="shared" si="87"/>
        <v>3</v>
      </c>
      <c r="Q1881" s="10" t="s">
        <v>8331</v>
      </c>
      <c r="R1881" t="s">
        <v>8333</v>
      </c>
      <c r="S1881" s="23">
        <f t="shared" si="88"/>
        <v>42413.649641203709</v>
      </c>
      <c r="T1881" s="23">
        <f t="shared" si="89"/>
        <v>42443.607974537037</v>
      </c>
    </row>
    <row r="1882" spans="1:20" ht="32" hidden="1" x14ac:dyDescent="0.2">
      <c r="A1882">
        <v>1880</v>
      </c>
      <c r="B1882" s="8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>
        <f>ROUND(E1882/D1882*100,0)</f>
        <v>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>
        <f t="shared" si="87"/>
        <v>41.83</v>
      </c>
      <c r="Q1882" s="10" t="s">
        <v>8331</v>
      </c>
      <c r="R1882" t="s">
        <v>8333</v>
      </c>
      <c r="S1882" s="23">
        <f t="shared" si="88"/>
        <v>42430.566898148143</v>
      </c>
      <c r="T1882" s="23">
        <f t="shared" si="89"/>
        <v>42459.525231481486</v>
      </c>
    </row>
    <row r="1883" spans="1:20" ht="48" hidden="1" x14ac:dyDescent="0.2">
      <c r="A1883">
        <v>1881</v>
      </c>
      <c r="B1883" s="8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>
        <f>ROUND(E1883/D1883*100,0)</f>
        <v>173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>
        <f t="shared" si="87"/>
        <v>49.34</v>
      </c>
      <c r="Q1883" s="10" t="s">
        <v>8323</v>
      </c>
      <c r="R1883" t="s">
        <v>8327</v>
      </c>
      <c r="S1883" s="23">
        <f t="shared" si="88"/>
        <v>42043.152650462958</v>
      </c>
      <c r="T1883" s="23">
        <f t="shared" si="89"/>
        <v>42073.110983796301</v>
      </c>
    </row>
    <row r="1884" spans="1:20" ht="48" hidden="1" x14ac:dyDescent="0.2">
      <c r="A1884">
        <v>1882</v>
      </c>
      <c r="B1884" s="8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>
        <f>ROUND(E1884/D1884*100,0)</f>
        <v>101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>
        <f t="shared" si="87"/>
        <v>41.73</v>
      </c>
      <c r="Q1884" s="10" t="s">
        <v>8323</v>
      </c>
      <c r="R1884" t="s">
        <v>8327</v>
      </c>
      <c r="S1884" s="23">
        <f t="shared" si="88"/>
        <v>41067.949212962965</v>
      </c>
      <c r="T1884" s="23">
        <f t="shared" si="89"/>
        <v>41100.991666666669</v>
      </c>
    </row>
    <row r="1885" spans="1:20" ht="48" hidden="1" x14ac:dyDescent="0.2">
      <c r="A1885">
        <v>1883</v>
      </c>
      <c r="B1885" s="8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>
        <f>ROUND(E1885/D1885*100,0)</f>
        <v>105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>
        <f t="shared" si="87"/>
        <v>32.72</v>
      </c>
      <c r="Q1885" s="10" t="s">
        <v>8323</v>
      </c>
      <c r="R1885" t="s">
        <v>8327</v>
      </c>
      <c r="S1885" s="23">
        <f t="shared" si="88"/>
        <v>40977.948009259257</v>
      </c>
      <c r="T1885" s="23">
        <f t="shared" si="89"/>
        <v>41007.906342592592</v>
      </c>
    </row>
    <row r="1886" spans="1:20" ht="48" hidden="1" x14ac:dyDescent="0.2">
      <c r="A1886">
        <v>1884</v>
      </c>
      <c r="B1886" s="8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>
        <f>ROUND(E1886/D1886*100,0)</f>
        <v>135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>
        <f t="shared" si="87"/>
        <v>51.96</v>
      </c>
      <c r="Q1886" s="10" t="s">
        <v>8323</v>
      </c>
      <c r="R1886" t="s">
        <v>8327</v>
      </c>
      <c r="S1886" s="23">
        <f t="shared" si="88"/>
        <v>41205.198321759257</v>
      </c>
      <c r="T1886" s="23">
        <f t="shared" si="89"/>
        <v>41240.5</v>
      </c>
    </row>
    <row r="1887" spans="1:20" ht="48" hidden="1" x14ac:dyDescent="0.2">
      <c r="A1887">
        <v>1885</v>
      </c>
      <c r="B1887" s="8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>
        <f>ROUND(E1887/D1887*100,0)</f>
        <v>116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>
        <f t="shared" si="87"/>
        <v>50.69</v>
      </c>
      <c r="Q1887" s="10" t="s">
        <v>8323</v>
      </c>
      <c r="R1887" t="s">
        <v>8327</v>
      </c>
      <c r="S1887" s="23">
        <f t="shared" si="88"/>
        <v>41099.093865740739</v>
      </c>
      <c r="T1887" s="23">
        <f t="shared" si="89"/>
        <v>41131.916666666664</v>
      </c>
    </row>
    <row r="1888" spans="1:20" ht="48" hidden="1" x14ac:dyDescent="0.2">
      <c r="A1888">
        <v>1886</v>
      </c>
      <c r="B1888" s="8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>
        <f>ROUND(E1888/D1888*100,0)</f>
        <v>102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>
        <f t="shared" si="87"/>
        <v>42.24</v>
      </c>
      <c r="Q1888" s="10" t="s">
        <v>8323</v>
      </c>
      <c r="R1888" t="s">
        <v>8327</v>
      </c>
      <c r="S1888" s="23">
        <f t="shared" si="88"/>
        <v>41925.906689814816</v>
      </c>
      <c r="T1888" s="23">
        <f t="shared" si="89"/>
        <v>41955.94835648148</v>
      </c>
    </row>
    <row r="1889" spans="1:20" ht="48" hidden="1" x14ac:dyDescent="0.2">
      <c r="A1889">
        <v>1887</v>
      </c>
      <c r="B1889" s="8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>
        <f>ROUND(E1889/D1889*100,0)</f>
        <v>111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>
        <f t="shared" si="87"/>
        <v>416.88</v>
      </c>
      <c r="Q1889" s="10" t="s">
        <v>8323</v>
      </c>
      <c r="R1889" t="s">
        <v>8327</v>
      </c>
      <c r="S1889" s="23">
        <f t="shared" si="88"/>
        <v>42323.800138888888</v>
      </c>
      <c r="T1889" s="23">
        <f t="shared" si="89"/>
        <v>42341.895833333328</v>
      </c>
    </row>
    <row r="1890" spans="1:20" ht="48" hidden="1" x14ac:dyDescent="0.2">
      <c r="A1890">
        <v>1888</v>
      </c>
      <c r="B1890" s="8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>
        <f>ROUND(E1890/D1890*100,0)</f>
        <v>166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>
        <f t="shared" si="87"/>
        <v>46.65</v>
      </c>
      <c r="Q1890" s="10" t="s">
        <v>8323</v>
      </c>
      <c r="R1890" t="s">
        <v>8327</v>
      </c>
      <c r="S1890" s="23">
        <f t="shared" si="88"/>
        <v>40299.239953703705</v>
      </c>
      <c r="T1890" s="23">
        <f t="shared" si="89"/>
        <v>40330.207638888889</v>
      </c>
    </row>
    <row r="1891" spans="1:20" ht="48" hidden="1" x14ac:dyDescent="0.2">
      <c r="A1891">
        <v>1889</v>
      </c>
      <c r="B1891" s="8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>
        <f>ROUND(E1891/D1891*100,0)</f>
        <v>107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>
        <f t="shared" si="87"/>
        <v>48.45</v>
      </c>
      <c r="Q1891" s="10" t="s">
        <v>8323</v>
      </c>
      <c r="R1891" t="s">
        <v>8327</v>
      </c>
      <c r="S1891" s="23">
        <f t="shared" si="88"/>
        <v>41299.793356481481</v>
      </c>
      <c r="T1891" s="23">
        <f t="shared" si="89"/>
        <v>41344.751689814817</v>
      </c>
    </row>
    <row r="1892" spans="1:20" ht="48" hidden="1" x14ac:dyDescent="0.2">
      <c r="A1892">
        <v>1890</v>
      </c>
      <c r="B1892" s="8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>
        <f>ROUND(E1892/D1892*100,0)</f>
        <v>145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>
        <f t="shared" si="87"/>
        <v>70.53</v>
      </c>
      <c r="Q1892" s="10" t="s">
        <v>8323</v>
      </c>
      <c r="R1892" t="s">
        <v>8327</v>
      </c>
      <c r="S1892" s="23">
        <f t="shared" si="88"/>
        <v>41228.786203703705</v>
      </c>
      <c r="T1892" s="23">
        <f t="shared" si="89"/>
        <v>41258.786203703705</v>
      </c>
    </row>
    <row r="1893" spans="1:20" ht="64" hidden="1" x14ac:dyDescent="0.2">
      <c r="A1893">
        <v>1891</v>
      </c>
      <c r="B1893" s="8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>
        <f>ROUND(E1893/D1893*100,0)</f>
        <v>106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>
        <f t="shared" si="87"/>
        <v>87.96</v>
      </c>
      <c r="Q1893" s="10" t="s">
        <v>8323</v>
      </c>
      <c r="R1893" t="s">
        <v>8327</v>
      </c>
      <c r="S1893" s="23">
        <f t="shared" si="88"/>
        <v>40335.798078703701</v>
      </c>
      <c r="T1893" s="23">
        <f t="shared" si="89"/>
        <v>40381.25</v>
      </c>
    </row>
    <row r="1894" spans="1:20" ht="32" hidden="1" x14ac:dyDescent="0.2">
      <c r="A1894">
        <v>1892</v>
      </c>
      <c r="B1894" s="8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>
        <f>ROUND(E1894/D1894*100,0)</f>
        <v>137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>
        <f t="shared" si="87"/>
        <v>26.27</v>
      </c>
      <c r="Q1894" s="10" t="s">
        <v>8323</v>
      </c>
      <c r="R1894" t="s">
        <v>8327</v>
      </c>
      <c r="S1894" s="23">
        <f t="shared" si="88"/>
        <v>40671.637511574074</v>
      </c>
      <c r="T1894" s="23">
        <f t="shared" si="89"/>
        <v>40701.637511574074</v>
      </c>
    </row>
    <row r="1895" spans="1:20" ht="48" hidden="1" x14ac:dyDescent="0.2">
      <c r="A1895">
        <v>1893</v>
      </c>
      <c r="B1895" s="8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>
        <f>ROUND(E1895/D1895*100,0)</f>
        <v>104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>
        <f t="shared" si="87"/>
        <v>57.78</v>
      </c>
      <c r="Q1895" s="10" t="s">
        <v>8323</v>
      </c>
      <c r="R1895" t="s">
        <v>8327</v>
      </c>
      <c r="S1895" s="23">
        <f t="shared" si="88"/>
        <v>40632.94195601852</v>
      </c>
      <c r="T1895" s="23">
        <f t="shared" si="89"/>
        <v>40649.165972222225</v>
      </c>
    </row>
    <row r="1896" spans="1:20" ht="16" hidden="1" x14ac:dyDescent="0.2">
      <c r="A1896">
        <v>1894</v>
      </c>
      <c r="B1896" s="8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>
        <f>ROUND(E1896/D1896*100,0)</f>
        <v>115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>
        <f t="shared" si="87"/>
        <v>57.25</v>
      </c>
      <c r="Q1896" s="10" t="s">
        <v>8323</v>
      </c>
      <c r="R1896" t="s">
        <v>8327</v>
      </c>
      <c r="S1896" s="23">
        <f t="shared" si="88"/>
        <v>40920.904895833337</v>
      </c>
      <c r="T1896" s="23">
        <f t="shared" si="89"/>
        <v>40951.904895833337</v>
      </c>
    </row>
    <row r="1897" spans="1:20" ht="48" hidden="1" x14ac:dyDescent="0.2">
      <c r="A1897">
        <v>1895</v>
      </c>
      <c r="B1897" s="8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>
        <f>ROUND(E1897/D1897*100,0)</f>
        <v>102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>
        <f t="shared" si="87"/>
        <v>196.34</v>
      </c>
      <c r="Q1897" s="10" t="s">
        <v>8323</v>
      </c>
      <c r="R1897" t="s">
        <v>8327</v>
      </c>
      <c r="S1897" s="23">
        <f t="shared" si="88"/>
        <v>42267.746782407412</v>
      </c>
      <c r="T1897" s="23">
        <f t="shared" si="89"/>
        <v>42297.746782407412</v>
      </c>
    </row>
    <row r="1898" spans="1:20" ht="48" hidden="1" x14ac:dyDescent="0.2">
      <c r="A1898">
        <v>1896</v>
      </c>
      <c r="B1898" s="8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>
        <f>ROUND(E1898/D1898*100,0)</f>
        <v>124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>
        <f t="shared" si="87"/>
        <v>43</v>
      </c>
      <c r="Q1898" s="10" t="s">
        <v>8323</v>
      </c>
      <c r="R1898" t="s">
        <v>8327</v>
      </c>
      <c r="S1898" s="23">
        <f t="shared" si="88"/>
        <v>40981.710243055553</v>
      </c>
      <c r="T1898" s="23">
        <f t="shared" si="89"/>
        <v>41011.710243055553</v>
      </c>
    </row>
    <row r="1899" spans="1:20" ht="48" hidden="1" x14ac:dyDescent="0.2">
      <c r="A1899">
        <v>1897</v>
      </c>
      <c r="B1899" s="8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>
        <f>ROUND(E1899/D1899*100,0)</f>
        <v>102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>
        <f t="shared" si="87"/>
        <v>35.549999999999997</v>
      </c>
      <c r="Q1899" s="10" t="s">
        <v>8323</v>
      </c>
      <c r="R1899" t="s">
        <v>8327</v>
      </c>
      <c r="S1899" s="23">
        <f t="shared" si="88"/>
        <v>41680.583402777782</v>
      </c>
      <c r="T1899" s="23">
        <f t="shared" si="89"/>
        <v>41702.875</v>
      </c>
    </row>
    <row r="1900" spans="1:20" ht="48" hidden="1" x14ac:dyDescent="0.2">
      <c r="A1900">
        <v>1898</v>
      </c>
      <c r="B1900" s="8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>
        <f>ROUND(E1900/D1900*100,0)</f>
        <v>145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>
        <f t="shared" si="87"/>
        <v>68.81</v>
      </c>
      <c r="Q1900" s="10" t="s">
        <v>8323</v>
      </c>
      <c r="R1900" t="s">
        <v>8327</v>
      </c>
      <c r="S1900" s="23">
        <f t="shared" si="88"/>
        <v>42366.192974537036</v>
      </c>
      <c r="T1900" s="23">
        <f t="shared" si="89"/>
        <v>42401.75</v>
      </c>
    </row>
    <row r="1901" spans="1:20" ht="48" hidden="1" x14ac:dyDescent="0.2">
      <c r="A1901">
        <v>1899</v>
      </c>
      <c r="B1901" s="8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>
        <f>ROUND(E1901/D1901*100,0)</f>
        <v>133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>
        <f t="shared" si="87"/>
        <v>28.57</v>
      </c>
      <c r="Q1901" s="10" t="s">
        <v>8323</v>
      </c>
      <c r="R1901" t="s">
        <v>8327</v>
      </c>
      <c r="S1901" s="23">
        <f t="shared" si="88"/>
        <v>42058.941736111112</v>
      </c>
      <c r="T1901" s="23">
        <f t="shared" si="89"/>
        <v>42088.90006944444</v>
      </c>
    </row>
    <row r="1902" spans="1:20" ht="48" hidden="1" x14ac:dyDescent="0.2">
      <c r="A1902">
        <v>1900</v>
      </c>
      <c r="B1902" s="8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>
        <f>ROUND(E1902/D1902*100,0)</f>
        <v>109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>
        <f t="shared" si="87"/>
        <v>50.63</v>
      </c>
      <c r="Q1902" s="10" t="s">
        <v>8323</v>
      </c>
      <c r="R1902" t="s">
        <v>8327</v>
      </c>
      <c r="S1902" s="23">
        <f t="shared" si="88"/>
        <v>41160.871886574074</v>
      </c>
      <c r="T1902" s="23">
        <f t="shared" si="89"/>
        <v>41188.415972222225</v>
      </c>
    </row>
    <row r="1903" spans="1:20" ht="48" hidden="1" x14ac:dyDescent="0.2">
      <c r="A1903">
        <v>1901</v>
      </c>
      <c r="B1903" s="8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>
        <f>ROUND(E1903/D1903*100,0)</f>
        <v>3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>
        <f t="shared" si="87"/>
        <v>106.8</v>
      </c>
      <c r="Q1903" s="10" t="s">
        <v>8317</v>
      </c>
      <c r="R1903" t="s">
        <v>8346</v>
      </c>
      <c r="S1903" s="23">
        <f t="shared" si="88"/>
        <v>42116.54315972222</v>
      </c>
      <c r="T1903" s="23">
        <f t="shared" si="89"/>
        <v>42146.541666666672</v>
      </c>
    </row>
    <row r="1904" spans="1:20" ht="48" hidden="1" x14ac:dyDescent="0.2">
      <c r="A1904">
        <v>1902</v>
      </c>
      <c r="B1904" s="8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>
        <f>ROUND(E1904/D1904*100,0)</f>
        <v>1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>
        <f t="shared" si="87"/>
        <v>4</v>
      </c>
      <c r="Q1904" s="10" t="s">
        <v>8317</v>
      </c>
      <c r="R1904" t="s">
        <v>8346</v>
      </c>
      <c r="S1904" s="23">
        <f t="shared" si="88"/>
        <v>42037.789895833332</v>
      </c>
      <c r="T1904" s="23">
        <f t="shared" si="89"/>
        <v>42067.789895833332</v>
      </c>
    </row>
    <row r="1905" spans="1:20" ht="48" hidden="1" x14ac:dyDescent="0.2">
      <c r="A1905">
        <v>1903</v>
      </c>
      <c r="B1905" s="8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>
        <f>ROUND(E1905/D1905*100,0)</f>
        <v>47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>
        <f t="shared" si="87"/>
        <v>34.1</v>
      </c>
      <c r="Q1905" s="10" t="s">
        <v>8317</v>
      </c>
      <c r="R1905" t="s">
        <v>8346</v>
      </c>
      <c r="S1905" s="23">
        <f t="shared" si="88"/>
        <v>42702.770729166667</v>
      </c>
      <c r="T1905" s="23">
        <f t="shared" si="89"/>
        <v>42762.770729166667</v>
      </c>
    </row>
    <row r="1906" spans="1:20" ht="48" hidden="1" x14ac:dyDescent="0.2">
      <c r="A1906">
        <v>1904</v>
      </c>
      <c r="B1906" s="8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>
        <f>ROUND(E1906/D1906*100,0)</f>
        <v>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>
        <f t="shared" si="87"/>
        <v>25</v>
      </c>
      <c r="Q1906" s="10" t="s">
        <v>8317</v>
      </c>
      <c r="R1906" t="s">
        <v>8346</v>
      </c>
      <c r="S1906" s="23">
        <f t="shared" si="88"/>
        <v>42326.685428240744</v>
      </c>
      <c r="T1906" s="23">
        <f t="shared" si="89"/>
        <v>42371.685428240744</v>
      </c>
    </row>
    <row r="1907" spans="1:20" ht="48" hidden="1" x14ac:dyDescent="0.2">
      <c r="A1907">
        <v>1905</v>
      </c>
      <c r="B1907" s="8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>
        <f>ROUND(E1907/D1907*100,0)</f>
        <v>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>
        <f t="shared" si="87"/>
        <v>10.5</v>
      </c>
      <c r="Q1907" s="10" t="s">
        <v>8317</v>
      </c>
      <c r="R1907" t="s">
        <v>8346</v>
      </c>
      <c r="S1907" s="23">
        <f t="shared" si="88"/>
        <v>41859.925856481481</v>
      </c>
      <c r="T1907" s="23">
        <f t="shared" si="89"/>
        <v>41889.925856481481</v>
      </c>
    </row>
    <row r="1908" spans="1:20" ht="48" hidden="1" x14ac:dyDescent="0.2">
      <c r="A1908">
        <v>1906</v>
      </c>
      <c r="B1908" s="8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>
        <f>ROUND(E1908/D1908*100,0)</f>
        <v>43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>
        <f t="shared" si="87"/>
        <v>215.96</v>
      </c>
      <c r="Q1908" s="10" t="s">
        <v>8317</v>
      </c>
      <c r="R1908" t="s">
        <v>8346</v>
      </c>
      <c r="S1908" s="23">
        <f t="shared" si="88"/>
        <v>42514.671099537038</v>
      </c>
      <c r="T1908" s="23">
        <f t="shared" si="89"/>
        <v>42544.671099537038</v>
      </c>
    </row>
    <row r="1909" spans="1:20" ht="48" hidden="1" x14ac:dyDescent="0.2">
      <c r="A1909">
        <v>1907</v>
      </c>
      <c r="B1909" s="8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>
        <f>ROUND(E1909/D1909*100,0)</f>
        <v>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>
        <f t="shared" si="87"/>
        <v>21.25</v>
      </c>
      <c r="Q1909" s="10" t="s">
        <v>8317</v>
      </c>
      <c r="R1909" t="s">
        <v>8346</v>
      </c>
      <c r="S1909" s="23">
        <f t="shared" si="88"/>
        <v>41767.587094907409</v>
      </c>
      <c r="T1909" s="23">
        <f t="shared" si="89"/>
        <v>41782.587094907409</v>
      </c>
    </row>
    <row r="1910" spans="1:20" ht="48" hidden="1" x14ac:dyDescent="0.2">
      <c r="A1910">
        <v>1908</v>
      </c>
      <c r="B1910" s="8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>
        <f>ROUND(E1910/D1910*100,0)</f>
        <v>2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>
        <f t="shared" si="87"/>
        <v>108.25</v>
      </c>
      <c r="Q1910" s="10" t="s">
        <v>8317</v>
      </c>
      <c r="R1910" t="s">
        <v>8346</v>
      </c>
      <c r="S1910" s="23">
        <f t="shared" si="88"/>
        <v>42703.917824074073</v>
      </c>
      <c r="T1910" s="23">
        <f t="shared" si="89"/>
        <v>42733.917824074073</v>
      </c>
    </row>
    <row r="1911" spans="1:20" ht="48" hidden="1" x14ac:dyDescent="0.2">
      <c r="A1911">
        <v>1909</v>
      </c>
      <c r="B1911" s="8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>
        <f>ROUND(E1911/D1911*100,0)</f>
        <v>14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>
        <f t="shared" si="87"/>
        <v>129.97</v>
      </c>
      <c r="Q1911" s="10" t="s">
        <v>8317</v>
      </c>
      <c r="R1911" t="s">
        <v>8346</v>
      </c>
      <c r="S1911" s="23">
        <f t="shared" si="88"/>
        <v>41905.429155092592</v>
      </c>
      <c r="T1911" s="23">
        <f t="shared" si="89"/>
        <v>41935.429155092592</v>
      </c>
    </row>
    <row r="1912" spans="1:20" ht="48" hidden="1" x14ac:dyDescent="0.2">
      <c r="A1912">
        <v>1910</v>
      </c>
      <c r="B1912" s="8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>
        <f>ROUND(E1912/D1912*100,0)</f>
        <v>39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>
        <f t="shared" si="87"/>
        <v>117.49</v>
      </c>
      <c r="Q1912" s="10" t="s">
        <v>8317</v>
      </c>
      <c r="R1912" t="s">
        <v>8346</v>
      </c>
      <c r="S1912" s="23">
        <f t="shared" si="88"/>
        <v>42264.963159722218</v>
      </c>
      <c r="T1912" s="23">
        <f t="shared" si="89"/>
        <v>42308.947916666672</v>
      </c>
    </row>
    <row r="1913" spans="1:20" ht="48" hidden="1" x14ac:dyDescent="0.2">
      <c r="A1913">
        <v>1911</v>
      </c>
      <c r="B1913" s="8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>
        <f>ROUND(E1913/D1913*100,0)</f>
        <v>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>
        <f t="shared" si="87"/>
        <v>10</v>
      </c>
      <c r="Q1913" s="10" t="s">
        <v>8317</v>
      </c>
      <c r="R1913" t="s">
        <v>8346</v>
      </c>
      <c r="S1913" s="23">
        <f t="shared" si="88"/>
        <v>41830.033958333333</v>
      </c>
      <c r="T1913" s="23">
        <f t="shared" si="89"/>
        <v>41860.033958333333</v>
      </c>
    </row>
    <row r="1914" spans="1:20" ht="48" hidden="1" x14ac:dyDescent="0.2">
      <c r="A1914">
        <v>1912</v>
      </c>
      <c r="B1914" s="8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>
        <f>ROUND(E1914/D1914*100,0)</f>
        <v>59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>
        <f t="shared" si="87"/>
        <v>70.599999999999994</v>
      </c>
      <c r="Q1914" s="10" t="s">
        <v>8317</v>
      </c>
      <c r="R1914" t="s">
        <v>8346</v>
      </c>
      <c r="S1914" s="23">
        <f t="shared" si="88"/>
        <v>42129.226388888885</v>
      </c>
      <c r="T1914" s="23">
        <f t="shared" si="89"/>
        <v>42159.226388888885</v>
      </c>
    </row>
    <row r="1915" spans="1:20" ht="32" hidden="1" x14ac:dyDescent="0.2">
      <c r="A1915">
        <v>1913</v>
      </c>
      <c r="B1915" s="8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>
        <f>ROUND(E1915/D1915*100,0)</f>
        <v>1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>
        <f t="shared" si="87"/>
        <v>24.5</v>
      </c>
      <c r="Q1915" s="10" t="s">
        <v>8317</v>
      </c>
      <c r="R1915" t="s">
        <v>8346</v>
      </c>
      <c r="S1915" s="23">
        <f t="shared" si="88"/>
        <v>41890.511319444442</v>
      </c>
      <c r="T1915" s="23">
        <f t="shared" si="89"/>
        <v>41920.511319444442</v>
      </c>
    </row>
    <row r="1916" spans="1:20" ht="48" hidden="1" x14ac:dyDescent="0.2">
      <c r="A1916">
        <v>1914</v>
      </c>
      <c r="B1916" s="8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>
        <f>ROUND(E1916/D1916*100,0)</f>
        <v>9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>
        <f t="shared" si="87"/>
        <v>30</v>
      </c>
      <c r="Q1916" s="10" t="s">
        <v>8317</v>
      </c>
      <c r="R1916" t="s">
        <v>8346</v>
      </c>
      <c r="S1916" s="23">
        <f t="shared" si="88"/>
        <v>41929.174456018518</v>
      </c>
      <c r="T1916" s="23">
        <f t="shared" si="89"/>
        <v>41944.165972222225</v>
      </c>
    </row>
    <row r="1917" spans="1:20" ht="48" hidden="1" x14ac:dyDescent="0.2">
      <c r="A1917">
        <v>1915</v>
      </c>
      <c r="B1917" s="8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>
        <f>ROUND(E1917/D1917*100,0)</f>
        <v>2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>
        <f t="shared" si="87"/>
        <v>2</v>
      </c>
      <c r="Q1917" s="10" t="s">
        <v>8317</v>
      </c>
      <c r="R1917" t="s">
        <v>8346</v>
      </c>
      <c r="S1917" s="23">
        <f t="shared" si="88"/>
        <v>41864.04886574074</v>
      </c>
      <c r="T1917" s="23">
        <f t="shared" si="89"/>
        <v>41884.04886574074</v>
      </c>
    </row>
    <row r="1918" spans="1:20" ht="32" hidden="1" x14ac:dyDescent="0.2">
      <c r="A1918">
        <v>1916</v>
      </c>
      <c r="B1918" s="8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>
        <f>ROUND(E1918/D1918*100,0)</f>
        <v>1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>
        <f t="shared" si="87"/>
        <v>17</v>
      </c>
      <c r="Q1918" s="10" t="s">
        <v>8317</v>
      </c>
      <c r="R1918" t="s">
        <v>8346</v>
      </c>
      <c r="S1918" s="23">
        <f t="shared" si="88"/>
        <v>42656.717303240745</v>
      </c>
      <c r="T1918" s="23">
        <f t="shared" si="89"/>
        <v>42681.758969907409</v>
      </c>
    </row>
    <row r="1919" spans="1:20" ht="32" hidden="1" x14ac:dyDescent="0.2">
      <c r="A1919">
        <v>1917</v>
      </c>
      <c r="B1919" s="8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>
        <f>ROUND(E1919/D1919*100,0)</f>
        <v>53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>
        <f t="shared" si="87"/>
        <v>2928.93</v>
      </c>
      <c r="Q1919" s="10" t="s">
        <v>8317</v>
      </c>
      <c r="R1919" t="s">
        <v>8346</v>
      </c>
      <c r="S1919" s="23">
        <f t="shared" si="88"/>
        <v>42746.270057870366</v>
      </c>
      <c r="T1919" s="23">
        <f t="shared" si="89"/>
        <v>42776.270057870366</v>
      </c>
    </row>
    <row r="1920" spans="1:20" ht="48" hidden="1" x14ac:dyDescent="0.2">
      <c r="A1920">
        <v>1918</v>
      </c>
      <c r="B1920" s="8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>
        <f>ROUND(E1920/D1920*100,0)</f>
        <v>1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>
        <f t="shared" si="87"/>
        <v>28.89</v>
      </c>
      <c r="Q1920" s="10" t="s">
        <v>8317</v>
      </c>
      <c r="R1920" t="s">
        <v>8346</v>
      </c>
      <c r="S1920" s="23">
        <f t="shared" si="88"/>
        <v>41828.789942129632</v>
      </c>
      <c r="T1920" s="23">
        <f t="shared" si="89"/>
        <v>41863.789942129632</v>
      </c>
    </row>
    <row r="1921" spans="1:20" ht="48" hidden="1" x14ac:dyDescent="0.2">
      <c r="A1921">
        <v>1919</v>
      </c>
      <c r="B1921" s="8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>
        <f>ROUND(E1921/D1921*100,0)</f>
        <v>47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>
        <f t="shared" si="87"/>
        <v>29.63</v>
      </c>
      <c r="Q1921" s="10" t="s">
        <v>8317</v>
      </c>
      <c r="R1921" t="s">
        <v>8346</v>
      </c>
      <c r="S1921" s="23">
        <f t="shared" si="88"/>
        <v>42113.875567129624</v>
      </c>
      <c r="T1921" s="23">
        <f t="shared" si="89"/>
        <v>42143.875567129624</v>
      </c>
    </row>
    <row r="1922" spans="1:20" ht="48" hidden="1" x14ac:dyDescent="0.2">
      <c r="A1922">
        <v>1920</v>
      </c>
      <c r="B1922" s="8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>
        <f>ROUND(E1922/D1922*100,0)</f>
        <v>43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>
        <f t="shared" si="87"/>
        <v>40.98</v>
      </c>
      <c r="Q1922" s="10" t="s">
        <v>8317</v>
      </c>
      <c r="R1922" t="s">
        <v>8346</v>
      </c>
      <c r="S1922" s="23">
        <f t="shared" si="88"/>
        <v>42270.875706018516</v>
      </c>
      <c r="T1922" s="23">
        <f t="shared" si="89"/>
        <v>42298.958333333328</v>
      </c>
    </row>
    <row r="1923" spans="1:20" ht="32" hidden="1" x14ac:dyDescent="0.2">
      <c r="A1923">
        <v>1921</v>
      </c>
      <c r="B1923" s="8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>
        <f>ROUND(E1923/D1923*100,0)</f>
        <v>137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>
        <f t="shared" ref="P1923:P1986" si="90">IFERROR(ROUND(E1923/M1923,2),0)</f>
        <v>54</v>
      </c>
      <c r="Q1923" s="10" t="s">
        <v>8323</v>
      </c>
      <c r="R1923" t="s">
        <v>8327</v>
      </c>
      <c r="S1923" s="23">
        <f t="shared" ref="S1923:S1986" si="91">(((K1923/60)/60)/24)+DATE(1970,1,1)</f>
        <v>41074.221562500003</v>
      </c>
      <c r="T1923" s="23">
        <f t="shared" ref="T1923:T1986" si="92">(((J1923/60)/60)/24)+DATE(1970,1,1)</f>
        <v>41104.221562500003</v>
      </c>
    </row>
    <row r="1924" spans="1:20" ht="48" hidden="1" x14ac:dyDescent="0.2">
      <c r="A1924">
        <v>1922</v>
      </c>
      <c r="B1924" s="8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>
        <f>ROUND(E1924/D1924*100,0)</f>
        <v>116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>
        <f t="shared" si="90"/>
        <v>36.11</v>
      </c>
      <c r="Q1924" s="10" t="s">
        <v>8323</v>
      </c>
      <c r="R1924" t="s">
        <v>8327</v>
      </c>
      <c r="S1924" s="23">
        <f t="shared" si="91"/>
        <v>41590.255868055552</v>
      </c>
      <c r="T1924" s="23">
        <f t="shared" si="92"/>
        <v>41620.255868055552</v>
      </c>
    </row>
    <row r="1925" spans="1:20" ht="48" hidden="1" x14ac:dyDescent="0.2">
      <c r="A1925">
        <v>1923</v>
      </c>
      <c r="B1925" s="8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>
        <f>ROUND(E1925/D1925*100,0)</f>
        <v>241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>
        <f t="shared" si="90"/>
        <v>23.15</v>
      </c>
      <c r="Q1925" s="10" t="s">
        <v>8323</v>
      </c>
      <c r="R1925" t="s">
        <v>8327</v>
      </c>
      <c r="S1925" s="23">
        <f t="shared" si="91"/>
        <v>40772.848749999997</v>
      </c>
      <c r="T1925" s="23">
        <f t="shared" si="92"/>
        <v>40813.207638888889</v>
      </c>
    </row>
    <row r="1926" spans="1:20" ht="48" hidden="1" x14ac:dyDescent="0.2">
      <c r="A1926">
        <v>1924</v>
      </c>
      <c r="B1926" s="8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>
        <f>ROUND(E1926/D1926*100,0)</f>
        <v>114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>
        <f t="shared" si="90"/>
        <v>104</v>
      </c>
      <c r="Q1926" s="10" t="s">
        <v>8323</v>
      </c>
      <c r="R1926" t="s">
        <v>8327</v>
      </c>
      <c r="S1926" s="23">
        <f t="shared" si="91"/>
        <v>41626.761053240742</v>
      </c>
      <c r="T1926" s="23">
        <f t="shared" si="92"/>
        <v>41654.814583333333</v>
      </c>
    </row>
    <row r="1927" spans="1:20" ht="32" hidden="1" x14ac:dyDescent="0.2">
      <c r="A1927">
        <v>1925</v>
      </c>
      <c r="B1927" s="8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>
        <f>ROUND(E1927/D1927*100,0)</f>
        <v>110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>
        <f t="shared" si="90"/>
        <v>31.83</v>
      </c>
      <c r="Q1927" s="10" t="s">
        <v>8323</v>
      </c>
      <c r="R1927" t="s">
        <v>8327</v>
      </c>
      <c r="S1927" s="23">
        <f t="shared" si="91"/>
        <v>41535.90148148148</v>
      </c>
      <c r="T1927" s="23">
        <f t="shared" si="92"/>
        <v>41558</v>
      </c>
    </row>
    <row r="1928" spans="1:20" ht="64" hidden="1" x14ac:dyDescent="0.2">
      <c r="A1928">
        <v>1926</v>
      </c>
      <c r="B1928" s="8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>
        <f>ROUND(E1928/D1928*100,0)</f>
        <v>195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>
        <f t="shared" si="90"/>
        <v>27.39</v>
      </c>
      <c r="Q1928" s="10" t="s">
        <v>8323</v>
      </c>
      <c r="R1928" t="s">
        <v>8327</v>
      </c>
      <c r="S1928" s="23">
        <f t="shared" si="91"/>
        <v>40456.954351851848</v>
      </c>
      <c r="T1928" s="23">
        <f t="shared" si="92"/>
        <v>40484.018055555556</v>
      </c>
    </row>
    <row r="1929" spans="1:20" ht="16" hidden="1" x14ac:dyDescent="0.2">
      <c r="A1929">
        <v>1927</v>
      </c>
      <c r="B1929" s="8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>
        <f>ROUND(E1929/D1929*100,0)</f>
        <v>103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>
        <f t="shared" si="90"/>
        <v>56.36</v>
      </c>
      <c r="Q1929" s="10" t="s">
        <v>8323</v>
      </c>
      <c r="R1929" t="s">
        <v>8327</v>
      </c>
      <c r="S1929" s="23">
        <f t="shared" si="91"/>
        <v>40960.861562500002</v>
      </c>
      <c r="T1929" s="23">
        <f t="shared" si="92"/>
        <v>40976.207638888889</v>
      </c>
    </row>
    <row r="1930" spans="1:20" ht="32" hidden="1" x14ac:dyDescent="0.2">
      <c r="A1930">
        <v>1928</v>
      </c>
      <c r="B1930" s="8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>
        <f>ROUND(E1930/D1930*100,0)</f>
        <v>103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>
        <f t="shared" si="90"/>
        <v>77.349999999999994</v>
      </c>
      <c r="Q1930" s="10" t="s">
        <v>8323</v>
      </c>
      <c r="R1930" t="s">
        <v>8327</v>
      </c>
      <c r="S1930" s="23">
        <f t="shared" si="91"/>
        <v>41371.648078703707</v>
      </c>
      <c r="T1930" s="23">
        <f t="shared" si="92"/>
        <v>41401.648078703707</v>
      </c>
    </row>
    <row r="1931" spans="1:20" ht="48" hidden="1" x14ac:dyDescent="0.2">
      <c r="A1931">
        <v>1929</v>
      </c>
      <c r="B1931" s="8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>
        <f>ROUND(E1931/D1931*100,0)</f>
        <v>100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>
        <f t="shared" si="90"/>
        <v>42.8</v>
      </c>
      <c r="Q1931" s="10" t="s">
        <v>8323</v>
      </c>
      <c r="R1931" t="s">
        <v>8327</v>
      </c>
      <c r="S1931" s="23">
        <f t="shared" si="91"/>
        <v>40687.021597222221</v>
      </c>
      <c r="T1931" s="23">
        <f t="shared" si="92"/>
        <v>40729.021597222221</v>
      </c>
    </row>
    <row r="1932" spans="1:20" ht="32" hidden="1" x14ac:dyDescent="0.2">
      <c r="A1932">
        <v>1930</v>
      </c>
      <c r="B1932" s="8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>
        <f>ROUND(E1932/D1932*100,0)</f>
        <v>127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>
        <f t="shared" si="90"/>
        <v>48.85</v>
      </c>
      <c r="Q1932" s="10" t="s">
        <v>8323</v>
      </c>
      <c r="R1932" t="s">
        <v>8327</v>
      </c>
      <c r="S1932" s="23">
        <f t="shared" si="91"/>
        <v>41402.558819444443</v>
      </c>
      <c r="T1932" s="23">
        <f t="shared" si="92"/>
        <v>41462.558819444443</v>
      </c>
    </row>
    <row r="1933" spans="1:20" ht="32" hidden="1" x14ac:dyDescent="0.2">
      <c r="A1933">
        <v>1931</v>
      </c>
      <c r="B1933" s="8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>
        <f>ROUND(E1933/D1933*100,0)</f>
        <v>121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>
        <f t="shared" si="90"/>
        <v>48.24</v>
      </c>
      <c r="Q1933" s="10" t="s">
        <v>8323</v>
      </c>
      <c r="R1933" t="s">
        <v>8327</v>
      </c>
      <c r="S1933" s="23">
        <f t="shared" si="91"/>
        <v>41037.892465277779</v>
      </c>
      <c r="T1933" s="23">
        <f t="shared" si="92"/>
        <v>41051.145833333336</v>
      </c>
    </row>
    <row r="1934" spans="1:20" ht="48" hidden="1" x14ac:dyDescent="0.2">
      <c r="A1934">
        <v>1932</v>
      </c>
      <c r="B1934" s="8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>
        <f>ROUND(E1934/D1934*100,0)</f>
        <v>107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>
        <f t="shared" si="90"/>
        <v>70.209999999999994</v>
      </c>
      <c r="Q1934" s="10" t="s">
        <v>8323</v>
      </c>
      <c r="R1934" t="s">
        <v>8327</v>
      </c>
      <c r="S1934" s="23">
        <f t="shared" si="91"/>
        <v>40911.809872685182</v>
      </c>
      <c r="T1934" s="23">
        <f t="shared" si="92"/>
        <v>40932.809872685182</v>
      </c>
    </row>
    <row r="1935" spans="1:20" ht="48" hidden="1" x14ac:dyDescent="0.2">
      <c r="A1935">
        <v>1933</v>
      </c>
      <c r="B1935" s="8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>
        <f>ROUND(E1935/D1935*100,0)</f>
        <v>172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>
        <f t="shared" si="90"/>
        <v>94.05</v>
      </c>
      <c r="Q1935" s="10" t="s">
        <v>8323</v>
      </c>
      <c r="R1935" t="s">
        <v>8327</v>
      </c>
      <c r="S1935" s="23">
        <f t="shared" si="91"/>
        <v>41879.130868055552</v>
      </c>
      <c r="T1935" s="23">
        <f t="shared" si="92"/>
        <v>41909.130868055552</v>
      </c>
    </row>
    <row r="1936" spans="1:20" ht="48" hidden="1" x14ac:dyDescent="0.2">
      <c r="A1936">
        <v>1934</v>
      </c>
      <c r="B1936" s="8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>
        <f>ROUND(E1936/D1936*100,0)</f>
        <v>124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>
        <f t="shared" si="90"/>
        <v>80.27</v>
      </c>
      <c r="Q1936" s="10" t="s">
        <v>8323</v>
      </c>
      <c r="R1936" t="s">
        <v>8327</v>
      </c>
      <c r="S1936" s="23">
        <f t="shared" si="91"/>
        <v>40865.867141203707</v>
      </c>
      <c r="T1936" s="23">
        <f t="shared" si="92"/>
        <v>40902.208333333336</v>
      </c>
    </row>
    <row r="1937" spans="1:20" ht="48" hidden="1" x14ac:dyDescent="0.2">
      <c r="A1937">
        <v>1935</v>
      </c>
      <c r="B1937" s="8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>
        <f>ROUND(E1937/D1937*100,0)</f>
        <v>108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>
        <f t="shared" si="90"/>
        <v>54.2</v>
      </c>
      <c r="Q1937" s="10" t="s">
        <v>8323</v>
      </c>
      <c r="R1937" t="s">
        <v>8327</v>
      </c>
      <c r="S1937" s="23">
        <f t="shared" si="91"/>
        <v>41773.932534722226</v>
      </c>
      <c r="T1937" s="23">
        <f t="shared" si="92"/>
        <v>41811.207638888889</v>
      </c>
    </row>
    <row r="1938" spans="1:20" ht="48" hidden="1" x14ac:dyDescent="0.2">
      <c r="A1938">
        <v>1936</v>
      </c>
      <c r="B1938" s="8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>
        <f>ROUND(E1938/D1938*100,0)</f>
        <v>117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>
        <f t="shared" si="90"/>
        <v>60.27</v>
      </c>
      <c r="Q1938" s="10" t="s">
        <v>8323</v>
      </c>
      <c r="R1938" t="s">
        <v>8327</v>
      </c>
      <c r="S1938" s="23">
        <f t="shared" si="91"/>
        <v>40852.889699074076</v>
      </c>
      <c r="T1938" s="23">
        <f t="shared" si="92"/>
        <v>40883.249305555553</v>
      </c>
    </row>
    <row r="1939" spans="1:20" ht="48" hidden="1" x14ac:dyDescent="0.2">
      <c r="A1939">
        <v>1937</v>
      </c>
      <c r="B1939" s="8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>
        <f>ROUND(E1939/D1939*100,0)</f>
        <v>187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>
        <f t="shared" si="90"/>
        <v>38.74</v>
      </c>
      <c r="Q1939" s="10" t="s">
        <v>8323</v>
      </c>
      <c r="R1939" t="s">
        <v>8327</v>
      </c>
      <c r="S1939" s="23">
        <f t="shared" si="91"/>
        <v>41059.118993055556</v>
      </c>
      <c r="T1939" s="23">
        <f t="shared" si="92"/>
        <v>41075.165972222225</v>
      </c>
    </row>
    <row r="1940" spans="1:20" ht="48" hidden="1" x14ac:dyDescent="0.2">
      <c r="A1940">
        <v>1938</v>
      </c>
      <c r="B1940" s="8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>
        <f>ROUND(E1940/D1940*100,0)</f>
        <v>116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>
        <f t="shared" si="90"/>
        <v>152.54</v>
      </c>
      <c r="Q1940" s="10" t="s">
        <v>8323</v>
      </c>
      <c r="R1940" t="s">
        <v>8327</v>
      </c>
      <c r="S1940" s="23">
        <f t="shared" si="91"/>
        <v>41426.259618055556</v>
      </c>
      <c r="T1940" s="23">
        <f t="shared" si="92"/>
        <v>41457.208333333336</v>
      </c>
    </row>
    <row r="1941" spans="1:20" ht="48" hidden="1" x14ac:dyDescent="0.2">
      <c r="A1941">
        <v>1939</v>
      </c>
      <c r="B1941" s="8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>
        <f>ROUND(E1941/D1941*100,0)</f>
        <v>111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>
        <f t="shared" si="90"/>
        <v>115.31</v>
      </c>
      <c r="Q1941" s="10" t="s">
        <v>8323</v>
      </c>
      <c r="R1941" t="s">
        <v>8327</v>
      </c>
      <c r="S1941" s="23">
        <f t="shared" si="91"/>
        <v>41313.985046296293</v>
      </c>
      <c r="T1941" s="23">
        <f t="shared" si="92"/>
        <v>41343.943379629629</v>
      </c>
    </row>
    <row r="1942" spans="1:20" ht="48" hidden="1" x14ac:dyDescent="0.2">
      <c r="A1942">
        <v>1940</v>
      </c>
      <c r="B1942" s="8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>
        <f>ROUND(E1942/D1942*100,0)</f>
        <v>171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>
        <f t="shared" si="90"/>
        <v>35.840000000000003</v>
      </c>
      <c r="Q1942" s="10" t="s">
        <v>8323</v>
      </c>
      <c r="R1942" t="s">
        <v>8327</v>
      </c>
      <c r="S1942" s="23">
        <f t="shared" si="91"/>
        <v>40670.507326388892</v>
      </c>
      <c r="T1942" s="23">
        <f t="shared" si="92"/>
        <v>40709.165972222225</v>
      </c>
    </row>
    <row r="1943" spans="1:20" ht="48" hidden="1" x14ac:dyDescent="0.2">
      <c r="A1943">
        <v>1941</v>
      </c>
      <c r="B1943" s="8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>
        <f>ROUND(E1943/D1943*100,0)</f>
        <v>126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>
        <f t="shared" si="90"/>
        <v>64.569999999999993</v>
      </c>
      <c r="Q1943" s="10" t="s">
        <v>8317</v>
      </c>
      <c r="R1943" t="s">
        <v>8347</v>
      </c>
      <c r="S1943" s="23">
        <f t="shared" si="91"/>
        <v>41744.290868055556</v>
      </c>
      <c r="T1943" s="23">
        <f t="shared" si="92"/>
        <v>41774.290868055556</v>
      </c>
    </row>
    <row r="1944" spans="1:20" ht="48" hidden="1" x14ac:dyDescent="0.2">
      <c r="A1944">
        <v>1942</v>
      </c>
      <c r="B1944" s="8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>
        <f>ROUND(E1944/D1944*100,0)</f>
        <v>138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>
        <f t="shared" si="90"/>
        <v>87.44</v>
      </c>
      <c r="Q1944" s="10" t="s">
        <v>8317</v>
      </c>
      <c r="R1944" t="s">
        <v>8347</v>
      </c>
      <c r="S1944" s="23">
        <f t="shared" si="91"/>
        <v>40638.828009259261</v>
      </c>
      <c r="T1944" s="23">
        <f t="shared" si="92"/>
        <v>40728.828009259261</v>
      </c>
    </row>
    <row r="1945" spans="1:20" ht="48" hidden="1" x14ac:dyDescent="0.2">
      <c r="A1945">
        <v>1943</v>
      </c>
      <c r="B1945" s="8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>
        <f>ROUND(E1945/D1945*100,0)</f>
        <v>1705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>
        <f t="shared" si="90"/>
        <v>68.819999999999993</v>
      </c>
      <c r="Q1945" s="10" t="s">
        <v>8317</v>
      </c>
      <c r="R1945" t="s">
        <v>8347</v>
      </c>
      <c r="S1945" s="23">
        <f t="shared" si="91"/>
        <v>42548.269861111112</v>
      </c>
      <c r="T1945" s="23">
        <f t="shared" si="92"/>
        <v>42593.269861111112</v>
      </c>
    </row>
    <row r="1946" spans="1:20" ht="48" hidden="1" x14ac:dyDescent="0.2">
      <c r="A1946">
        <v>1944</v>
      </c>
      <c r="B1946" s="8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>
        <f>ROUND(E1946/D1946*100,0)</f>
        <v>788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>
        <f t="shared" si="90"/>
        <v>176.2</v>
      </c>
      <c r="Q1946" s="10" t="s">
        <v>8317</v>
      </c>
      <c r="R1946" t="s">
        <v>8347</v>
      </c>
      <c r="S1946" s="23">
        <f t="shared" si="91"/>
        <v>41730.584374999999</v>
      </c>
      <c r="T1946" s="23">
        <f t="shared" si="92"/>
        <v>41760.584374999999</v>
      </c>
    </row>
    <row r="1947" spans="1:20" ht="48" hidden="1" x14ac:dyDescent="0.2">
      <c r="A1947">
        <v>1945</v>
      </c>
      <c r="B1947" s="8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>
        <f>ROUND(E1947/D1947*100,0)</f>
        <v>348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>
        <f t="shared" si="90"/>
        <v>511.79</v>
      </c>
      <c r="Q1947" s="10" t="s">
        <v>8317</v>
      </c>
      <c r="R1947" t="s">
        <v>8347</v>
      </c>
      <c r="S1947" s="23">
        <f t="shared" si="91"/>
        <v>42157.251828703709</v>
      </c>
      <c r="T1947" s="23">
        <f t="shared" si="92"/>
        <v>42197.251828703709</v>
      </c>
    </row>
    <row r="1948" spans="1:20" ht="48" hidden="1" x14ac:dyDescent="0.2">
      <c r="A1948">
        <v>1946</v>
      </c>
      <c r="B1948" s="8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>
        <f>ROUND(E1948/D1948*100,0)</f>
        <v>150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>
        <f t="shared" si="90"/>
        <v>160.44</v>
      </c>
      <c r="Q1948" s="10" t="s">
        <v>8317</v>
      </c>
      <c r="R1948" t="s">
        <v>8347</v>
      </c>
      <c r="S1948" s="23">
        <f t="shared" si="91"/>
        <v>41689.150011574071</v>
      </c>
      <c r="T1948" s="23">
        <f t="shared" si="92"/>
        <v>41749.108344907407</v>
      </c>
    </row>
    <row r="1949" spans="1:20" ht="48" hidden="1" x14ac:dyDescent="0.2">
      <c r="A1949">
        <v>1947</v>
      </c>
      <c r="B1949" s="8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>
        <f>ROUND(E1949/D1949*100,0)</f>
        <v>101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>
        <f t="shared" si="90"/>
        <v>35</v>
      </c>
      <c r="Q1949" s="10" t="s">
        <v>8317</v>
      </c>
      <c r="R1949" t="s">
        <v>8347</v>
      </c>
      <c r="S1949" s="23">
        <f t="shared" si="91"/>
        <v>40102.918055555558</v>
      </c>
      <c r="T1949" s="23">
        <f t="shared" si="92"/>
        <v>40140.249305555553</v>
      </c>
    </row>
    <row r="1950" spans="1:20" ht="32" hidden="1" x14ac:dyDescent="0.2">
      <c r="A1950">
        <v>1948</v>
      </c>
      <c r="B1950" s="8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>
        <f>ROUND(E1950/D1950*100,0)</f>
        <v>800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>
        <f t="shared" si="90"/>
        <v>188.51</v>
      </c>
      <c r="Q1950" s="10" t="s">
        <v>8317</v>
      </c>
      <c r="R1950" t="s">
        <v>8347</v>
      </c>
      <c r="S1950" s="23">
        <f t="shared" si="91"/>
        <v>42473.604270833333</v>
      </c>
      <c r="T1950" s="23">
        <f t="shared" si="92"/>
        <v>42527.709722222222</v>
      </c>
    </row>
    <row r="1951" spans="1:20" ht="48" hidden="1" x14ac:dyDescent="0.2">
      <c r="A1951">
        <v>1949</v>
      </c>
      <c r="B1951" s="8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>
        <f>ROUND(E1951/D1951*100,0)</f>
        <v>106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>
        <f t="shared" si="90"/>
        <v>56.2</v>
      </c>
      <c r="Q1951" s="10" t="s">
        <v>8317</v>
      </c>
      <c r="R1951" t="s">
        <v>8347</v>
      </c>
      <c r="S1951" s="23">
        <f t="shared" si="91"/>
        <v>41800.423043981478</v>
      </c>
      <c r="T1951" s="23">
        <f t="shared" si="92"/>
        <v>41830.423043981478</v>
      </c>
    </row>
    <row r="1952" spans="1:20" ht="48" hidden="1" x14ac:dyDescent="0.2">
      <c r="A1952">
        <v>1950</v>
      </c>
      <c r="B1952" s="8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>
        <f>ROUND(E1952/D1952*100,0)</f>
        <v>201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>
        <f t="shared" si="90"/>
        <v>51.31</v>
      </c>
      <c r="Q1952" s="10" t="s">
        <v>8317</v>
      </c>
      <c r="R1952" t="s">
        <v>8347</v>
      </c>
      <c r="S1952" s="23">
        <f t="shared" si="91"/>
        <v>40624.181400462963</v>
      </c>
      <c r="T1952" s="23">
        <f t="shared" si="92"/>
        <v>40655.181400462963</v>
      </c>
    </row>
    <row r="1953" spans="1:20" ht="48" hidden="1" x14ac:dyDescent="0.2">
      <c r="A1953">
        <v>1951</v>
      </c>
      <c r="B1953" s="8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>
        <f>ROUND(E1953/D1953*100,0)</f>
        <v>212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>
        <f t="shared" si="90"/>
        <v>127.36</v>
      </c>
      <c r="Q1953" s="10" t="s">
        <v>8317</v>
      </c>
      <c r="R1953" t="s">
        <v>8347</v>
      </c>
      <c r="S1953" s="23">
        <f t="shared" si="91"/>
        <v>42651.420567129629</v>
      </c>
      <c r="T1953" s="23">
        <f t="shared" si="92"/>
        <v>42681.462233796294</v>
      </c>
    </row>
    <row r="1954" spans="1:20" ht="48" hidden="1" x14ac:dyDescent="0.2">
      <c r="A1954">
        <v>1952</v>
      </c>
      <c r="B1954" s="8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>
        <f>ROUND(E1954/D1954*100,0)</f>
        <v>198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>
        <f t="shared" si="90"/>
        <v>101.86</v>
      </c>
      <c r="Q1954" s="10" t="s">
        <v>8317</v>
      </c>
      <c r="R1954" t="s">
        <v>8347</v>
      </c>
      <c r="S1954" s="23">
        <f t="shared" si="91"/>
        <v>41526.60665509259</v>
      </c>
      <c r="T1954" s="23">
        <f t="shared" si="92"/>
        <v>41563.60665509259</v>
      </c>
    </row>
    <row r="1955" spans="1:20" ht="48" hidden="1" x14ac:dyDescent="0.2">
      <c r="A1955">
        <v>1953</v>
      </c>
      <c r="B1955" s="8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>
        <f>ROUND(E1955/D1955*100,0)</f>
        <v>226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>
        <f t="shared" si="90"/>
        <v>230.56</v>
      </c>
      <c r="Q1955" s="10" t="s">
        <v>8317</v>
      </c>
      <c r="R1955" t="s">
        <v>8347</v>
      </c>
      <c r="S1955" s="23">
        <f t="shared" si="91"/>
        <v>40941.199826388889</v>
      </c>
      <c r="T1955" s="23">
        <f t="shared" si="92"/>
        <v>40970.125</v>
      </c>
    </row>
    <row r="1956" spans="1:20" ht="32" hidden="1" x14ac:dyDescent="0.2">
      <c r="A1956">
        <v>1954</v>
      </c>
      <c r="B1956" s="8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>
        <f>ROUND(E1956/D1956*100,0)</f>
        <v>699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>
        <f t="shared" si="90"/>
        <v>842.11</v>
      </c>
      <c r="Q1956" s="10" t="s">
        <v>8317</v>
      </c>
      <c r="R1956" t="s">
        <v>8347</v>
      </c>
      <c r="S1956" s="23">
        <f t="shared" si="91"/>
        <v>42394.580740740741</v>
      </c>
      <c r="T1956" s="23">
        <f t="shared" si="92"/>
        <v>42441.208333333328</v>
      </c>
    </row>
    <row r="1957" spans="1:20" ht="48" hidden="1" x14ac:dyDescent="0.2">
      <c r="A1957">
        <v>1955</v>
      </c>
      <c r="B1957" s="8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>
        <f>ROUND(E1957/D1957*100,0)</f>
        <v>399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>
        <f t="shared" si="90"/>
        <v>577.28</v>
      </c>
      <c r="Q1957" s="10" t="s">
        <v>8317</v>
      </c>
      <c r="R1957" t="s">
        <v>8347</v>
      </c>
      <c r="S1957" s="23">
        <f t="shared" si="91"/>
        <v>41020.271770833337</v>
      </c>
      <c r="T1957" s="23">
        <f t="shared" si="92"/>
        <v>41052.791666666664</v>
      </c>
    </row>
    <row r="1958" spans="1:20" ht="48" hidden="1" x14ac:dyDescent="0.2">
      <c r="A1958">
        <v>1956</v>
      </c>
      <c r="B1958" s="8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>
        <f>ROUND(E1958/D1958*100,0)</f>
        <v>294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>
        <f t="shared" si="90"/>
        <v>483.34</v>
      </c>
      <c r="Q1958" s="10" t="s">
        <v>8317</v>
      </c>
      <c r="R1958" t="s">
        <v>8347</v>
      </c>
      <c r="S1958" s="23">
        <f t="shared" si="91"/>
        <v>42067.923668981486</v>
      </c>
      <c r="T1958" s="23">
        <f t="shared" si="92"/>
        <v>42112.882002314815</v>
      </c>
    </row>
    <row r="1959" spans="1:20" ht="32" hidden="1" x14ac:dyDescent="0.2">
      <c r="A1959">
        <v>1957</v>
      </c>
      <c r="B1959" s="8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>
        <f>ROUND(E1959/D1959*100,0)</f>
        <v>168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>
        <f t="shared" si="90"/>
        <v>76.14</v>
      </c>
      <c r="Q1959" s="10" t="s">
        <v>8317</v>
      </c>
      <c r="R1959" t="s">
        <v>8347</v>
      </c>
      <c r="S1959" s="23">
        <f t="shared" si="91"/>
        <v>41179.098530092589</v>
      </c>
      <c r="T1959" s="23">
        <f t="shared" si="92"/>
        <v>41209.098530092589</v>
      </c>
    </row>
    <row r="1960" spans="1:20" ht="48" hidden="1" x14ac:dyDescent="0.2">
      <c r="A1960">
        <v>1958</v>
      </c>
      <c r="B1960" s="8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>
        <f>ROUND(E1960/D1960*100,0)</f>
        <v>1436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>
        <f t="shared" si="90"/>
        <v>74.11</v>
      </c>
      <c r="Q1960" s="10" t="s">
        <v>8317</v>
      </c>
      <c r="R1960" t="s">
        <v>8347</v>
      </c>
      <c r="S1960" s="23">
        <f t="shared" si="91"/>
        <v>41326.987974537034</v>
      </c>
      <c r="T1960" s="23">
        <f t="shared" si="92"/>
        <v>41356.94630787037</v>
      </c>
    </row>
    <row r="1961" spans="1:20" ht="48" hidden="1" x14ac:dyDescent="0.2">
      <c r="A1961">
        <v>1959</v>
      </c>
      <c r="B1961" s="8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>
        <f>ROUND(E1961/D1961*100,0)</f>
        <v>157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>
        <f t="shared" si="90"/>
        <v>36.97</v>
      </c>
      <c r="Q1961" s="10" t="s">
        <v>8317</v>
      </c>
      <c r="R1961" t="s">
        <v>8347</v>
      </c>
      <c r="S1961" s="23">
        <f t="shared" si="91"/>
        <v>41871.845601851855</v>
      </c>
      <c r="T1961" s="23">
        <f t="shared" si="92"/>
        <v>41913</v>
      </c>
    </row>
    <row r="1962" spans="1:20" ht="48" hidden="1" x14ac:dyDescent="0.2">
      <c r="A1962">
        <v>1960</v>
      </c>
      <c r="B1962" s="8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>
        <f>ROUND(E1962/D1962*100,0)</f>
        <v>118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>
        <f t="shared" si="90"/>
        <v>2500.9699999999998</v>
      </c>
      <c r="Q1962" s="10" t="s">
        <v>8317</v>
      </c>
      <c r="R1962" t="s">
        <v>8347</v>
      </c>
      <c r="S1962" s="23">
        <f t="shared" si="91"/>
        <v>41964.362743055557</v>
      </c>
      <c r="T1962" s="23">
        <f t="shared" si="92"/>
        <v>41994.362743055557</v>
      </c>
    </row>
    <row r="1963" spans="1:20" ht="48" hidden="1" x14ac:dyDescent="0.2">
      <c r="A1963">
        <v>1961</v>
      </c>
      <c r="B1963" s="8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>
        <f>ROUND(E1963/D1963*100,0)</f>
        <v>1105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>
        <f t="shared" si="90"/>
        <v>67.69</v>
      </c>
      <c r="Q1963" s="10" t="s">
        <v>8317</v>
      </c>
      <c r="R1963" t="s">
        <v>8347</v>
      </c>
      <c r="S1963" s="23">
        <f t="shared" si="91"/>
        <v>41148.194641203707</v>
      </c>
      <c r="T1963" s="23">
        <f t="shared" si="92"/>
        <v>41188.165972222225</v>
      </c>
    </row>
    <row r="1964" spans="1:20" ht="48" hidden="1" x14ac:dyDescent="0.2">
      <c r="A1964">
        <v>1962</v>
      </c>
      <c r="B1964" s="8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>
        <f>ROUND(E1964/D1964*100,0)</f>
        <v>193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>
        <f t="shared" si="90"/>
        <v>63.05</v>
      </c>
      <c r="Q1964" s="10" t="s">
        <v>8317</v>
      </c>
      <c r="R1964" t="s">
        <v>8347</v>
      </c>
      <c r="S1964" s="23">
        <f t="shared" si="91"/>
        <v>41742.780509259261</v>
      </c>
      <c r="T1964" s="23">
        <f t="shared" si="92"/>
        <v>41772.780509259261</v>
      </c>
    </row>
    <row r="1965" spans="1:20" ht="48" hidden="1" x14ac:dyDescent="0.2">
      <c r="A1965">
        <v>1963</v>
      </c>
      <c r="B1965" s="8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>
        <f>ROUND(E1965/D1965*100,0)</f>
        <v>127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>
        <f t="shared" si="90"/>
        <v>117.6</v>
      </c>
      <c r="Q1965" s="10" t="s">
        <v>8317</v>
      </c>
      <c r="R1965" t="s">
        <v>8347</v>
      </c>
      <c r="S1965" s="23">
        <f t="shared" si="91"/>
        <v>41863.429791666669</v>
      </c>
      <c r="T1965" s="23">
        <f t="shared" si="92"/>
        <v>41898.429791666669</v>
      </c>
    </row>
    <row r="1966" spans="1:20" ht="48" hidden="1" x14ac:dyDescent="0.2">
      <c r="A1966">
        <v>1964</v>
      </c>
      <c r="B1966" s="8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>
        <f>ROUND(E1966/D1966*100,0)</f>
        <v>260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>
        <f t="shared" si="90"/>
        <v>180.75</v>
      </c>
      <c r="Q1966" s="10" t="s">
        <v>8317</v>
      </c>
      <c r="R1966" t="s">
        <v>8347</v>
      </c>
      <c r="S1966" s="23">
        <f t="shared" si="91"/>
        <v>42452.272824074069</v>
      </c>
      <c r="T1966" s="23">
        <f t="shared" si="92"/>
        <v>42482.272824074069</v>
      </c>
    </row>
    <row r="1967" spans="1:20" ht="48" hidden="1" x14ac:dyDescent="0.2">
      <c r="A1967">
        <v>1965</v>
      </c>
      <c r="B1967" s="8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>
        <f>ROUND(E1967/D1967*100,0)</f>
        <v>262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>
        <f t="shared" si="90"/>
        <v>127.32</v>
      </c>
      <c r="Q1967" s="10" t="s">
        <v>8317</v>
      </c>
      <c r="R1967" t="s">
        <v>8347</v>
      </c>
      <c r="S1967" s="23">
        <f t="shared" si="91"/>
        <v>40898.089236111111</v>
      </c>
      <c r="T1967" s="23">
        <f t="shared" si="92"/>
        <v>40920.041666666664</v>
      </c>
    </row>
    <row r="1968" spans="1:20" ht="48" hidden="1" x14ac:dyDescent="0.2">
      <c r="A1968">
        <v>1966</v>
      </c>
      <c r="B1968" s="8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>
        <f>ROUND(E1968/D1968*100,0)</f>
        <v>207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>
        <f t="shared" si="90"/>
        <v>136.63999999999999</v>
      </c>
      <c r="Q1968" s="10" t="s">
        <v>8317</v>
      </c>
      <c r="R1968" t="s">
        <v>8347</v>
      </c>
      <c r="S1968" s="23">
        <f t="shared" si="91"/>
        <v>41835.540486111109</v>
      </c>
      <c r="T1968" s="23">
        <f t="shared" si="92"/>
        <v>41865.540486111109</v>
      </c>
    </row>
    <row r="1969" spans="1:20" ht="48" hidden="1" x14ac:dyDescent="0.2">
      <c r="A1969">
        <v>1967</v>
      </c>
      <c r="B1969" s="8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>
        <f>ROUND(E1969/D1969*100,0)</f>
        <v>370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>
        <f t="shared" si="90"/>
        <v>182.78</v>
      </c>
      <c r="Q1969" s="10" t="s">
        <v>8317</v>
      </c>
      <c r="R1969" t="s">
        <v>8347</v>
      </c>
      <c r="S1969" s="23">
        <f t="shared" si="91"/>
        <v>41730.663530092592</v>
      </c>
      <c r="T1969" s="23">
        <f t="shared" si="92"/>
        <v>41760.663530092592</v>
      </c>
    </row>
    <row r="1970" spans="1:20" ht="32" hidden="1" x14ac:dyDescent="0.2">
      <c r="A1970">
        <v>1968</v>
      </c>
      <c r="B1970" s="8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>
        <f>ROUND(E1970/D1970*100,0)</f>
        <v>285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>
        <f t="shared" si="90"/>
        <v>279.38</v>
      </c>
      <c r="Q1970" s="10" t="s">
        <v>8317</v>
      </c>
      <c r="R1970" t="s">
        <v>8347</v>
      </c>
      <c r="S1970" s="23">
        <f t="shared" si="91"/>
        <v>42676.586979166663</v>
      </c>
      <c r="T1970" s="23">
        <f t="shared" si="92"/>
        <v>42707.628645833334</v>
      </c>
    </row>
    <row r="1971" spans="1:20" ht="48" hidden="1" x14ac:dyDescent="0.2">
      <c r="A1971">
        <v>1969</v>
      </c>
      <c r="B1971" s="8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>
        <f>ROUND(E1971/D1971*100,0)</f>
        <v>579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>
        <f t="shared" si="90"/>
        <v>61.38</v>
      </c>
      <c r="Q1971" s="10" t="s">
        <v>8317</v>
      </c>
      <c r="R1971" t="s">
        <v>8347</v>
      </c>
      <c r="S1971" s="23">
        <f t="shared" si="91"/>
        <v>42557.792453703703</v>
      </c>
      <c r="T1971" s="23">
        <f t="shared" si="92"/>
        <v>42587.792453703703</v>
      </c>
    </row>
    <row r="1972" spans="1:20" ht="48" hidden="1" x14ac:dyDescent="0.2">
      <c r="A1972">
        <v>1970</v>
      </c>
      <c r="B1972" s="8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>
        <f>ROUND(E1972/D1972*100,0)</f>
        <v>1132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>
        <f t="shared" si="90"/>
        <v>80.73</v>
      </c>
      <c r="Q1972" s="10" t="s">
        <v>8317</v>
      </c>
      <c r="R1972" t="s">
        <v>8347</v>
      </c>
      <c r="S1972" s="23">
        <f t="shared" si="91"/>
        <v>41324.193298611113</v>
      </c>
      <c r="T1972" s="23">
        <f t="shared" si="92"/>
        <v>41384.151631944449</v>
      </c>
    </row>
    <row r="1973" spans="1:20" ht="48" hidden="1" x14ac:dyDescent="0.2">
      <c r="A1973">
        <v>1971</v>
      </c>
      <c r="B1973" s="8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>
        <f>ROUND(E1973/D1973*100,0)</f>
        <v>263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>
        <f t="shared" si="90"/>
        <v>272.36</v>
      </c>
      <c r="Q1973" s="10" t="s">
        <v>8317</v>
      </c>
      <c r="R1973" t="s">
        <v>8347</v>
      </c>
      <c r="S1973" s="23">
        <f t="shared" si="91"/>
        <v>41561.500706018516</v>
      </c>
      <c r="T1973" s="23">
        <f t="shared" si="92"/>
        <v>41593.166666666664</v>
      </c>
    </row>
    <row r="1974" spans="1:20" ht="48" hidden="1" x14ac:dyDescent="0.2">
      <c r="A1974">
        <v>1972</v>
      </c>
      <c r="B1974" s="8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>
        <f>ROUND(E1974/D1974*100,0)</f>
        <v>674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>
        <f t="shared" si="90"/>
        <v>70.849999999999994</v>
      </c>
      <c r="Q1974" s="10" t="s">
        <v>8317</v>
      </c>
      <c r="R1974" t="s">
        <v>8347</v>
      </c>
      <c r="S1974" s="23">
        <f t="shared" si="91"/>
        <v>41201.012083333335</v>
      </c>
      <c r="T1974" s="23">
        <f t="shared" si="92"/>
        <v>41231.053749999999</v>
      </c>
    </row>
    <row r="1975" spans="1:20" ht="48" hidden="1" x14ac:dyDescent="0.2">
      <c r="A1975">
        <v>1973</v>
      </c>
      <c r="B1975" s="8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>
        <f>ROUND(E1975/D1975*100,0)</f>
        <v>257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>
        <f t="shared" si="90"/>
        <v>247.94</v>
      </c>
      <c r="Q1975" s="10" t="s">
        <v>8317</v>
      </c>
      <c r="R1975" t="s">
        <v>8347</v>
      </c>
      <c r="S1975" s="23">
        <f t="shared" si="91"/>
        <v>42549.722962962958</v>
      </c>
      <c r="T1975" s="23">
        <f t="shared" si="92"/>
        <v>42588.291666666672</v>
      </c>
    </row>
    <row r="1976" spans="1:20" ht="48" hidden="1" x14ac:dyDescent="0.2">
      <c r="A1976">
        <v>1974</v>
      </c>
      <c r="B1976" s="8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>
        <f>ROUND(E1976/D1976*100,0)</f>
        <v>375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>
        <f t="shared" si="90"/>
        <v>186.81</v>
      </c>
      <c r="Q1976" s="10" t="s">
        <v>8317</v>
      </c>
      <c r="R1976" t="s">
        <v>8347</v>
      </c>
      <c r="S1976" s="23">
        <f t="shared" si="91"/>
        <v>41445.334131944444</v>
      </c>
      <c r="T1976" s="23">
        <f t="shared" si="92"/>
        <v>41505.334131944444</v>
      </c>
    </row>
    <row r="1977" spans="1:20" ht="32" hidden="1" x14ac:dyDescent="0.2">
      <c r="A1977">
        <v>1975</v>
      </c>
      <c r="B1977" s="8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>
        <f>ROUND(E1977/D1977*100,0)</f>
        <v>209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>
        <f t="shared" si="90"/>
        <v>131.99</v>
      </c>
      <c r="Q1977" s="10" t="s">
        <v>8317</v>
      </c>
      <c r="R1977" t="s">
        <v>8347</v>
      </c>
      <c r="S1977" s="23">
        <f t="shared" si="91"/>
        <v>41313.755219907405</v>
      </c>
      <c r="T1977" s="23">
        <f t="shared" si="92"/>
        <v>41343.755219907405</v>
      </c>
    </row>
    <row r="1978" spans="1:20" ht="32" hidden="1" x14ac:dyDescent="0.2">
      <c r="A1978">
        <v>1976</v>
      </c>
      <c r="B1978" s="8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>
        <f>ROUND(E1978/D1978*100,0)</f>
        <v>347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>
        <f t="shared" si="90"/>
        <v>29.31</v>
      </c>
      <c r="Q1978" s="10" t="s">
        <v>8317</v>
      </c>
      <c r="R1978" t="s">
        <v>8347</v>
      </c>
      <c r="S1978" s="23">
        <f t="shared" si="91"/>
        <v>41438.899594907409</v>
      </c>
      <c r="T1978" s="23">
        <f t="shared" si="92"/>
        <v>41468.899594907409</v>
      </c>
    </row>
    <row r="1979" spans="1:20" ht="48" hidden="1" x14ac:dyDescent="0.2">
      <c r="A1979">
        <v>1977</v>
      </c>
      <c r="B1979" s="8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>
        <f>ROUND(E1979/D1979*100,0)</f>
        <v>402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>
        <f t="shared" si="90"/>
        <v>245.02</v>
      </c>
      <c r="Q1979" s="10" t="s">
        <v>8317</v>
      </c>
      <c r="R1979" t="s">
        <v>8347</v>
      </c>
      <c r="S1979" s="23">
        <f t="shared" si="91"/>
        <v>42311.216898148152</v>
      </c>
      <c r="T1979" s="23">
        <f t="shared" si="92"/>
        <v>42357.332638888889</v>
      </c>
    </row>
    <row r="1980" spans="1:20" ht="48" hidden="1" x14ac:dyDescent="0.2">
      <c r="A1980">
        <v>1978</v>
      </c>
      <c r="B1980" s="8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>
        <f>ROUND(E1980/D1980*100,0)</f>
        <v>1027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>
        <f t="shared" si="90"/>
        <v>1323.25</v>
      </c>
      <c r="Q1980" s="10" t="s">
        <v>8317</v>
      </c>
      <c r="R1980" t="s">
        <v>8347</v>
      </c>
      <c r="S1980" s="23">
        <f t="shared" si="91"/>
        <v>41039.225601851853</v>
      </c>
      <c r="T1980" s="23">
        <f t="shared" si="92"/>
        <v>41072.291666666664</v>
      </c>
    </row>
    <row r="1981" spans="1:20" ht="32" hidden="1" x14ac:dyDescent="0.2">
      <c r="A1981">
        <v>1979</v>
      </c>
      <c r="B1981" s="8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>
        <f>ROUND(E1981/D1981*100,0)</f>
        <v>115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>
        <f t="shared" si="90"/>
        <v>282.66000000000003</v>
      </c>
      <c r="Q1981" s="10" t="s">
        <v>8317</v>
      </c>
      <c r="R1981" t="s">
        <v>8347</v>
      </c>
      <c r="S1981" s="23">
        <f t="shared" si="91"/>
        <v>42290.460023148145</v>
      </c>
      <c r="T1981" s="23">
        <f t="shared" si="92"/>
        <v>42327.207638888889</v>
      </c>
    </row>
    <row r="1982" spans="1:20" ht="32" hidden="1" x14ac:dyDescent="0.2">
      <c r="A1982">
        <v>1980</v>
      </c>
      <c r="B1982" s="8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>
        <f>ROUND(E1982/D1982*100,0)</f>
        <v>355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>
        <f t="shared" si="90"/>
        <v>91.21</v>
      </c>
      <c r="Q1982" s="10" t="s">
        <v>8317</v>
      </c>
      <c r="R1982" t="s">
        <v>8347</v>
      </c>
      <c r="S1982" s="23">
        <f t="shared" si="91"/>
        <v>42423.542384259257</v>
      </c>
      <c r="T1982" s="23">
        <f t="shared" si="92"/>
        <v>42463.500717592593</v>
      </c>
    </row>
    <row r="1983" spans="1:20" ht="48" hidden="1" x14ac:dyDescent="0.2">
      <c r="A1983">
        <v>1981</v>
      </c>
      <c r="B1983" s="8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>
        <f>ROUND(E1983/D1983*100,0)</f>
        <v>5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>
        <f t="shared" si="90"/>
        <v>31.75</v>
      </c>
      <c r="Q1983" s="10" t="s">
        <v>8336</v>
      </c>
      <c r="R1983" t="s">
        <v>8348</v>
      </c>
      <c r="S1983" s="23">
        <f t="shared" si="91"/>
        <v>41799.725289351853</v>
      </c>
      <c r="T1983" s="23">
        <f t="shared" si="92"/>
        <v>41829.725289351853</v>
      </c>
    </row>
    <row r="1984" spans="1:20" ht="48" hidden="1" x14ac:dyDescent="0.2">
      <c r="A1984">
        <v>1982</v>
      </c>
      <c r="B1984" s="8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>
        <f>ROUND(E1984/D1984*100,0)</f>
        <v>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>
        <f t="shared" si="90"/>
        <v>0</v>
      </c>
      <c r="Q1984" s="10" t="s">
        <v>8336</v>
      </c>
      <c r="R1984" t="s">
        <v>8348</v>
      </c>
      <c r="S1984" s="23">
        <f t="shared" si="91"/>
        <v>42678.586655092593</v>
      </c>
      <c r="T1984" s="23">
        <f t="shared" si="92"/>
        <v>42708.628321759257</v>
      </c>
    </row>
    <row r="1985" spans="1:20" ht="48" hidden="1" x14ac:dyDescent="0.2">
      <c r="A1985">
        <v>1983</v>
      </c>
      <c r="B1985" s="8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>
        <f>ROUND(E1985/D1985*100,0)</f>
        <v>4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>
        <f t="shared" si="90"/>
        <v>88.69</v>
      </c>
      <c r="Q1985" s="10" t="s">
        <v>8336</v>
      </c>
      <c r="R1985" t="s">
        <v>8348</v>
      </c>
      <c r="S1985" s="23">
        <f t="shared" si="91"/>
        <v>42593.011782407411</v>
      </c>
      <c r="T1985" s="23">
        <f t="shared" si="92"/>
        <v>42615.291666666672</v>
      </c>
    </row>
    <row r="1986" spans="1:20" ht="64" hidden="1" x14ac:dyDescent="0.2">
      <c r="A1986">
        <v>1984</v>
      </c>
      <c r="B1986" s="8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>
        <f>ROUND(E1986/D1986*100,0)</f>
        <v>21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>
        <f t="shared" si="90"/>
        <v>453.14</v>
      </c>
      <c r="Q1986" s="10" t="s">
        <v>8336</v>
      </c>
      <c r="R1986" t="s">
        <v>8348</v>
      </c>
      <c r="S1986" s="23">
        <f t="shared" si="91"/>
        <v>41913.790289351848</v>
      </c>
      <c r="T1986" s="23">
        <f t="shared" si="92"/>
        <v>41973.831956018519</v>
      </c>
    </row>
    <row r="1987" spans="1:20" ht="48" hidden="1" x14ac:dyDescent="0.2">
      <c r="A1987">
        <v>1985</v>
      </c>
      <c r="B1987" s="8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>
        <f>ROUND(E1987/D1987*100,0)</f>
        <v>3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>
        <f t="shared" ref="P1987:P2050" si="93">IFERROR(ROUND(E1987/M1987,2),0)</f>
        <v>12.75</v>
      </c>
      <c r="Q1987" s="10" t="s">
        <v>8336</v>
      </c>
      <c r="R1987" t="s">
        <v>8348</v>
      </c>
      <c r="S1987" s="23">
        <f t="shared" ref="S1987:S2050" si="94">(((K1987/60)/60)/24)+DATE(1970,1,1)</f>
        <v>42555.698738425926</v>
      </c>
      <c r="T1987" s="23">
        <f t="shared" ref="T1987:T2050" si="95">(((J1987/60)/60)/24)+DATE(1970,1,1)</f>
        <v>42584.958333333328</v>
      </c>
    </row>
    <row r="1988" spans="1:20" ht="48" hidden="1" x14ac:dyDescent="0.2">
      <c r="A1988">
        <v>1986</v>
      </c>
      <c r="B1988" s="8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>
        <f>ROUND(E1988/D1988*100,0)</f>
        <v>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>
        <f t="shared" si="93"/>
        <v>1</v>
      </c>
      <c r="Q1988" s="10" t="s">
        <v>8336</v>
      </c>
      <c r="R1988" t="s">
        <v>8348</v>
      </c>
      <c r="S1988" s="23">
        <f t="shared" si="94"/>
        <v>42413.433831018512</v>
      </c>
      <c r="T1988" s="23">
        <f t="shared" si="95"/>
        <v>42443.392164351855</v>
      </c>
    </row>
    <row r="1989" spans="1:20" ht="32" hidden="1" x14ac:dyDescent="0.2">
      <c r="A1989">
        <v>1987</v>
      </c>
      <c r="B1989" s="8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>
        <f>ROUND(E1989/D1989*100,0)</f>
        <v>42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>
        <f t="shared" si="93"/>
        <v>83.43</v>
      </c>
      <c r="Q1989" s="10" t="s">
        <v>8336</v>
      </c>
      <c r="R1989" t="s">
        <v>8348</v>
      </c>
      <c r="S1989" s="23">
        <f t="shared" si="94"/>
        <v>42034.639768518522</v>
      </c>
      <c r="T1989" s="23">
        <f t="shared" si="95"/>
        <v>42064.639768518522</v>
      </c>
    </row>
    <row r="1990" spans="1:20" ht="16" hidden="1" x14ac:dyDescent="0.2">
      <c r="A1990">
        <v>1988</v>
      </c>
      <c r="B1990" s="8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>
        <f>ROUND(E1990/D1990*100,0)</f>
        <v>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>
        <f t="shared" si="93"/>
        <v>25</v>
      </c>
      <c r="Q1990" s="10" t="s">
        <v>8336</v>
      </c>
      <c r="R1990" t="s">
        <v>8348</v>
      </c>
      <c r="S1990" s="23">
        <f t="shared" si="94"/>
        <v>42206.763217592597</v>
      </c>
      <c r="T1990" s="23">
        <f t="shared" si="95"/>
        <v>42236.763217592597</v>
      </c>
    </row>
    <row r="1991" spans="1:20" ht="48" hidden="1" x14ac:dyDescent="0.2">
      <c r="A1991">
        <v>1989</v>
      </c>
      <c r="B1991" s="8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>
        <f>ROUND(E1991/D1991*100,0)</f>
        <v>1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>
        <f t="shared" si="93"/>
        <v>50</v>
      </c>
      <c r="Q1991" s="10" t="s">
        <v>8336</v>
      </c>
      <c r="R1991" t="s">
        <v>8348</v>
      </c>
      <c r="S1991" s="23">
        <f t="shared" si="94"/>
        <v>42685.680648148147</v>
      </c>
      <c r="T1991" s="23">
        <f t="shared" si="95"/>
        <v>42715.680648148147</v>
      </c>
    </row>
    <row r="1992" spans="1:20" ht="48" hidden="1" x14ac:dyDescent="0.2">
      <c r="A1992">
        <v>1990</v>
      </c>
      <c r="B1992" s="8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>
        <f>ROUND(E1992/D1992*100,0)</f>
        <v>17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>
        <f t="shared" si="93"/>
        <v>101.8</v>
      </c>
      <c r="Q1992" s="10" t="s">
        <v>8336</v>
      </c>
      <c r="R1992" t="s">
        <v>8348</v>
      </c>
      <c r="S1992" s="23">
        <f t="shared" si="94"/>
        <v>42398.195972222224</v>
      </c>
      <c r="T1992" s="23">
        <f t="shared" si="95"/>
        <v>42413.195972222224</v>
      </c>
    </row>
    <row r="1993" spans="1:20" ht="32" hidden="1" x14ac:dyDescent="0.2">
      <c r="A1993">
        <v>1991</v>
      </c>
      <c r="B1993" s="8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>
        <f>ROUND(E1993/D1993*100,0)</f>
        <v>7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>
        <f t="shared" si="93"/>
        <v>46.67</v>
      </c>
      <c r="Q1993" s="10" t="s">
        <v>8336</v>
      </c>
      <c r="R1993" t="s">
        <v>8348</v>
      </c>
      <c r="S1993" s="23">
        <f t="shared" si="94"/>
        <v>42167.89335648148</v>
      </c>
      <c r="T1993" s="23">
        <f t="shared" si="95"/>
        <v>42188.89335648148</v>
      </c>
    </row>
    <row r="1994" spans="1:20" ht="32" hidden="1" x14ac:dyDescent="0.2">
      <c r="A1994">
        <v>1992</v>
      </c>
      <c r="B1994" s="8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>
        <f>ROUND(E1994/D1994*100,0)</f>
        <v>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>
        <f t="shared" si="93"/>
        <v>1</v>
      </c>
      <c r="Q1994" s="10" t="s">
        <v>8336</v>
      </c>
      <c r="R1994" t="s">
        <v>8348</v>
      </c>
      <c r="S1994" s="23">
        <f t="shared" si="94"/>
        <v>42023.143414351856</v>
      </c>
      <c r="T1994" s="23">
        <f t="shared" si="95"/>
        <v>42053.143414351856</v>
      </c>
    </row>
    <row r="1995" spans="1:20" ht="48" hidden="1" x14ac:dyDescent="0.2">
      <c r="A1995">
        <v>1993</v>
      </c>
      <c r="B1995" s="8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>
        <f>ROUND(E1995/D1995*100,0)</f>
        <v>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>
        <f t="shared" si="93"/>
        <v>0</v>
      </c>
      <c r="Q1995" s="10" t="s">
        <v>8336</v>
      </c>
      <c r="R1995" t="s">
        <v>8348</v>
      </c>
      <c r="S1995" s="23">
        <f t="shared" si="94"/>
        <v>42329.58839120371</v>
      </c>
      <c r="T1995" s="23">
        <f t="shared" si="95"/>
        <v>42359.58839120371</v>
      </c>
    </row>
    <row r="1996" spans="1:20" ht="48" hidden="1" x14ac:dyDescent="0.2">
      <c r="A1996">
        <v>1994</v>
      </c>
      <c r="B1996" s="8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>
        <f>ROUND(E1996/D1996*100,0)</f>
        <v>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>
        <f t="shared" si="93"/>
        <v>0</v>
      </c>
      <c r="Q1996" s="10" t="s">
        <v>8336</v>
      </c>
      <c r="R1996" t="s">
        <v>8348</v>
      </c>
      <c r="S1996" s="23">
        <f t="shared" si="94"/>
        <v>42651.006273148145</v>
      </c>
      <c r="T1996" s="23">
        <f t="shared" si="95"/>
        <v>42711.047939814816</v>
      </c>
    </row>
    <row r="1997" spans="1:20" ht="48" hidden="1" x14ac:dyDescent="0.2">
      <c r="A1997">
        <v>1995</v>
      </c>
      <c r="B1997" s="8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>
        <f>ROUND(E1997/D1997*100,0)</f>
        <v>8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>
        <f t="shared" si="93"/>
        <v>26</v>
      </c>
      <c r="Q1997" s="10" t="s">
        <v>8336</v>
      </c>
      <c r="R1997" t="s">
        <v>8348</v>
      </c>
      <c r="S1997" s="23">
        <f t="shared" si="94"/>
        <v>42181.902037037042</v>
      </c>
      <c r="T1997" s="23">
        <f t="shared" si="95"/>
        <v>42201.902037037042</v>
      </c>
    </row>
    <row r="1998" spans="1:20" ht="48" hidden="1" x14ac:dyDescent="0.2">
      <c r="A1998">
        <v>1996</v>
      </c>
      <c r="B1998" s="8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>
        <f>ROUND(E1998/D1998*100,0)</f>
        <v>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>
        <f t="shared" si="93"/>
        <v>0</v>
      </c>
      <c r="Q1998" s="10" t="s">
        <v>8336</v>
      </c>
      <c r="R1998" t="s">
        <v>8348</v>
      </c>
      <c r="S1998" s="23">
        <f t="shared" si="94"/>
        <v>41800.819571759261</v>
      </c>
      <c r="T1998" s="23">
        <f t="shared" si="95"/>
        <v>41830.819571759261</v>
      </c>
    </row>
    <row r="1999" spans="1:20" ht="48" hidden="1" x14ac:dyDescent="0.2">
      <c r="A1999">
        <v>1997</v>
      </c>
      <c r="B1999" s="8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>
        <f>ROUND(E1999/D1999*100,0)</f>
        <v>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>
        <f t="shared" si="93"/>
        <v>0</v>
      </c>
      <c r="Q1999" s="10" t="s">
        <v>8336</v>
      </c>
      <c r="R1999" t="s">
        <v>8348</v>
      </c>
      <c r="S1999" s="23">
        <f t="shared" si="94"/>
        <v>41847.930694444447</v>
      </c>
      <c r="T1999" s="23">
        <f t="shared" si="95"/>
        <v>41877.930694444447</v>
      </c>
    </row>
    <row r="2000" spans="1:20" ht="48" hidden="1" x14ac:dyDescent="0.2">
      <c r="A2000">
        <v>1998</v>
      </c>
      <c r="B2000" s="8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>
        <f>ROUND(E2000/D2000*100,0)</f>
        <v>26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>
        <f t="shared" si="93"/>
        <v>218.33</v>
      </c>
      <c r="Q2000" s="10" t="s">
        <v>8336</v>
      </c>
      <c r="R2000" t="s">
        <v>8348</v>
      </c>
      <c r="S2000" s="23">
        <f t="shared" si="94"/>
        <v>41807.118495370371</v>
      </c>
      <c r="T2000" s="23">
        <f t="shared" si="95"/>
        <v>41852.118495370371</v>
      </c>
    </row>
    <row r="2001" spans="1:20" ht="48" hidden="1" x14ac:dyDescent="0.2">
      <c r="A2001">
        <v>1999</v>
      </c>
      <c r="B2001" s="8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>
        <f>ROUND(E2001/D2001*100,0)</f>
        <v>1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>
        <f t="shared" si="93"/>
        <v>33.71</v>
      </c>
      <c r="Q2001" s="10" t="s">
        <v>8336</v>
      </c>
      <c r="R2001" t="s">
        <v>8348</v>
      </c>
      <c r="S2001" s="23">
        <f t="shared" si="94"/>
        <v>41926.482731481483</v>
      </c>
      <c r="T2001" s="23">
        <f t="shared" si="95"/>
        <v>41956.524398148147</v>
      </c>
    </row>
    <row r="2002" spans="1:20" ht="48" hidden="1" x14ac:dyDescent="0.2">
      <c r="A2002">
        <v>2000</v>
      </c>
      <c r="B2002" s="8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>
        <f>ROUND(E2002/D2002*100,0)</f>
        <v>13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>
        <f t="shared" si="93"/>
        <v>25</v>
      </c>
      <c r="Q2002" s="10" t="s">
        <v>8336</v>
      </c>
      <c r="R2002" t="s">
        <v>8348</v>
      </c>
      <c r="S2002" s="23">
        <f t="shared" si="94"/>
        <v>42345.951539351852</v>
      </c>
      <c r="T2002" s="23">
        <f t="shared" si="95"/>
        <v>42375.951539351852</v>
      </c>
    </row>
    <row r="2003" spans="1:20" ht="32" hidden="1" x14ac:dyDescent="0.2">
      <c r="A2003">
        <v>2001</v>
      </c>
      <c r="B2003" s="8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>
        <f>ROUND(E2003/D2003*100,0)</f>
        <v>382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>
        <f t="shared" si="93"/>
        <v>128.38999999999999</v>
      </c>
      <c r="Q2003" s="10" t="s">
        <v>8317</v>
      </c>
      <c r="R2003" t="s">
        <v>8347</v>
      </c>
      <c r="S2003" s="23">
        <f t="shared" si="94"/>
        <v>42136.209675925929</v>
      </c>
      <c r="T2003" s="23">
        <f t="shared" si="95"/>
        <v>42167.833333333328</v>
      </c>
    </row>
    <row r="2004" spans="1:20" ht="48" hidden="1" x14ac:dyDescent="0.2">
      <c r="A2004">
        <v>2002</v>
      </c>
      <c r="B2004" s="8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>
        <f>ROUND(E2004/D2004*100,0)</f>
        <v>217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>
        <f t="shared" si="93"/>
        <v>78.83</v>
      </c>
      <c r="Q2004" s="10" t="s">
        <v>8317</v>
      </c>
      <c r="R2004" t="s">
        <v>8347</v>
      </c>
      <c r="S2004" s="23">
        <f t="shared" si="94"/>
        <v>42728.71230324074</v>
      </c>
      <c r="T2004" s="23">
        <f t="shared" si="95"/>
        <v>42758.71230324074</v>
      </c>
    </row>
    <row r="2005" spans="1:20" ht="64" hidden="1" x14ac:dyDescent="0.2">
      <c r="A2005">
        <v>2003</v>
      </c>
      <c r="B2005" s="8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>
        <f>ROUND(E2005/D2005*100,0)</f>
        <v>312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>
        <f t="shared" si="93"/>
        <v>91.76</v>
      </c>
      <c r="Q2005" s="10" t="s">
        <v>8317</v>
      </c>
      <c r="R2005" t="s">
        <v>8347</v>
      </c>
      <c r="S2005" s="23">
        <f t="shared" si="94"/>
        <v>40347.125601851854</v>
      </c>
      <c r="T2005" s="23">
        <f t="shared" si="95"/>
        <v>40361.958333333336</v>
      </c>
    </row>
    <row r="2006" spans="1:20" ht="48" hidden="1" x14ac:dyDescent="0.2">
      <c r="A2006">
        <v>2004</v>
      </c>
      <c r="B2006" s="8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>
        <f>ROUND(E2006/D2006*100,0)</f>
        <v>234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>
        <f t="shared" si="93"/>
        <v>331.1</v>
      </c>
      <c r="Q2006" s="10" t="s">
        <v>8317</v>
      </c>
      <c r="R2006" t="s">
        <v>8347</v>
      </c>
      <c r="S2006" s="23">
        <f t="shared" si="94"/>
        <v>41800.604895833334</v>
      </c>
      <c r="T2006" s="23">
        <f t="shared" si="95"/>
        <v>41830.604895833334</v>
      </c>
    </row>
    <row r="2007" spans="1:20" ht="48" hidden="1" x14ac:dyDescent="0.2">
      <c r="A2007">
        <v>2005</v>
      </c>
      <c r="B2007" s="8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>
        <f>ROUND(E2007/D2007*100,0)</f>
        <v>124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>
        <f t="shared" si="93"/>
        <v>194.26</v>
      </c>
      <c r="Q2007" s="10" t="s">
        <v>8317</v>
      </c>
      <c r="R2007" t="s">
        <v>8347</v>
      </c>
      <c r="S2007" s="23">
        <f t="shared" si="94"/>
        <v>41535.812708333331</v>
      </c>
      <c r="T2007" s="23">
        <f t="shared" si="95"/>
        <v>41563.165972222225</v>
      </c>
    </row>
    <row r="2008" spans="1:20" ht="48" hidden="1" x14ac:dyDescent="0.2">
      <c r="A2008">
        <v>2006</v>
      </c>
      <c r="B2008" s="8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>
        <f>ROUND(E2008/D2008*100,0)</f>
        <v>248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>
        <f t="shared" si="93"/>
        <v>408.98</v>
      </c>
      <c r="Q2008" s="10" t="s">
        <v>8317</v>
      </c>
      <c r="R2008" t="s">
        <v>8347</v>
      </c>
      <c r="S2008" s="23">
        <f t="shared" si="94"/>
        <v>41941.500520833331</v>
      </c>
      <c r="T2008" s="23">
        <f t="shared" si="95"/>
        <v>41976.542187500003</v>
      </c>
    </row>
    <row r="2009" spans="1:20" ht="48" hidden="1" x14ac:dyDescent="0.2">
      <c r="A2009">
        <v>2007</v>
      </c>
      <c r="B2009" s="8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>
        <f>ROUND(E2009/D2009*100,0)</f>
        <v>116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>
        <f t="shared" si="93"/>
        <v>84.46</v>
      </c>
      <c r="Q2009" s="10" t="s">
        <v>8317</v>
      </c>
      <c r="R2009" t="s">
        <v>8347</v>
      </c>
      <c r="S2009" s="23">
        <f t="shared" si="94"/>
        <v>40347.837800925925</v>
      </c>
      <c r="T2009" s="23">
        <f t="shared" si="95"/>
        <v>40414.166666666664</v>
      </c>
    </row>
    <row r="2010" spans="1:20" ht="48" hidden="1" x14ac:dyDescent="0.2">
      <c r="A2010">
        <v>2008</v>
      </c>
      <c r="B2010" s="8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>
        <f>ROUND(E2010/D2010*100,0)</f>
        <v>117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>
        <f t="shared" si="93"/>
        <v>44.85</v>
      </c>
      <c r="Q2010" s="10" t="s">
        <v>8317</v>
      </c>
      <c r="R2010" t="s">
        <v>8347</v>
      </c>
      <c r="S2010" s="23">
        <f t="shared" si="94"/>
        <v>40761.604421296295</v>
      </c>
      <c r="T2010" s="23">
        <f t="shared" si="95"/>
        <v>40805.604421296295</v>
      </c>
    </row>
    <row r="2011" spans="1:20" ht="48" hidden="1" x14ac:dyDescent="0.2">
      <c r="A2011">
        <v>2009</v>
      </c>
      <c r="B2011" s="8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>
        <f>ROUND(E2011/D2011*100,0)</f>
        <v>305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>
        <f t="shared" si="93"/>
        <v>383.36</v>
      </c>
      <c r="Q2011" s="10" t="s">
        <v>8317</v>
      </c>
      <c r="R2011" t="s">
        <v>8347</v>
      </c>
      <c r="S2011" s="23">
        <f t="shared" si="94"/>
        <v>42661.323414351849</v>
      </c>
      <c r="T2011" s="23">
        <f t="shared" si="95"/>
        <v>42697.365081018521</v>
      </c>
    </row>
    <row r="2012" spans="1:20" ht="32" hidden="1" x14ac:dyDescent="0.2">
      <c r="A2012">
        <v>2010</v>
      </c>
      <c r="B2012" s="8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>
        <f>ROUND(E2012/D2012*100,0)</f>
        <v>320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>
        <f t="shared" si="93"/>
        <v>55.28</v>
      </c>
      <c r="Q2012" s="10" t="s">
        <v>8317</v>
      </c>
      <c r="R2012" t="s">
        <v>8347</v>
      </c>
      <c r="S2012" s="23">
        <f t="shared" si="94"/>
        <v>42570.996423611112</v>
      </c>
      <c r="T2012" s="23">
        <f t="shared" si="95"/>
        <v>42600.996423611112</v>
      </c>
    </row>
    <row r="2013" spans="1:20" ht="48" hidden="1" x14ac:dyDescent="0.2">
      <c r="A2013">
        <v>2011</v>
      </c>
      <c r="B2013" s="8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>
        <f>ROUND(E2013/D2013*100,0)</f>
        <v>820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>
        <f t="shared" si="93"/>
        <v>422.02</v>
      </c>
      <c r="Q2013" s="10" t="s">
        <v>8317</v>
      </c>
      <c r="R2013" t="s">
        <v>8347</v>
      </c>
      <c r="S2013" s="23">
        <f t="shared" si="94"/>
        <v>42347.358483796299</v>
      </c>
      <c r="T2013" s="23">
        <f t="shared" si="95"/>
        <v>42380.958333333328</v>
      </c>
    </row>
    <row r="2014" spans="1:20" ht="48" hidden="1" x14ac:dyDescent="0.2">
      <c r="A2014">
        <v>2012</v>
      </c>
      <c r="B2014" s="8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>
        <f>ROUND(E2014/D2014*100,0)</f>
        <v>235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>
        <f t="shared" si="93"/>
        <v>64.180000000000007</v>
      </c>
      <c r="Q2014" s="10" t="s">
        <v>8317</v>
      </c>
      <c r="R2014" t="s">
        <v>8347</v>
      </c>
      <c r="S2014" s="23">
        <f t="shared" si="94"/>
        <v>42010.822233796294</v>
      </c>
      <c r="T2014" s="23">
        <f t="shared" si="95"/>
        <v>42040.822233796294</v>
      </c>
    </row>
    <row r="2015" spans="1:20" ht="48" hidden="1" x14ac:dyDescent="0.2">
      <c r="A2015">
        <v>2013</v>
      </c>
      <c r="B2015" s="8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>
        <f>ROUND(E2015/D2015*100,0)</f>
        <v>495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>
        <f t="shared" si="93"/>
        <v>173.58</v>
      </c>
      <c r="Q2015" s="10" t="s">
        <v>8317</v>
      </c>
      <c r="R2015" t="s">
        <v>8347</v>
      </c>
      <c r="S2015" s="23">
        <f t="shared" si="94"/>
        <v>42499.960810185185</v>
      </c>
      <c r="T2015" s="23">
        <f t="shared" si="95"/>
        <v>42559.960810185185</v>
      </c>
    </row>
    <row r="2016" spans="1:20" ht="48" hidden="1" x14ac:dyDescent="0.2">
      <c r="A2016">
        <v>2014</v>
      </c>
      <c r="B2016" s="8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>
        <f>ROUND(E2016/D2016*100,0)</f>
        <v>7814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>
        <f t="shared" si="93"/>
        <v>88.6</v>
      </c>
      <c r="Q2016" s="10" t="s">
        <v>8317</v>
      </c>
      <c r="R2016" t="s">
        <v>8347</v>
      </c>
      <c r="S2016" s="23">
        <f t="shared" si="94"/>
        <v>41324.214571759258</v>
      </c>
      <c r="T2016" s="23">
        <f t="shared" si="95"/>
        <v>41358.172905092593</v>
      </c>
    </row>
    <row r="2017" spans="1:20" ht="48" hidden="1" x14ac:dyDescent="0.2">
      <c r="A2017">
        <v>2015</v>
      </c>
      <c r="B2017" s="8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>
        <f>ROUND(E2017/D2017*100,0)</f>
        <v>113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>
        <f t="shared" si="93"/>
        <v>50.22</v>
      </c>
      <c r="Q2017" s="10" t="s">
        <v>8317</v>
      </c>
      <c r="R2017" t="s">
        <v>8347</v>
      </c>
      <c r="S2017" s="23">
        <f t="shared" si="94"/>
        <v>40765.876886574071</v>
      </c>
      <c r="T2017" s="23">
        <f t="shared" si="95"/>
        <v>40795.876886574071</v>
      </c>
    </row>
    <row r="2018" spans="1:20" ht="32" hidden="1" x14ac:dyDescent="0.2">
      <c r="A2018">
        <v>2016</v>
      </c>
      <c r="B2018" s="8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>
        <f>ROUND(E2018/D2018*100,0)</f>
        <v>922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>
        <f t="shared" si="93"/>
        <v>192.39</v>
      </c>
      <c r="Q2018" s="10" t="s">
        <v>8317</v>
      </c>
      <c r="R2018" t="s">
        <v>8347</v>
      </c>
      <c r="S2018" s="23">
        <f t="shared" si="94"/>
        <v>41312.88077546296</v>
      </c>
      <c r="T2018" s="23">
        <f t="shared" si="95"/>
        <v>41342.88077546296</v>
      </c>
    </row>
    <row r="2019" spans="1:20" ht="48" hidden="1" x14ac:dyDescent="0.2">
      <c r="A2019">
        <v>2017</v>
      </c>
      <c r="B2019" s="8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>
        <f>ROUND(E2019/D2019*100,0)</f>
        <v>125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>
        <f t="shared" si="93"/>
        <v>73.42</v>
      </c>
      <c r="Q2019" s="10" t="s">
        <v>8317</v>
      </c>
      <c r="R2019" t="s">
        <v>8347</v>
      </c>
      <c r="S2019" s="23">
        <f t="shared" si="94"/>
        <v>40961.057349537034</v>
      </c>
      <c r="T2019" s="23">
        <f t="shared" si="95"/>
        <v>40992.166666666664</v>
      </c>
    </row>
    <row r="2020" spans="1:20" ht="48" hidden="1" x14ac:dyDescent="0.2">
      <c r="A2020">
        <v>2018</v>
      </c>
      <c r="B2020" s="8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>
        <f>ROUND(E2020/D2020*100,0)</f>
        <v>102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>
        <f t="shared" si="93"/>
        <v>147.68</v>
      </c>
      <c r="Q2020" s="10" t="s">
        <v>8317</v>
      </c>
      <c r="R2020" t="s">
        <v>8347</v>
      </c>
      <c r="S2020" s="23">
        <f t="shared" si="94"/>
        <v>42199.365844907406</v>
      </c>
      <c r="T2020" s="23">
        <f t="shared" si="95"/>
        <v>42229.365844907406</v>
      </c>
    </row>
    <row r="2021" spans="1:20" ht="48" hidden="1" x14ac:dyDescent="0.2">
      <c r="A2021">
        <v>2019</v>
      </c>
      <c r="B2021" s="8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>
        <f>ROUND(E2021/D2021*100,0)</f>
        <v>485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>
        <f t="shared" si="93"/>
        <v>108.97</v>
      </c>
      <c r="Q2021" s="10" t="s">
        <v>8317</v>
      </c>
      <c r="R2021" t="s">
        <v>8347</v>
      </c>
      <c r="S2021" s="23">
        <f t="shared" si="94"/>
        <v>42605.70857638889</v>
      </c>
      <c r="T2021" s="23">
        <f t="shared" si="95"/>
        <v>42635.70857638889</v>
      </c>
    </row>
    <row r="2022" spans="1:20" ht="48" hidden="1" x14ac:dyDescent="0.2">
      <c r="A2022">
        <v>2020</v>
      </c>
      <c r="B2022" s="8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>
        <f>ROUND(E2022/D2022*100,0)</f>
        <v>192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>
        <f t="shared" si="93"/>
        <v>23.65</v>
      </c>
      <c r="Q2022" s="10" t="s">
        <v>8317</v>
      </c>
      <c r="R2022" t="s">
        <v>8347</v>
      </c>
      <c r="S2022" s="23">
        <f t="shared" si="94"/>
        <v>41737.097499999996</v>
      </c>
      <c r="T2022" s="23">
        <f t="shared" si="95"/>
        <v>41773.961111111108</v>
      </c>
    </row>
    <row r="2023" spans="1:20" ht="48" hidden="1" x14ac:dyDescent="0.2">
      <c r="A2023">
        <v>2021</v>
      </c>
      <c r="B2023" s="8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>
        <f>ROUND(E2023/D2023*100,0)</f>
        <v>281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>
        <f t="shared" si="93"/>
        <v>147.94999999999999</v>
      </c>
      <c r="Q2023" s="10" t="s">
        <v>8317</v>
      </c>
      <c r="R2023" t="s">
        <v>8347</v>
      </c>
      <c r="S2023" s="23">
        <f t="shared" si="94"/>
        <v>41861.070567129631</v>
      </c>
      <c r="T2023" s="23">
        <f t="shared" si="95"/>
        <v>41906.070567129631</v>
      </c>
    </row>
    <row r="2024" spans="1:20" ht="48" hidden="1" x14ac:dyDescent="0.2">
      <c r="A2024">
        <v>2022</v>
      </c>
      <c r="B2024" s="8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>
        <f>ROUND(E2024/D2024*100,0)</f>
        <v>125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>
        <f t="shared" si="93"/>
        <v>385.04</v>
      </c>
      <c r="Q2024" s="10" t="s">
        <v>8317</v>
      </c>
      <c r="R2024" t="s">
        <v>8347</v>
      </c>
      <c r="S2024" s="23">
        <f t="shared" si="94"/>
        <v>42502.569120370375</v>
      </c>
      <c r="T2024" s="23">
        <f t="shared" si="95"/>
        <v>42532.569120370375</v>
      </c>
    </row>
    <row r="2025" spans="1:20" ht="48" hidden="1" x14ac:dyDescent="0.2">
      <c r="A2025">
        <v>2023</v>
      </c>
      <c r="B2025" s="8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>
        <f>ROUND(E2025/D2025*100,0)</f>
        <v>161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>
        <f t="shared" si="93"/>
        <v>457.39</v>
      </c>
      <c r="Q2025" s="10" t="s">
        <v>8317</v>
      </c>
      <c r="R2025" t="s">
        <v>8347</v>
      </c>
      <c r="S2025" s="23">
        <f t="shared" si="94"/>
        <v>42136.420752314814</v>
      </c>
      <c r="T2025" s="23">
        <f t="shared" si="95"/>
        <v>42166.420752314814</v>
      </c>
    </row>
    <row r="2026" spans="1:20" ht="48" hidden="1" x14ac:dyDescent="0.2">
      <c r="A2026">
        <v>2024</v>
      </c>
      <c r="B2026" s="8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>
        <f>ROUND(E2026/D2026*100,0)</f>
        <v>585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>
        <f t="shared" si="93"/>
        <v>222.99</v>
      </c>
      <c r="Q2026" s="10" t="s">
        <v>8317</v>
      </c>
      <c r="R2026" t="s">
        <v>8347</v>
      </c>
      <c r="S2026" s="23">
        <f t="shared" si="94"/>
        <v>41099.966944444444</v>
      </c>
      <c r="T2026" s="23">
        <f t="shared" si="95"/>
        <v>41134.125</v>
      </c>
    </row>
    <row r="2027" spans="1:20" ht="48" hidden="1" x14ac:dyDescent="0.2">
      <c r="A2027">
        <v>2025</v>
      </c>
      <c r="B2027" s="8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>
        <f>ROUND(E2027/D2027*100,0)</f>
        <v>201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>
        <f t="shared" si="93"/>
        <v>220.74</v>
      </c>
      <c r="Q2027" s="10" t="s">
        <v>8317</v>
      </c>
      <c r="R2027" t="s">
        <v>8347</v>
      </c>
      <c r="S2027" s="23">
        <f t="shared" si="94"/>
        <v>42136.184560185182</v>
      </c>
      <c r="T2027" s="23">
        <f t="shared" si="95"/>
        <v>42166.184560185182</v>
      </c>
    </row>
    <row r="2028" spans="1:20" ht="32" hidden="1" x14ac:dyDescent="0.2">
      <c r="A2028">
        <v>2026</v>
      </c>
      <c r="B2028" s="8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>
        <f>ROUND(E2028/D2028*100,0)</f>
        <v>133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>
        <f t="shared" si="93"/>
        <v>73.5</v>
      </c>
      <c r="Q2028" s="10" t="s">
        <v>8317</v>
      </c>
      <c r="R2028" t="s">
        <v>8347</v>
      </c>
      <c r="S2028" s="23">
        <f t="shared" si="94"/>
        <v>41704.735937500001</v>
      </c>
      <c r="T2028" s="23">
        <f t="shared" si="95"/>
        <v>41750.165972222225</v>
      </c>
    </row>
    <row r="2029" spans="1:20" ht="48" hidden="1" x14ac:dyDescent="0.2">
      <c r="A2029">
        <v>2027</v>
      </c>
      <c r="B2029" s="8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>
        <f>ROUND(E2029/D2029*100,0)</f>
        <v>120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>
        <f t="shared" si="93"/>
        <v>223.1</v>
      </c>
      <c r="Q2029" s="10" t="s">
        <v>8317</v>
      </c>
      <c r="R2029" t="s">
        <v>8347</v>
      </c>
      <c r="S2029" s="23">
        <f t="shared" si="94"/>
        <v>42048.813877314817</v>
      </c>
      <c r="T2029" s="23">
        <f t="shared" si="95"/>
        <v>42093.772210648152</v>
      </c>
    </row>
    <row r="2030" spans="1:20" ht="32" hidden="1" x14ac:dyDescent="0.2">
      <c r="A2030">
        <v>2028</v>
      </c>
      <c r="B2030" s="8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>
        <f>ROUND(E2030/D2030*100,0)</f>
        <v>126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>
        <f t="shared" si="93"/>
        <v>47.91</v>
      </c>
      <c r="Q2030" s="10" t="s">
        <v>8317</v>
      </c>
      <c r="R2030" t="s">
        <v>8347</v>
      </c>
      <c r="S2030" s="23">
        <f t="shared" si="94"/>
        <v>40215.919050925928</v>
      </c>
      <c r="T2030" s="23">
        <f t="shared" si="95"/>
        <v>40252.913194444445</v>
      </c>
    </row>
    <row r="2031" spans="1:20" ht="32" hidden="1" x14ac:dyDescent="0.2">
      <c r="A2031">
        <v>2029</v>
      </c>
      <c r="B2031" s="8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>
        <f>ROUND(E2031/D2031*100,0)</f>
        <v>361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>
        <f t="shared" si="93"/>
        <v>96.06</v>
      </c>
      <c r="Q2031" s="10" t="s">
        <v>8317</v>
      </c>
      <c r="R2031" t="s">
        <v>8347</v>
      </c>
      <c r="S2031" s="23">
        <f t="shared" si="94"/>
        <v>41848.021770833337</v>
      </c>
      <c r="T2031" s="23">
        <f t="shared" si="95"/>
        <v>41878.021770833337</v>
      </c>
    </row>
    <row r="2032" spans="1:20" ht="48" hidden="1" x14ac:dyDescent="0.2">
      <c r="A2032">
        <v>2030</v>
      </c>
      <c r="B2032" s="8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>
        <f>ROUND(E2032/D2032*100,0)</f>
        <v>226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>
        <f t="shared" si="93"/>
        <v>118.61</v>
      </c>
      <c r="Q2032" s="10" t="s">
        <v>8317</v>
      </c>
      <c r="R2032" t="s">
        <v>8347</v>
      </c>
      <c r="S2032" s="23">
        <f t="shared" si="94"/>
        <v>41212.996481481481</v>
      </c>
      <c r="T2032" s="23">
        <f t="shared" si="95"/>
        <v>41242.996481481481</v>
      </c>
    </row>
    <row r="2033" spans="1:20" ht="32" hidden="1" x14ac:dyDescent="0.2">
      <c r="A2033">
        <v>2031</v>
      </c>
      <c r="B2033" s="8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>
        <f>ROUND(E2033/D2033*100,0)</f>
        <v>120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>
        <f t="shared" si="93"/>
        <v>118.45</v>
      </c>
      <c r="Q2033" s="10" t="s">
        <v>8317</v>
      </c>
      <c r="R2033" t="s">
        <v>8347</v>
      </c>
      <c r="S2033" s="23">
        <f t="shared" si="94"/>
        <v>41975.329317129625</v>
      </c>
      <c r="T2033" s="23">
        <f t="shared" si="95"/>
        <v>42013.041666666672</v>
      </c>
    </row>
    <row r="2034" spans="1:20" ht="48" hidden="1" x14ac:dyDescent="0.2">
      <c r="A2034">
        <v>2032</v>
      </c>
      <c r="B2034" s="8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>
        <f>ROUND(E2034/D2034*100,0)</f>
        <v>304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>
        <f t="shared" si="93"/>
        <v>143.21</v>
      </c>
      <c r="Q2034" s="10" t="s">
        <v>8317</v>
      </c>
      <c r="R2034" t="s">
        <v>8347</v>
      </c>
      <c r="S2034" s="23">
        <f t="shared" si="94"/>
        <v>42689.565671296295</v>
      </c>
      <c r="T2034" s="23">
        <f t="shared" si="95"/>
        <v>42719.208333333328</v>
      </c>
    </row>
    <row r="2035" spans="1:20" ht="48" hidden="1" x14ac:dyDescent="0.2">
      <c r="A2035">
        <v>2033</v>
      </c>
      <c r="B2035" s="8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>
        <f>ROUND(E2035/D2035*100,0)</f>
        <v>179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>
        <f t="shared" si="93"/>
        <v>282.72000000000003</v>
      </c>
      <c r="Q2035" s="10" t="s">
        <v>8317</v>
      </c>
      <c r="R2035" t="s">
        <v>8347</v>
      </c>
      <c r="S2035" s="23">
        <f t="shared" si="94"/>
        <v>41725.082384259258</v>
      </c>
      <c r="T2035" s="23">
        <f t="shared" si="95"/>
        <v>41755.082384259258</v>
      </c>
    </row>
    <row r="2036" spans="1:20" ht="48" hidden="1" x14ac:dyDescent="0.2">
      <c r="A2036">
        <v>2034</v>
      </c>
      <c r="B2036" s="8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>
        <f>ROUND(E2036/D2036*100,0)</f>
        <v>387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>
        <f t="shared" si="93"/>
        <v>593.94000000000005</v>
      </c>
      <c r="Q2036" s="10" t="s">
        <v>8317</v>
      </c>
      <c r="R2036" t="s">
        <v>8347</v>
      </c>
      <c r="S2036" s="23">
        <f t="shared" si="94"/>
        <v>42076.130011574074</v>
      </c>
      <c r="T2036" s="23">
        <f t="shared" si="95"/>
        <v>42131.290277777778</v>
      </c>
    </row>
    <row r="2037" spans="1:20" ht="48" hidden="1" x14ac:dyDescent="0.2">
      <c r="A2037">
        <v>2035</v>
      </c>
      <c r="B2037" s="8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>
        <f>ROUND(E2037/D2037*100,0)</f>
        <v>211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>
        <f t="shared" si="93"/>
        <v>262.16000000000003</v>
      </c>
      <c r="Q2037" s="10" t="s">
        <v>8317</v>
      </c>
      <c r="R2037" t="s">
        <v>8347</v>
      </c>
      <c r="S2037" s="23">
        <f t="shared" si="94"/>
        <v>42311.625081018516</v>
      </c>
      <c r="T2037" s="23">
        <f t="shared" si="95"/>
        <v>42357.041666666672</v>
      </c>
    </row>
    <row r="2038" spans="1:20" ht="48" hidden="1" x14ac:dyDescent="0.2">
      <c r="A2038">
        <v>2036</v>
      </c>
      <c r="B2038" s="8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>
        <f>ROUND(E2038/D2038*100,0)</f>
        <v>132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>
        <f t="shared" si="93"/>
        <v>46.58</v>
      </c>
      <c r="Q2038" s="10" t="s">
        <v>8317</v>
      </c>
      <c r="R2038" t="s">
        <v>8347</v>
      </c>
      <c r="S2038" s="23">
        <f t="shared" si="94"/>
        <v>41738.864803240744</v>
      </c>
      <c r="T2038" s="23">
        <f t="shared" si="95"/>
        <v>41768.864803240744</v>
      </c>
    </row>
    <row r="2039" spans="1:20" ht="48" hidden="1" x14ac:dyDescent="0.2">
      <c r="A2039">
        <v>2037</v>
      </c>
      <c r="B2039" s="8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>
        <f>ROUND(E2039/D2039*100,0)</f>
        <v>300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>
        <f t="shared" si="93"/>
        <v>70.040000000000006</v>
      </c>
      <c r="Q2039" s="10" t="s">
        <v>8317</v>
      </c>
      <c r="R2039" t="s">
        <v>8347</v>
      </c>
      <c r="S2039" s="23">
        <f t="shared" si="94"/>
        <v>41578.210104166668</v>
      </c>
      <c r="T2039" s="23">
        <f t="shared" si="95"/>
        <v>41638.251770833333</v>
      </c>
    </row>
    <row r="2040" spans="1:20" ht="48" hidden="1" x14ac:dyDescent="0.2">
      <c r="A2040">
        <v>2038</v>
      </c>
      <c r="B2040" s="8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>
        <f>ROUND(E2040/D2040*100,0)</f>
        <v>421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>
        <f t="shared" si="93"/>
        <v>164.91</v>
      </c>
      <c r="Q2040" s="10" t="s">
        <v>8317</v>
      </c>
      <c r="R2040" t="s">
        <v>8347</v>
      </c>
      <c r="S2040" s="23">
        <f t="shared" si="94"/>
        <v>41424.27107638889</v>
      </c>
      <c r="T2040" s="23">
        <f t="shared" si="95"/>
        <v>41456.75</v>
      </c>
    </row>
    <row r="2041" spans="1:20" ht="32" hidden="1" x14ac:dyDescent="0.2">
      <c r="A2041">
        <v>2039</v>
      </c>
      <c r="B2041" s="8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>
        <f>ROUND(E2041/D2041*100,0)</f>
        <v>136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>
        <f t="shared" si="93"/>
        <v>449.26</v>
      </c>
      <c r="Q2041" s="10" t="s">
        <v>8317</v>
      </c>
      <c r="R2041" t="s">
        <v>8347</v>
      </c>
      <c r="S2041" s="23">
        <f t="shared" si="94"/>
        <v>42675.438946759255</v>
      </c>
      <c r="T2041" s="23">
        <f t="shared" si="95"/>
        <v>42705.207638888889</v>
      </c>
    </row>
    <row r="2042" spans="1:20" ht="32" hidden="1" x14ac:dyDescent="0.2">
      <c r="A2042">
        <v>2040</v>
      </c>
      <c r="B2042" s="8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>
        <f>ROUND(E2042/D2042*100,0)</f>
        <v>248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>
        <f t="shared" si="93"/>
        <v>27.47</v>
      </c>
      <c r="Q2042" s="10" t="s">
        <v>8317</v>
      </c>
      <c r="R2042" t="s">
        <v>8347</v>
      </c>
      <c r="S2042" s="23">
        <f t="shared" si="94"/>
        <v>41578.927118055559</v>
      </c>
      <c r="T2042" s="23">
        <f t="shared" si="95"/>
        <v>41593.968784722223</v>
      </c>
    </row>
    <row r="2043" spans="1:20" ht="48" hidden="1" x14ac:dyDescent="0.2">
      <c r="A2043">
        <v>2041</v>
      </c>
      <c r="B2043" s="8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>
        <f>ROUND(E2043/D2043*100,0)</f>
        <v>182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>
        <f t="shared" si="93"/>
        <v>143.97999999999999</v>
      </c>
      <c r="Q2043" s="10" t="s">
        <v>8317</v>
      </c>
      <c r="R2043" t="s">
        <v>8347</v>
      </c>
      <c r="S2043" s="23">
        <f t="shared" si="94"/>
        <v>42654.525775462964</v>
      </c>
      <c r="T2043" s="23">
        <f t="shared" si="95"/>
        <v>42684.567442129628</v>
      </c>
    </row>
    <row r="2044" spans="1:20" ht="48" hidden="1" x14ac:dyDescent="0.2">
      <c r="A2044">
        <v>2042</v>
      </c>
      <c r="B2044" s="8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>
        <f>ROUND(E2044/D2044*100,0)</f>
        <v>124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>
        <f t="shared" si="93"/>
        <v>88.24</v>
      </c>
      <c r="Q2044" s="10" t="s">
        <v>8317</v>
      </c>
      <c r="R2044" t="s">
        <v>8347</v>
      </c>
      <c r="S2044" s="23">
        <f t="shared" si="94"/>
        <v>42331.708032407405</v>
      </c>
      <c r="T2044" s="23">
        <f t="shared" si="95"/>
        <v>42391.708032407405</v>
      </c>
    </row>
    <row r="2045" spans="1:20" ht="48" hidden="1" x14ac:dyDescent="0.2">
      <c r="A2045">
        <v>2043</v>
      </c>
      <c r="B2045" s="8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>
        <f>ROUND(E2045/D2045*100,0)</f>
        <v>506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>
        <f t="shared" si="93"/>
        <v>36.33</v>
      </c>
      <c r="Q2045" s="10" t="s">
        <v>8317</v>
      </c>
      <c r="R2045" t="s">
        <v>8347</v>
      </c>
      <c r="S2045" s="23">
        <f t="shared" si="94"/>
        <v>42661.176817129628</v>
      </c>
      <c r="T2045" s="23">
        <f t="shared" si="95"/>
        <v>42715.207638888889</v>
      </c>
    </row>
    <row r="2046" spans="1:20" ht="48" hidden="1" x14ac:dyDescent="0.2">
      <c r="A2046">
        <v>2044</v>
      </c>
      <c r="B2046" s="8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>
        <f>ROUND(E2046/D2046*100,0)</f>
        <v>108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>
        <f t="shared" si="93"/>
        <v>90.18</v>
      </c>
      <c r="Q2046" s="10" t="s">
        <v>8317</v>
      </c>
      <c r="R2046" t="s">
        <v>8347</v>
      </c>
      <c r="S2046" s="23">
        <f t="shared" si="94"/>
        <v>42138.684189814812</v>
      </c>
      <c r="T2046" s="23">
        <f t="shared" si="95"/>
        <v>42168.684189814812</v>
      </c>
    </row>
    <row r="2047" spans="1:20" ht="48" hidden="1" x14ac:dyDescent="0.2">
      <c r="A2047">
        <v>2045</v>
      </c>
      <c r="B2047" s="8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>
        <f>ROUND(E2047/D2047*100,0)</f>
        <v>819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>
        <f t="shared" si="93"/>
        <v>152.62</v>
      </c>
      <c r="Q2047" s="10" t="s">
        <v>8317</v>
      </c>
      <c r="R2047" t="s">
        <v>8347</v>
      </c>
      <c r="S2047" s="23">
        <f t="shared" si="94"/>
        <v>41069.088506944441</v>
      </c>
      <c r="T2047" s="23">
        <f t="shared" si="95"/>
        <v>41099.088506944441</v>
      </c>
    </row>
    <row r="2048" spans="1:20" ht="48" hidden="1" x14ac:dyDescent="0.2">
      <c r="A2048">
        <v>2046</v>
      </c>
      <c r="B2048" s="8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>
        <f>ROUND(E2048/D2048*100,0)</f>
        <v>121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>
        <f t="shared" si="93"/>
        <v>55.81</v>
      </c>
      <c r="Q2048" s="10" t="s">
        <v>8317</v>
      </c>
      <c r="R2048" t="s">
        <v>8347</v>
      </c>
      <c r="S2048" s="23">
        <f t="shared" si="94"/>
        <v>41387.171805555554</v>
      </c>
      <c r="T2048" s="23">
        <f t="shared" si="95"/>
        <v>41417.171805555554</v>
      </c>
    </row>
    <row r="2049" spans="1:20" ht="48" hidden="1" x14ac:dyDescent="0.2">
      <c r="A2049">
        <v>2047</v>
      </c>
      <c r="B2049" s="8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>
        <f>ROUND(E2049/D2049*100,0)</f>
        <v>103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>
        <f t="shared" si="93"/>
        <v>227.85</v>
      </c>
      <c r="Q2049" s="10" t="s">
        <v>8317</v>
      </c>
      <c r="R2049" t="s">
        <v>8347</v>
      </c>
      <c r="S2049" s="23">
        <f t="shared" si="94"/>
        <v>42081.903587962966</v>
      </c>
      <c r="T2049" s="23">
        <f t="shared" si="95"/>
        <v>42111</v>
      </c>
    </row>
    <row r="2050" spans="1:20" ht="48" hidden="1" x14ac:dyDescent="0.2">
      <c r="A2050">
        <v>2048</v>
      </c>
      <c r="B2050" s="8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>
        <f>ROUND(E2050/D2050*100,0)</f>
        <v>148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>
        <f t="shared" si="93"/>
        <v>91.83</v>
      </c>
      <c r="Q2050" s="10" t="s">
        <v>8317</v>
      </c>
      <c r="R2050" t="s">
        <v>8347</v>
      </c>
      <c r="S2050" s="23">
        <f t="shared" si="94"/>
        <v>41387.651516203703</v>
      </c>
      <c r="T2050" s="23">
        <f t="shared" si="95"/>
        <v>41417.651516203703</v>
      </c>
    </row>
    <row r="2051" spans="1:20" ht="16" hidden="1" x14ac:dyDescent="0.2">
      <c r="A2051">
        <v>2049</v>
      </c>
      <c r="B2051" s="8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>
        <f>ROUND(E2051/D2051*100,0)</f>
        <v>120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>
        <f t="shared" ref="P2051:P2114" si="96">IFERROR(ROUND(E2051/M2051,2),0)</f>
        <v>80.989999999999995</v>
      </c>
      <c r="Q2051" s="10" t="s">
        <v>8317</v>
      </c>
      <c r="R2051" t="s">
        <v>8347</v>
      </c>
      <c r="S2051" s="23">
        <f t="shared" ref="S2051:S2114" si="97">(((K2051/60)/60)/24)+DATE(1970,1,1)</f>
        <v>41575.527349537035</v>
      </c>
      <c r="T2051" s="23">
        <f t="shared" ref="T2051:T2114" si="98">(((J2051/60)/60)/24)+DATE(1970,1,1)</f>
        <v>41610.957638888889</v>
      </c>
    </row>
    <row r="2052" spans="1:20" ht="48" hidden="1" x14ac:dyDescent="0.2">
      <c r="A2052">
        <v>2050</v>
      </c>
      <c r="B2052" s="8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>
        <f>ROUND(E2052/D2052*100,0)</f>
        <v>473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>
        <f t="shared" si="96"/>
        <v>278.39</v>
      </c>
      <c r="Q2052" s="10" t="s">
        <v>8317</v>
      </c>
      <c r="R2052" t="s">
        <v>8347</v>
      </c>
      <c r="S2052" s="23">
        <f t="shared" si="97"/>
        <v>42115.071504629625</v>
      </c>
      <c r="T2052" s="23">
        <f t="shared" si="98"/>
        <v>42155.071504629625</v>
      </c>
    </row>
    <row r="2053" spans="1:20" ht="48" hidden="1" x14ac:dyDescent="0.2">
      <c r="A2053">
        <v>2051</v>
      </c>
      <c r="B2053" s="8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>
        <f>ROUND(E2053/D2053*100,0)</f>
        <v>130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>
        <f t="shared" si="96"/>
        <v>43.1</v>
      </c>
      <c r="Q2053" s="10" t="s">
        <v>8317</v>
      </c>
      <c r="R2053" t="s">
        <v>8347</v>
      </c>
      <c r="S2053" s="23">
        <f t="shared" si="97"/>
        <v>41604.022418981483</v>
      </c>
      <c r="T2053" s="23">
        <f t="shared" si="98"/>
        <v>41634.022418981483</v>
      </c>
    </row>
    <row r="2054" spans="1:20" ht="48" hidden="1" x14ac:dyDescent="0.2">
      <c r="A2054">
        <v>2052</v>
      </c>
      <c r="B2054" s="8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>
        <f>ROUND(E2054/D2054*100,0)</f>
        <v>353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>
        <f t="shared" si="96"/>
        <v>326.29000000000002</v>
      </c>
      <c r="Q2054" s="10" t="s">
        <v>8317</v>
      </c>
      <c r="R2054" t="s">
        <v>8347</v>
      </c>
      <c r="S2054" s="23">
        <f t="shared" si="97"/>
        <v>42375.08394675926</v>
      </c>
      <c r="T2054" s="23">
        <f t="shared" si="98"/>
        <v>42420.08394675926</v>
      </c>
    </row>
    <row r="2055" spans="1:20" ht="48" hidden="1" x14ac:dyDescent="0.2">
      <c r="A2055">
        <v>2053</v>
      </c>
      <c r="B2055" s="8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>
        <f>ROUND(E2055/D2055*100,0)</f>
        <v>101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>
        <f t="shared" si="96"/>
        <v>41.74</v>
      </c>
      <c r="Q2055" s="10" t="s">
        <v>8317</v>
      </c>
      <c r="R2055" t="s">
        <v>8347</v>
      </c>
      <c r="S2055" s="23">
        <f t="shared" si="97"/>
        <v>42303.617488425924</v>
      </c>
      <c r="T2055" s="23">
        <f t="shared" si="98"/>
        <v>42333.659155092595</v>
      </c>
    </row>
    <row r="2056" spans="1:20" ht="48" hidden="1" x14ac:dyDescent="0.2">
      <c r="A2056">
        <v>2054</v>
      </c>
      <c r="B2056" s="8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>
        <f>ROUND(E2056/D2056*100,0)</f>
        <v>114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>
        <f t="shared" si="96"/>
        <v>64.02</v>
      </c>
      <c r="Q2056" s="10" t="s">
        <v>8317</v>
      </c>
      <c r="R2056" t="s">
        <v>8347</v>
      </c>
      <c r="S2056" s="23">
        <f t="shared" si="97"/>
        <v>41731.520949074074</v>
      </c>
      <c r="T2056" s="23">
        <f t="shared" si="98"/>
        <v>41761.520949074074</v>
      </c>
    </row>
    <row r="2057" spans="1:20" ht="48" hidden="1" x14ac:dyDescent="0.2">
      <c r="A2057">
        <v>2055</v>
      </c>
      <c r="B2057" s="8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>
        <f>ROUND(E2057/D2057*100,0)</f>
        <v>167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>
        <f t="shared" si="96"/>
        <v>99.46</v>
      </c>
      <c r="Q2057" s="10" t="s">
        <v>8317</v>
      </c>
      <c r="R2057" t="s">
        <v>8347</v>
      </c>
      <c r="S2057" s="23">
        <f t="shared" si="97"/>
        <v>41946.674108796295</v>
      </c>
      <c r="T2057" s="23">
        <f t="shared" si="98"/>
        <v>41976.166666666672</v>
      </c>
    </row>
    <row r="2058" spans="1:20" ht="48" hidden="1" x14ac:dyDescent="0.2">
      <c r="A2058">
        <v>2056</v>
      </c>
      <c r="B2058" s="8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>
        <f>ROUND(E2058/D2058*100,0)</f>
        <v>153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>
        <f t="shared" si="96"/>
        <v>138.49</v>
      </c>
      <c r="Q2058" s="10" t="s">
        <v>8317</v>
      </c>
      <c r="R2058" t="s">
        <v>8347</v>
      </c>
      <c r="S2058" s="23">
        <f t="shared" si="97"/>
        <v>41351.76090277778</v>
      </c>
      <c r="T2058" s="23">
        <f t="shared" si="98"/>
        <v>41381.76090277778</v>
      </c>
    </row>
    <row r="2059" spans="1:20" ht="48" hidden="1" x14ac:dyDescent="0.2">
      <c r="A2059">
        <v>2057</v>
      </c>
      <c r="B2059" s="8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>
        <f>ROUND(E2059/D2059*100,0)</f>
        <v>202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>
        <f t="shared" si="96"/>
        <v>45.55</v>
      </c>
      <c r="Q2059" s="10" t="s">
        <v>8317</v>
      </c>
      <c r="R2059" t="s">
        <v>8347</v>
      </c>
      <c r="S2059" s="23">
        <f t="shared" si="97"/>
        <v>42396.494583333333</v>
      </c>
      <c r="T2059" s="23">
        <f t="shared" si="98"/>
        <v>42426.494583333333</v>
      </c>
    </row>
    <row r="2060" spans="1:20" ht="32" hidden="1" x14ac:dyDescent="0.2">
      <c r="A2060">
        <v>2058</v>
      </c>
      <c r="B2060" s="8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>
        <f>ROUND(E2060/D2060*100,0)</f>
        <v>168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>
        <f t="shared" si="96"/>
        <v>10.51</v>
      </c>
      <c r="Q2060" s="10" t="s">
        <v>8317</v>
      </c>
      <c r="R2060" t="s">
        <v>8347</v>
      </c>
      <c r="S2060" s="23">
        <f t="shared" si="97"/>
        <v>42026.370717592596</v>
      </c>
      <c r="T2060" s="23">
        <f t="shared" si="98"/>
        <v>42065.833333333328</v>
      </c>
    </row>
    <row r="2061" spans="1:20" ht="48" hidden="1" x14ac:dyDescent="0.2">
      <c r="A2061">
        <v>2059</v>
      </c>
      <c r="B2061" s="8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>
        <f>ROUND(E2061/D2061*100,0)</f>
        <v>143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>
        <f t="shared" si="96"/>
        <v>114.77</v>
      </c>
      <c r="Q2061" s="10" t="s">
        <v>8317</v>
      </c>
      <c r="R2061" t="s">
        <v>8347</v>
      </c>
      <c r="S2061" s="23">
        <f t="shared" si="97"/>
        <v>42361.602476851855</v>
      </c>
      <c r="T2061" s="23">
        <f t="shared" si="98"/>
        <v>42400.915972222225</v>
      </c>
    </row>
    <row r="2062" spans="1:20" ht="48" hidden="1" x14ac:dyDescent="0.2">
      <c r="A2062">
        <v>2060</v>
      </c>
      <c r="B2062" s="8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>
        <f>ROUND(E2062/D2062*100,0)</f>
        <v>196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>
        <f t="shared" si="96"/>
        <v>36</v>
      </c>
      <c r="Q2062" s="10" t="s">
        <v>8317</v>
      </c>
      <c r="R2062" t="s">
        <v>8347</v>
      </c>
      <c r="S2062" s="23">
        <f t="shared" si="97"/>
        <v>41783.642939814818</v>
      </c>
      <c r="T2062" s="23">
        <f t="shared" si="98"/>
        <v>41843.642939814818</v>
      </c>
    </row>
    <row r="2063" spans="1:20" ht="48" hidden="1" x14ac:dyDescent="0.2">
      <c r="A2063">
        <v>2061</v>
      </c>
      <c r="B2063" s="8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>
        <f>ROUND(E2063/D2063*100,0)</f>
        <v>108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>
        <f t="shared" si="96"/>
        <v>154.16999999999999</v>
      </c>
      <c r="Q2063" s="10" t="s">
        <v>8317</v>
      </c>
      <c r="R2063" t="s">
        <v>8347</v>
      </c>
      <c r="S2063" s="23">
        <f t="shared" si="97"/>
        <v>42705.764513888891</v>
      </c>
      <c r="T2063" s="23">
        <f t="shared" si="98"/>
        <v>42735.764513888891</v>
      </c>
    </row>
    <row r="2064" spans="1:20" ht="48" hidden="1" x14ac:dyDescent="0.2">
      <c r="A2064">
        <v>2062</v>
      </c>
      <c r="B2064" s="8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>
        <f>ROUND(E2064/D2064*100,0)</f>
        <v>115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>
        <f t="shared" si="96"/>
        <v>566.39</v>
      </c>
      <c r="Q2064" s="10" t="s">
        <v>8317</v>
      </c>
      <c r="R2064" t="s">
        <v>8347</v>
      </c>
      <c r="S2064" s="23">
        <f t="shared" si="97"/>
        <v>42423.3830787037</v>
      </c>
      <c r="T2064" s="23">
        <f t="shared" si="98"/>
        <v>42453.341412037036</v>
      </c>
    </row>
    <row r="2065" spans="1:20" ht="32" hidden="1" x14ac:dyDescent="0.2">
      <c r="A2065">
        <v>2063</v>
      </c>
      <c r="B2065" s="8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>
        <f>ROUND(E2065/D2065*100,0)</f>
        <v>148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>
        <f t="shared" si="96"/>
        <v>120.86</v>
      </c>
      <c r="Q2065" s="10" t="s">
        <v>8317</v>
      </c>
      <c r="R2065" t="s">
        <v>8347</v>
      </c>
      <c r="S2065" s="23">
        <f t="shared" si="97"/>
        <v>42472.73265046296</v>
      </c>
      <c r="T2065" s="23">
        <f t="shared" si="98"/>
        <v>42505.73265046296</v>
      </c>
    </row>
    <row r="2066" spans="1:20" ht="48" hidden="1" x14ac:dyDescent="0.2">
      <c r="A2066">
        <v>2064</v>
      </c>
      <c r="B2066" s="8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>
        <f>ROUND(E2066/D2066*100,0)</f>
        <v>191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>
        <f t="shared" si="96"/>
        <v>86.16</v>
      </c>
      <c r="Q2066" s="10" t="s">
        <v>8317</v>
      </c>
      <c r="R2066" t="s">
        <v>8347</v>
      </c>
      <c r="S2066" s="23">
        <f t="shared" si="97"/>
        <v>41389.364849537036</v>
      </c>
      <c r="T2066" s="23">
        <f t="shared" si="98"/>
        <v>41425.5</v>
      </c>
    </row>
    <row r="2067" spans="1:20" ht="48" hidden="1" x14ac:dyDescent="0.2">
      <c r="A2067">
        <v>2065</v>
      </c>
      <c r="B2067" s="8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>
        <f>ROUND(E2067/D2067*100,0)</f>
        <v>199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>
        <f t="shared" si="96"/>
        <v>51.21</v>
      </c>
      <c r="Q2067" s="10" t="s">
        <v>8317</v>
      </c>
      <c r="R2067" t="s">
        <v>8347</v>
      </c>
      <c r="S2067" s="23">
        <f t="shared" si="97"/>
        <v>41603.333668981482</v>
      </c>
      <c r="T2067" s="23">
        <f t="shared" si="98"/>
        <v>41633.333668981482</v>
      </c>
    </row>
    <row r="2068" spans="1:20" ht="48" hidden="1" x14ac:dyDescent="0.2">
      <c r="A2068">
        <v>2066</v>
      </c>
      <c r="B2068" s="8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>
        <f>ROUND(E2068/D2068*100,0)</f>
        <v>219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>
        <f t="shared" si="96"/>
        <v>67.260000000000005</v>
      </c>
      <c r="Q2068" s="10" t="s">
        <v>8317</v>
      </c>
      <c r="R2068" t="s">
        <v>8347</v>
      </c>
      <c r="S2068" s="23">
        <f t="shared" si="97"/>
        <v>41844.771793981483</v>
      </c>
      <c r="T2068" s="23">
        <f t="shared" si="98"/>
        <v>41874.771793981483</v>
      </c>
    </row>
    <row r="2069" spans="1:20" ht="48" hidden="1" x14ac:dyDescent="0.2">
      <c r="A2069">
        <v>2067</v>
      </c>
      <c r="B2069" s="8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>
        <f>ROUND(E2069/D2069*100,0)</f>
        <v>127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>
        <f t="shared" si="96"/>
        <v>62.8</v>
      </c>
      <c r="Q2069" s="10" t="s">
        <v>8317</v>
      </c>
      <c r="R2069" t="s">
        <v>8347</v>
      </c>
      <c r="S2069" s="23">
        <f t="shared" si="97"/>
        <v>42115.853888888887</v>
      </c>
      <c r="T2069" s="23">
        <f t="shared" si="98"/>
        <v>42148.853888888887</v>
      </c>
    </row>
    <row r="2070" spans="1:20" ht="48" hidden="1" x14ac:dyDescent="0.2">
      <c r="A2070">
        <v>2068</v>
      </c>
      <c r="B2070" s="8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>
        <f>ROUND(E2070/D2070*100,0)</f>
        <v>105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>
        <f t="shared" si="96"/>
        <v>346.13</v>
      </c>
      <c r="Q2070" s="10" t="s">
        <v>8317</v>
      </c>
      <c r="R2070" t="s">
        <v>8347</v>
      </c>
      <c r="S2070" s="23">
        <f t="shared" si="97"/>
        <v>42633.841608796298</v>
      </c>
      <c r="T2070" s="23">
        <f t="shared" si="98"/>
        <v>42663.841608796298</v>
      </c>
    </row>
    <row r="2071" spans="1:20" ht="48" hidden="1" x14ac:dyDescent="0.2">
      <c r="A2071">
        <v>2069</v>
      </c>
      <c r="B2071" s="8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>
        <f>ROUND(E2071/D2071*100,0)</f>
        <v>128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>
        <f t="shared" si="96"/>
        <v>244.12</v>
      </c>
      <c r="Q2071" s="10" t="s">
        <v>8317</v>
      </c>
      <c r="R2071" t="s">
        <v>8347</v>
      </c>
      <c r="S2071" s="23">
        <f t="shared" si="97"/>
        <v>42340.972118055557</v>
      </c>
      <c r="T2071" s="23">
        <f t="shared" si="98"/>
        <v>42371.972118055557</v>
      </c>
    </row>
    <row r="2072" spans="1:20" ht="48" hidden="1" x14ac:dyDescent="0.2">
      <c r="A2072">
        <v>2070</v>
      </c>
      <c r="B2072" s="8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>
        <f>ROUND(E2072/D2072*100,0)</f>
        <v>317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>
        <f t="shared" si="96"/>
        <v>259.25</v>
      </c>
      <c r="Q2072" s="10" t="s">
        <v>8317</v>
      </c>
      <c r="R2072" t="s">
        <v>8347</v>
      </c>
      <c r="S2072" s="23">
        <f t="shared" si="97"/>
        <v>42519.6565162037</v>
      </c>
      <c r="T2072" s="23">
        <f t="shared" si="98"/>
        <v>42549.6565162037</v>
      </c>
    </row>
    <row r="2073" spans="1:20" ht="48" hidden="1" x14ac:dyDescent="0.2">
      <c r="A2073">
        <v>2071</v>
      </c>
      <c r="B2073" s="8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>
        <f>ROUND(E2073/D2073*100,0)</f>
        <v>281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>
        <f t="shared" si="96"/>
        <v>201.96</v>
      </c>
      <c r="Q2073" s="10" t="s">
        <v>8317</v>
      </c>
      <c r="R2073" t="s">
        <v>8347</v>
      </c>
      <c r="S2073" s="23">
        <f t="shared" si="97"/>
        <v>42600.278749999998</v>
      </c>
      <c r="T2073" s="23">
        <f t="shared" si="98"/>
        <v>42645.278749999998</v>
      </c>
    </row>
    <row r="2074" spans="1:20" ht="48" hidden="1" x14ac:dyDescent="0.2">
      <c r="A2074">
        <v>2072</v>
      </c>
      <c r="B2074" s="8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>
        <f>ROUND(E2074/D2074*100,0)</f>
        <v>111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>
        <f t="shared" si="96"/>
        <v>226.21</v>
      </c>
      <c r="Q2074" s="10" t="s">
        <v>8317</v>
      </c>
      <c r="R2074" t="s">
        <v>8347</v>
      </c>
      <c r="S2074" s="23">
        <f t="shared" si="97"/>
        <v>42467.581388888888</v>
      </c>
      <c r="T2074" s="23">
        <f t="shared" si="98"/>
        <v>42497.581388888888</v>
      </c>
    </row>
    <row r="2075" spans="1:20" ht="48" hidden="1" x14ac:dyDescent="0.2">
      <c r="A2075">
        <v>2073</v>
      </c>
      <c r="B2075" s="8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>
        <f>ROUND(E2075/D2075*100,0)</f>
        <v>153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>
        <f t="shared" si="96"/>
        <v>324.69</v>
      </c>
      <c r="Q2075" s="10" t="s">
        <v>8317</v>
      </c>
      <c r="R2075" t="s">
        <v>8347</v>
      </c>
      <c r="S2075" s="23">
        <f t="shared" si="97"/>
        <v>42087.668032407411</v>
      </c>
      <c r="T2075" s="23">
        <f t="shared" si="98"/>
        <v>42132.668032407411</v>
      </c>
    </row>
    <row r="2076" spans="1:20" ht="32" hidden="1" x14ac:dyDescent="0.2">
      <c r="A2076">
        <v>2074</v>
      </c>
      <c r="B2076" s="8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>
        <f>ROUND(E2076/D2076*100,0)</f>
        <v>103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>
        <f t="shared" si="96"/>
        <v>205</v>
      </c>
      <c r="Q2076" s="10" t="s">
        <v>8317</v>
      </c>
      <c r="R2076" t="s">
        <v>8347</v>
      </c>
      <c r="S2076" s="23">
        <f t="shared" si="97"/>
        <v>42466.826180555552</v>
      </c>
      <c r="T2076" s="23">
        <f t="shared" si="98"/>
        <v>42496.826180555552</v>
      </c>
    </row>
    <row r="2077" spans="1:20" ht="48" hidden="1" x14ac:dyDescent="0.2">
      <c r="A2077">
        <v>2075</v>
      </c>
      <c r="B2077" s="8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>
        <f>ROUND(E2077/D2077*100,0)</f>
        <v>1678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>
        <f t="shared" si="96"/>
        <v>20.47</v>
      </c>
      <c r="Q2077" s="10" t="s">
        <v>8317</v>
      </c>
      <c r="R2077" t="s">
        <v>8347</v>
      </c>
      <c r="S2077" s="23">
        <f t="shared" si="97"/>
        <v>41450.681574074071</v>
      </c>
      <c r="T2077" s="23">
        <f t="shared" si="98"/>
        <v>41480.681574074071</v>
      </c>
    </row>
    <row r="2078" spans="1:20" ht="32" hidden="1" x14ac:dyDescent="0.2">
      <c r="A2078">
        <v>2076</v>
      </c>
      <c r="B2078" s="8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>
        <f>ROUND(E2078/D2078*100,0)</f>
        <v>543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>
        <f t="shared" si="96"/>
        <v>116.35</v>
      </c>
      <c r="Q2078" s="10" t="s">
        <v>8317</v>
      </c>
      <c r="R2078" t="s">
        <v>8347</v>
      </c>
      <c r="S2078" s="23">
        <f t="shared" si="97"/>
        <v>41803.880659722221</v>
      </c>
      <c r="T2078" s="23">
        <f t="shared" si="98"/>
        <v>41843.880659722221</v>
      </c>
    </row>
    <row r="2079" spans="1:20" ht="48" hidden="1" x14ac:dyDescent="0.2">
      <c r="A2079">
        <v>2077</v>
      </c>
      <c r="B2079" s="8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>
        <f>ROUND(E2079/D2079*100,0)</f>
        <v>116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>
        <f t="shared" si="96"/>
        <v>307.2</v>
      </c>
      <c r="Q2079" s="10" t="s">
        <v>8317</v>
      </c>
      <c r="R2079" t="s">
        <v>8347</v>
      </c>
      <c r="S2079" s="23">
        <f t="shared" si="97"/>
        <v>42103.042546296296</v>
      </c>
      <c r="T2079" s="23">
        <f t="shared" si="98"/>
        <v>42160.875</v>
      </c>
    </row>
    <row r="2080" spans="1:20" ht="48" hidden="1" x14ac:dyDescent="0.2">
      <c r="A2080">
        <v>2078</v>
      </c>
      <c r="B2080" s="8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>
        <f>ROUND(E2080/D2080*100,0)</f>
        <v>131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>
        <f t="shared" si="96"/>
        <v>546.69000000000005</v>
      </c>
      <c r="Q2080" s="10" t="s">
        <v>8317</v>
      </c>
      <c r="R2080" t="s">
        <v>8347</v>
      </c>
      <c r="S2080" s="23">
        <f t="shared" si="97"/>
        <v>42692.771493055552</v>
      </c>
      <c r="T2080" s="23">
        <f t="shared" si="98"/>
        <v>42722.771493055552</v>
      </c>
    </row>
    <row r="2081" spans="1:20" ht="48" hidden="1" x14ac:dyDescent="0.2">
      <c r="A2081">
        <v>2079</v>
      </c>
      <c r="B2081" s="8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>
        <f>ROUND(E2081/D2081*100,0)</f>
        <v>288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>
        <f t="shared" si="96"/>
        <v>47.47</v>
      </c>
      <c r="Q2081" s="10" t="s">
        <v>8317</v>
      </c>
      <c r="R2081" t="s">
        <v>8347</v>
      </c>
      <c r="S2081" s="23">
        <f t="shared" si="97"/>
        <v>42150.71056712963</v>
      </c>
      <c r="T2081" s="23">
        <f t="shared" si="98"/>
        <v>42180.791666666672</v>
      </c>
    </row>
    <row r="2082" spans="1:20" ht="48" hidden="1" x14ac:dyDescent="0.2">
      <c r="A2082">
        <v>2080</v>
      </c>
      <c r="B2082" s="8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>
        <f>ROUND(E2082/D2082*100,0)</f>
        <v>508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>
        <f t="shared" si="96"/>
        <v>101.56</v>
      </c>
      <c r="Q2082" s="10" t="s">
        <v>8317</v>
      </c>
      <c r="R2082" t="s">
        <v>8347</v>
      </c>
      <c r="S2082" s="23">
        <f t="shared" si="97"/>
        <v>42289.957175925927</v>
      </c>
      <c r="T2082" s="23">
        <f t="shared" si="98"/>
        <v>42319.998842592591</v>
      </c>
    </row>
    <row r="2083" spans="1:20" ht="48" hidden="1" x14ac:dyDescent="0.2">
      <c r="A2083">
        <v>2081</v>
      </c>
      <c r="B2083" s="8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>
        <f>ROUND(E2083/D2083*100,0)</f>
        <v>115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>
        <f t="shared" si="96"/>
        <v>72.91</v>
      </c>
      <c r="Q2083" s="10" t="s">
        <v>8323</v>
      </c>
      <c r="R2083" t="s">
        <v>8327</v>
      </c>
      <c r="S2083" s="23">
        <f t="shared" si="97"/>
        <v>41004.156886574077</v>
      </c>
      <c r="T2083" s="23">
        <f t="shared" si="98"/>
        <v>41045.207638888889</v>
      </c>
    </row>
    <row r="2084" spans="1:20" ht="48" hidden="1" x14ac:dyDescent="0.2">
      <c r="A2084">
        <v>2082</v>
      </c>
      <c r="B2084" s="8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>
        <f>ROUND(E2084/D2084*100,0)</f>
        <v>111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>
        <f t="shared" si="96"/>
        <v>43.71</v>
      </c>
      <c r="Q2084" s="10" t="s">
        <v>8323</v>
      </c>
      <c r="R2084" t="s">
        <v>8327</v>
      </c>
      <c r="S2084" s="23">
        <f t="shared" si="97"/>
        <v>40811.120324074072</v>
      </c>
      <c r="T2084" s="23">
        <f t="shared" si="98"/>
        <v>40871.161990740737</v>
      </c>
    </row>
    <row r="2085" spans="1:20" ht="48" hidden="1" x14ac:dyDescent="0.2">
      <c r="A2085">
        <v>2083</v>
      </c>
      <c r="B2085" s="8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>
        <f>ROUND(E2085/D2085*100,0)</f>
        <v>113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>
        <f t="shared" si="96"/>
        <v>34</v>
      </c>
      <c r="Q2085" s="10" t="s">
        <v>8323</v>
      </c>
      <c r="R2085" t="s">
        <v>8327</v>
      </c>
      <c r="S2085" s="23">
        <f t="shared" si="97"/>
        <v>41034.72216435185</v>
      </c>
      <c r="T2085" s="23">
        <f t="shared" si="98"/>
        <v>41064.72216435185</v>
      </c>
    </row>
    <row r="2086" spans="1:20" ht="48" hidden="1" x14ac:dyDescent="0.2">
      <c r="A2086">
        <v>2084</v>
      </c>
      <c r="B2086" s="8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>
        <f>ROUND(E2086/D2086*100,0)</f>
        <v>108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>
        <f t="shared" si="96"/>
        <v>70.650000000000006</v>
      </c>
      <c r="Q2086" s="10" t="s">
        <v>8323</v>
      </c>
      <c r="R2086" t="s">
        <v>8327</v>
      </c>
      <c r="S2086" s="23">
        <f t="shared" si="97"/>
        <v>41731.833124999997</v>
      </c>
      <c r="T2086" s="23">
        <f t="shared" si="98"/>
        <v>41763.290972222225</v>
      </c>
    </row>
    <row r="2087" spans="1:20" ht="48" hidden="1" x14ac:dyDescent="0.2">
      <c r="A2087">
        <v>2085</v>
      </c>
      <c r="B2087" s="8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>
        <f>ROUND(E2087/D2087*100,0)</f>
        <v>124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>
        <f t="shared" si="96"/>
        <v>89.3</v>
      </c>
      <c r="Q2087" s="10" t="s">
        <v>8323</v>
      </c>
      <c r="R2087" t="s">
        <v>8327</v>
      </c>
      <c r="S2087" s="23">
        <f t="shared" si="97"/>
        <v>41075.835497685184</v>
      </c>
      <c r="T2087" s="23">
        <f t="shared" si="98"/>
        <v>41105.835497685184</v>
      </c>
    </row>
    <row r="2088" spans="1:20" ht="48" hidden="1" x14ac:dyDescent="0.2">
      <c r="A2088">
        <v>2086</v>
      </c>
      <c r="B2088" s="8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>
        <f>ROUND(E2088/D2088*100,0)</f>
        <v>101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>
        <f t="shared" si="96"/>
        <v>115.09</v>
      </c>
      <c r="Q2088" s="10" t="s">
        <v>8323</v>
      </c>
      <c r="R2088" t="s">
        <v>8327</v>
      </c>
      <c r="S2088" s="23">
        <f t="shared" si="97"/>
        <v>40860.67050925926</v>
      </c>
      <c r="T2088" s="23">
        <f t="shared" si="98"/>
        <v>40891.207638888889</v>
      </c>
    </row>
    <row r="2089" spans="1:20" ht="48" hidden="1" x14ac:dyDescent="0.2">
      <c r="A2089">
        <v>2087</v>
      </c>
      <c r="B2089" s="8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>
        <f>ROUND(E2089/D2089*100,0)</f>
        <v>104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>
        <f t="shared" si="96"/>
        <v>62.12</v>
      </c>
      <c r="Q2089" s="10" t="s">
        <v>8323</v>
      </c>
      <c r="R2089" t="s">
        <v>8327</v>
      </c>
      <c r="S2089" s="23">
        <f t="shared" si="97"/>
        <v>40764.204375000001</v>
      </c>
      <c r="T2089" s="23">
        <f t="shared" si="98"/>
        <v>40794.204375000001</v>
      </c>
    </row>
    <row r="2090" spans="1:20" ht="48" hidden="1" x14ac:dyDescent="0.2">
      <c r="A2090">
        <v>2088</v>
      </c>
      <c r="B2090" s="8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>
        <f>ROUND(E2090/D2090*100,0)</f>
        <v>116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>
        <f t="shared" si="96"/>
        <v>46.2</v>
      </c>
      <c r="Q2090" s="10" t="s">
        <v>8323</v>
      </c>
      <c r="R2090" t="s">
        <v>8327</v>
      </c>
      <c r="S2090" s="23">
        <f t="shared" si="97"/>
        <v>40395.714722222219</v>
      </c>
      <c r="T2090" s="23">
        <f t="shared" si="98"/>
        <v>40432.165972222225</v>
      </c>
    </row>
    <row r="2091" spans="1:20" ht="32" hidden="1" x14ac:dyDescent="0.2">
      <c r="A2091">
        <v>2089</v>
      </c>
      <c r="B2091" s="8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>
        <f>ROUND(E2091/D2091*100,0)</f>
        <v>120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>
        <f t="shared" si="96"/>
        <v>48.55</v>
      </c>
      <c r="Q2091" s="10" t="s">
        <v>8323</v>
      </c>
      <c r="R2091" t="s">
        <v>8327</v>
      </c>
      <c r="S2091" s="23">
        <f t="shared" si="97"/>
        <v>41453.076319444444</v>
      </c>
      <c r="T2091" s="23">
        <f t="shared" si="98"/>
        <v>41488.076319444444</v>
      </c>
    </row>
    <row r="2092" spans="1:20" ht="48" hidden="1" x14ac:dyDescent="0.2">
      <c r="A2092">
        <v>2090</v>
      </c>
      <c r="B2092" s="8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>
        <f>ROUND(E2092/D2092*100,0)</f>
        <v>115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>
        <f t="shared" si="96"/>
        <v>57.52</v>
      </c>
      <c r="Q2092" s="10" t="s">
        <v>8323</v>
      </c>
      <c r="R2092" t="s">
        <v>8327</v>
      </c>
      <c r="S2092" s="23">
        <f t="shared" si="97"/>
        <v>41299.381423611114</v>
      </c>
      <c r="T2092" s="23">
        <f t="shared" si="98"/>
        <v>41329.381423611114</v>
      </c>
    </row>
    <row r="2093" spans="1:20" ht="48" hidden="1" x14ac:dyDescent="0.2">
      <c r="A2093">
        <v>2091</v>
      </c>
      <c r="B2093" s="8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>
        <f>ROUND(E2093/D2093*100,0)</f>
        <v>120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>
        <f t="shared" si="96"/>
        <v>88.15</v>
      </c>
      <c r="Q2093" s="10" t="s">
        <v>8323</v>
      </c>
      <c r="R2093" t="s">
        <v>8327</v>
      </c>
      <c r="S2093" s="23">
        <f t="shared" si="97"/>
        <v>40555.322662037033</v>
      </c>
      <c r="T2093" s="23">
        <f t="shared" si="98"/>
        <v>40603.833333333336</v>
      </c>
    </row>
    <row r="2094" spans="1:20" ht="48" hidden="1" x14ac:dyDescent="0.2">
      <c r="A2094">
        <v>2092</v>
      </c>
      <c r="B2094" s="8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>
        <f>ROUND(E2094/D2094*100,0)</f>
        <v>101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>
        <f t="shared" si="96"/>
        <v>110.49</v>
      </c>
      <c r="Q2094" s="10" t="s">
        <v>8323</v>
      </c>
      <c r="R2094" t="s">
        <v>8327</v>
      </c>
      <c r="S2094" s="23">
        <f t="shared" si="97"/>
        <v>40763.707546296297</v>
      </c>
      <c r="T2094" s="23">
        <f t="shared" si="98"/>
        <v>40823.707546296297</v>
      </c>
    </row>
    <row r="2095" spans="1:20" ht="48" hidden="1" x14ac:dyDescent="0.2">
      <c r="A2095">
        <v>2093</v>
      </c>
      <c r="B2095" s="8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>
        <f>ROUND(E2095/D2095*100,0)</f>
        <v>102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>
        <f t="shared" si="96"/>
        <v>66.83</v>
      </c>
      <c r="Q2095" s="10" t="s">
        <v>8323</v>
      </c>
      <c r="R2095" t="s">
        <v>8327</v>
      </c>
      <c r="S2095" s="23">
        <f t="shared" si="97"/>
        <v>41205.854537037041</v>
      </c>
      <c r="T2095" s="23">
        <f t="shared" si="98"/>
        <v>41265.896203703705</v>
      </c>
    </row>
    <row r="2096" spans="1:20" ht="48" hidden="1" x14ac:dyDescent="0.2">
      <c r="A2096">
        <v>2094</v>
      </c>
      <c r="B2096" s="8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>
        <f>ROUND(E2096/D2096*100,0)</f>
        <v>121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>
        <f t="shared" si="96"/>
        <v>58.6</v>
      </c>
      <c r="Q2096" s="10" t="s">
        <v>8323</v>
      </c>
      <c r="R2096" t="s">
        <v>8327</v>
      </c>
      <c r="S2096" s="23">
        <f t="shared" si="97"/>
        <v>40939.02002314815</v>
      </c>
      <c r="T2096" s="23">
        <f t="shared" si="98"/>
        <v>40973.125</v>
      </c>
    </row>
    <row r="2097" spans="1:20" ht="48" hidden="1" x14ac:dyDescent="0.2">
      <c r="A2097">
        <v>2095</v>
      </c>
      <c r="B2097" s="8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>
        <f>ROUND(E2097/D2097*100,0)</f>
        <v>100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>
        <f t="shared" si="96"/>
        <v>113.64</v>
      </c>
      <c r="Q2097" s="10" t="s">
        <v>8323</v>
      </c>
      <c r="R2097" t="s">
        <v>8327</v>
      </c>
      <c r="S2097" s="23">
        <f t="shared" si="97"/>
        <v>40758.733483796292</v>
      </c>
      <c r="T2097" s="23">
        <f t="shared" si="98"/>
        <v>40818.733483796292</v>
      </c>
    </row>
    <row r="2098" spans="1:20" ht="48" hidden="1" x14ac:dyDescent="0.2">
      <c r="A2098">
        <v>2096</v>
      </c>
      <c r="B2098" s="8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>
        <f>ROUND(E2098/D2098*100,0)</f>
        <v>102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>
        <f t="shared" si="96"/>
        <v>43.57</v>
      </c>
      <c r="Q2098" s="10" t="s">
        <v>8323</v>
      </c>
      <c r="R2098" t="s">
        <v>8327</v>
      </c>
      <c r="S2098" s="23">
        <f t="shared" si="97"/>
        <v>41192.758506944447</v>
      </c>
      <c r="T2098" s="23">
        <f t="shared" si="98"/>
        <v>41208.165972222225</v>
      </c>
    </row>
    <row r="2099" spans="1:20" ht="48" hidden="1" x14ac:dyDescent="0.2">
      <c r="A2099">
        <v>2097</v>
      </c>
      <c r="B2099" s="8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>
        <f>ROUND(E2099/D2099*100,0)</f>
        <v>100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>
        <f t="shared" si="96"/>
        <v>78.95</v>
      </c>
      <c r="Q2099" s="10" t="s">
        <v>8323</v>
      </c>
      <c r="R2099" t="s">
        <v>8327</v>
      </c>
      <c r="S2099" s="23">
        <f t="shared" si="97"/>
        <v>40818.58489583333</v>
      </c>
      <c r="T2099" s="23">
        <f t="shared" si="98"/>
        <v>40878.626562500001</v>
      </c>
    </row>
    <row r="2100" spans="1:20" ht="48" hidden="1" x14ac:dyDescent="0.2">
      <c r="A2100">
        <v>2098</v>
      </c>
      <c r="B2100" s="8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>
        <f>ROUND(E2100/D2100*100,0)</f>
        <v>100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>
        <f t="shared" si="96"/>
        <v>188.13</v>
      </c>
      <c r="Q2100" s="10" t="s">
        <v>8323</v>
      </c>
      <c r="R2100" t="s">
        <v>8327</v>
      </c>
      <c r="S2100" s="23">
        <f t="shared" si="97"/>
        <v>40946.11383101852</v>
      </c>
      <c r="T2100" s="23">
        <f t="shared" si="98"/>
        <v>40976.11383101852</v>
      </c>
    </row>
    <row r="2101" spans="1:20" ht="16" hidden="1" x14ac:dyDescent="0.2">
      <c r="A2101">
        <v>2099</v>
      </c>
      <c r="B2101" s="8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>
        <f>ROUND(E2101/D2101*100,0)</f>
        <v>132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>
        <f t="shared" si="96"/>
        <v>63.03</v>
      </c>
      <c r="Q2101" s="10" t="s">
        <v>8323</v>
      </c>
      <c r="R2101" t="s">
        <v>8327</v>
      </c>
      <c r="S2101" s="23">
        <f t="shared" si="97"/>
        <v>42173.746342592596</v>
      </c>
      <c r="T2101" s="23">
        <f t="shared" si="98"/>
        <v>42187.152777777781</v>
      </c>
    </row>
    <row r="2102" spans="1:20" ht="48" hidden="1" x14ac:dyDescent="0.2">
      <c r="A2102">
        <v>2100</v>
      </c>
      <c r="B2102" s="8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>
        <f>ROUND(E2102/D2102*100,0)</f>
        <v>137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>
        <f t="shared" si="96"/>
        <v>30.37</v>
      </c>
      <c r="Q2102" s="10" t="s">
        <v>8323</v>
      </c>
      <c r="R2102" t="s">
        <v>8327</v>
      </c>
      <c r="S2102" s="23">
        <f t="shared" si="97"/>
        <v>41074.834965277776</v>
      </c>
      <c r="T2102" s="23">
        <f t="shared" si="98"/>
        <v>41090.165972222225</v>
      </c>
    </row>
    <row r="2103" spans="1:20" ht="48" hidden="1" x14ac:dyDescent="0.2">
      <c r="A2103">
        <v>2101</v>
      </c>
      <c r="B2103" s="8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>
        <f>ROUND(E2103/D2103*100,0)</f>
        <v>113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>
        <f t="shared" si="96"/>
        <v>51.48</v>
      </c>
      <c r="Q2103" s="10" t="s">
        <v>8323</v>
      </c>
      <c r="R2103" t="s">
        <v>8327</v>
      </c>
      <c r="S2103" s="23">
        <f t="shared" si="97"/>
        <v>40892.149467592593</v>
      </c>
      <c r="T2103" s="23">
        <f t="shared" si="98"/>
        <v>40952.149467592593</v>
      </c>
    </row>
    <row r="2104" spans="1:20" ht="48" hidden="1" x14ac:dyDescent="0.2">
      <c r="A2104">
        <v>2102</v>
      </c>
      <c r="B2104" s="8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>
        <f>ROUND(E2104/D2104*100,0)</f>
        <v>136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>
        <f t="shared" si="96"/>
        <v>35.79</v>
      </c>
      <c r="Q2104" s="10" t="s">
        <v>8323</v>
      </c>
      <c r="R2104" t="s">
        <v>8327</v>
      </c>
      <c r="S2104" s="23">
        <f t="shared" si="97"/>
        <v>40638.868611111109</v>
      </c>
      <c r="T2104" s="23">
        <f t="shared" si="98"/>
        <v>40668.868611111109</v>
      </c>
    </row>
    <row r="2105" spans="1:20" ht="32" hidden="1" x14ac:dyDescent="0.2">
      <c r="A2105">
        <v>2103</v>
      </c>
      <c r="B2105" s="8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>
        <f>ROUND(E2105/D2105*100,0)</f>
        <v>146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>
        <f t="shared" si="96"/>
        <v>98.82</v>
      </c>
      <c r="Q2105" s="10" t="s">
        <v>8323</v>
      </c>
      <c r="R2105" t="s">
        <v>8327</v>
      </c>
      <c r="S2105" s="23">
        <f t="shared" si="97"/>
        <v>41192.754942129628</v>
      </c>
      <c r="T2105" s="23">
        <f t="shared" si="98"/>
        <v>41222.7966087963</v>
      </c>
    </row>
    <row r="2106" spans="1:20" ht="48" hidden="1" x14ac:dyDescent="0.2">
      <c r="A2106">
        <v>2104</v>
      </c>
      <c r="B2106" s="8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>
        <f>ROUND(E2106/D2106*100,0)</f>
        <v>130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>
        <f t="shared" si="96"/>
        <v>28</v>
      </c>
      <c r="Q2106" s="10" t="s">
        <v>8323</v>
      </c>
      <c r="R2106" t="s">
        <v>8327</v>
      </c>
      <c r="S2106" s="23">
        <f t="shared" si="97"/>
        <v>41394.074467592596</v>
      </c>
      <c r="T2106" s="23">
        <f t="shared" si="98"/>
        <v>41425</v>
      </c>
    </row>
    <row r="2107" spans="1:20" ht="32" hidden="1" x14ac:dyDescent="0.2">
      <c r="A2107">
        <v>2105</v>
      </c>
      <c r="B2107" s="8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>
        <f>ROUND(E2107/D2107*100,0)</f>
        <v>254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>
        <f t="shared" si="96"/>
        <v>51.31</v>
      </c>
      <c r="Q2107" s="10" t="s">
        <v>8323</v>
      </c>
      <c r="R2107" t="s">
        <v>8327</v>
      </c>
      <c r="S2107" s="23">
        <f t="shared" si="97"/>
        <v>41951.788807870369</v>
      </c>
      <c r="T2107" s="23">
        <f t="shared" si="98"/>
        <v>41964.166666666672</v>
      </c>
    </row>
    <row r="2108" spans="1:20" ht="48" hidden="1" x14ac:dyDescent="0.2">
      <c r="A2108">
        <v>2106</v>
      </c>
      <c r="B2108" s="8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>
        <f>ROUND(E2108/D2108*100,0)</f>
        <v>107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>
        <f t="shared" si="96"/>
        <v>53.52</v>
      </c>
      <c r="Q2108" s="10" t="s">
        <v>8323</v>
      </c>
      <c r="R2108" t="s">
        <v>8327</v>
      </c>
      <c r="S2108" s="23">
        <f t="shared" si="97"/>
        <v>41270.21497685185</v>
      </c>
      <c r="T2108" s="23">
        <f t="shared" si="98"/>
        <v>41300.21497685185</v>
      </c>
    </row>
    <row r="2109" spans="1:20" ht="48" hidden="1" x14ac:dyDescent="0.2">
      <c r="A2109">
        <v>2107</v>
      </c>
      <c r="B2109" s="8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>
        <f>ROUND(E2109/D2109*100,0)</f>
        <v>108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>
        <f t="shared" si="96"/>
        <v>37.15</v>
      </c>
      <c r="Q2109" s="10" t="s">
        <v>8323</v>
      </c>
      <c r="R2109" t="s">
        <v>8327</v>
      </c>
      <c r="S2109" s="23">
        <f t="shared" si="97"/>
        <v>41934.71056712963</v>
      </c>
      <c r="T2109" s="23">
        <f t="shared" si="98"/>
        <v>41955.752233796295</v>
      </c>
    </row>
    <row r="2110" spans="1:20" ht="48" hidden="1" x14ac:dyDescent="0.2">
      <c r="A2110">
        <v>2108</v>
      </c>
      <c r="B2110" s="8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>
        <f>ROUND(E2110/D2110*100,0)</f>
        <v>107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>
        <f t="shared" si="96"/>
        <v>89.9</v>
      </c>
      <c r="Q2110" s="10" t="s">
        <v>8323</v>
      </c>
      <c r="R2110" t="s">
        <v>8327</v>
      </c>
      <c r="S2110" s="23">
        <f t="shared" si="97"/>
        <v>41135.175694444442</v>
      </c>
      <c r="T2110" s="23">
        <f t="shared" si="98"/>
        <v>41162.163194444445</v>
      </c>
    </row>
    <row r="2111" spans="1:20" ht="32" hidden="1" x14ac:dyDescent="0.2">
      <c r="A2111">
        <v>2109</v>
      </c>
      <c r="B2111" s="8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>
        <f>ROUND(E2111/D2111*100,0)</f>
        <v>107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>
        <f t="shared" si="96"/>
        <v>106.53</v>
      </c>
      <c r="Q2111" s="10" t="s">
        <v>8323</v>
      </c>
      <c r="R2111" t="s">
        <v>8327</v>
      </c>
      <c r="S2111" s="23">
        <f t="shared" si="97"/>
        <v>42160.708530092597</v>
      </c>
      <c r="T2111" s="23">
        <f t="shared" si="98"/>
        <v>42190.708530092597</v>
      </c>
    </row>
    <row r="2112" spans="1:20" ht="32" hidden="1" x14ac:dyDescent="0.2">
      <c r="A2112">
        <v>2110</v>
      </c>
      <c r="B2112" s="8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>
        <f>ROUND(E2112/D2112*100,0)</f>
        <v>100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>
        <f t="shared" si="96"/>
        <v>52.82</v>
      </c>
      <c r="Q2112" s="10" t="s">
        <v>8323</v>
      </c>
      <c r="R2112" t="s">
        <v>8327</v>
      </c>
      <c r="S2112" s="23">
        <f t="shared" si="97"/>
        <v>41759.670937499999</v>
      </c>
      <c r="T2112" s="23">
        <f t="shared" si="98"/>
        <v>41787.207638888889</v>
      </c>
    </row>
    <row r="2113" spans="1:20" ht="48" hidden="1" x14ac:dyDescent="0.2">
      <c r="A2113">
        <v>2111</v>
      </c>
      <c r="B2113" s="8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>
        <f>ROUND(E2113/D2113*100,0)</f>
        <v>107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>
        <f t="shared" si="96"/>
        <v>54.62</v>
      </c>
      <c r="Q2113" s="10" t="s">
        <v>8323</v>
      </c>
      <c r="R2113" t="s">
        <v>8327</v>
      </c>
      <c r="S2113" s="23">
        <f t="shared" si="97"/>
        <v>40703.197048611109</v>
      </c>
      <c r="T2113" s="23">
        <f t="shared" si="98"/>
        <v>40770.041666666664</v>
      </c>
    </row>
    <row r="2114" spans="1:20" ht="48" hidden="1" x14ac:dyDescent="0.2">
      <c r="A2114">
        <v>2112</v>
      </c>
      <c r="B2114" s="8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>
        <f>ROUND(E2114/D2114*100,0)</f>
        <v>100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>
        <f t="shared" si="96"/>
        <v>27.27</v>
      </c>
      <c r="Q2114" s="10" t="s">
        <v>8323</v>
      </c>
      <c r="R2114" t="s">
        <v>8327</v>
      </c>
      <c r="S2114" s="23">
        <f t="shared" si="97"/>
        <v>41365.928159722222</v>
      </c>
      <c r="T2114" s="23">
        <f t="shared" si="98"/>
        <v>41379.928159722222</v>
      </c>
    </row>
    <row r="2115" spans="1:20" ht="32" hidden="1" x14ac:dyDescent="0.2">
      <c r="A2115">
        <v>2113</v>
      </c>
      <c r="B2115" s="8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>
        <f>ROUND(E2115/D2115*100,0)</f>
        <v>105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>
        <f t="shared" ref="P2115:P2178" si="99">IFERROR(ROUND(E2115/M2115,2),0)</f>
        <v>68.599999999999994</v>
      </c>
      <c r="Q2115" s="10" t="s">
        <v>8323</v>
      </c>
      <c r="R2115" t="s">
        <v>8327</v>
      </c>
      <c r="S2115" s="23">
        <f t="shared" ref="S2115:S2178" si="100">(((K2115/60)/60)/24)+DATE(1970,1,1)</f>
        <v>41870.86546296296</v>
      </c>
      <c r="T2115" s="23">
        <f t="shared" ref="T2115:T2178" si="101">(((J2115/60)/60)/24)+DATE(1970,1,1)</f>
        <v>41905.86546296296</v>
      </c>
    </row>
    <row r="2116" spans="1:20" ht="48" hidden="1" x14ac:dyDescent="0.2">
      <c r="A2116">
        <v>2114</v>
      </c>
      <c r="B2116" s="8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>
        <f>ROUND(E2116/D2116*100,0)</f>
        <v>105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>
        <f t="shared" si="99"/>
        <v>35.61</v>
      </c>
      <c r="Q2116" s="10" t="s">
        <v>8323</v>
      </c>
      <c r="R2116" t="s">
        <v>8327</v>
      </c>
      <c r="S2116" s="23">
        <f t="shared" si="100"/>
        <v>40458.815625000003</v>
      </c>
      <c r="T2116" s="23">
        <f t="shared" si="101"/>
        <v>40521.207638888889</v>
      </c>
    </row>
    <row r="2117" spans="1:20" ht="48" hidden="1" x14ac:dyDescent="0.2">
      <c r="A2117">
        <v>2115</v>
      </c>
      <c r="B2117" s="8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>
        <f>ROUND(E2117/D2117*100,0)</f>
        <v>226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>
        <f t="shared" si="99"/>
        <v>94.03</v>
      </c>
      <c r="Q2117" s="10" t="s">
        <v>8323</v>
      </c>
      <c r="R2117" t="s">
        <v>8327</v>
      </c>
      <c r="S2117" s="23">
        <f t="shared" si="100"/>
        <v>40564.081030092595</v>
      </c>
      <c r="T2117" s="23">
        <f t="shared" si="101"/>
        <v>40594.081030092595</v>
      </c>
    </row>
    <row r="2118" spans="1:20" ht="48" hidden="1" x14ac:dyDescent="0.2">
      <c r="A2118">
        <v>2116</v>
      </c>
      <c r="B2118" s="8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>
        <f>ROUND(E2118/D2118*100,0)</f>
        <v>101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>
        <f t="shared" si="99"/>
        <v>526.46</v>
      </c>
      <c r="Q2118" s="10" t="s">
        <v>8323</v>
      </c>
      <c r="R2118" t="s">
        <v>8327</v>
      </c>
      <c r="S2118" s="23">
        <f t="shared" si="100"/>
        <v>41136.777812500004</v>
      </c>
      <c r="T2118" s="23">
        <f t="shared" si="101"/>
        <v>41184.777812500004</v>
      </c>
    </row>
    <row r="2119" spans="1:20" ht="48" hidden="1" x14ac:dyDescent="0.2">
      <c r="A2119">
        <v>2117</v>
      </c>
      <c r="B2119" s="8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>
        <f>ROUND(E2119/D2119*100,0)</f>
        <v>148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>
        <f t="shared" si="99"/>
        <v>50.66</v>
      </c>
      <c r="Q2119" s="10" t="s">
        <v>8323</v>
      </c>
      <c r="R2119" t="s">
        <v>8327</v>
      </c>
      <c r="S2119" s="23">
        <f t="shared" si="100"/>
        <v>42290.059594907405</v>
      </c>
      <c r="T2119" s="23">
        <f t="shared" si="101"/>
        <v>42304.207638888889</v>
      </c>
    </row>
    <row r="2120" spans="1:20" ht="32" hidden="1" x14ac:dyDescent="0.2">
      <c r="A2120">
        <v>2118</v>
      </c>
      <c r="B2120" s="8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>
        <f>ROUND(E2120/D2120*100,0)</f>
        <v>135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>
        <f t="shared" si="99"/>
        <v>79.180000000000007</v>
      </c>
      <c r="Q2120" s="10" t="s">
        <v>8323</v>
      </c>
      <c r="R2120" t="s">
        <v>8327</v>
      </c>
      <c r="S2120" s="23">
        <f t="shared" si="100"/>
        <v>40718.839537037034</v>
      </c>
      <c r="T2120" s="23">
        <f t="shared" si="101"/>
        <v>40748.839537037034</v>
      </c>
    </row>
    <row r="2121" spans="1:20" ht="48" hidden="1" x14ac:dyDescent="0.2">
      <c r="A2121">
        <v>2119</v>
      </c>
      <c r="B2121" s="8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>
        <f>ROUND(E2121/D2121*100,0)</f>
        <v>101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>
        <f t="shared" si="99"/>
        <v>91.59</v>
      </c>
      <c r="Q2121" s="10" t="s">
        <v>8323</v>
      </c>
      <c r="R2121" t="s">
        <v>8327</v>
      </c>
      <c r="S2121" s="23">
        <f t="shared" si="100"/>
        <v>41107.130150462966</v>
      </c>
      <c r="T2121" s="23">
        <f t="shared" si="101"/>
        <v>41137.130150462966</v>
      </c>
    </row>
    <row r="2122" spans="1:20" ht="48" hidden="1" x14ac:dyDescent="0.2">
      <c r="A2122">
        <v>2120</v>
      </c>
      <c r="B2122" s="8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>
        <f>ROUND(E2122/D2122*100,0)</f>
        <v>101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>
        <f t="shared" si="99"/>
        <v>116.96</v>
      </c>
      <c r="Q2122" s="10" t="s">
        <v>8323</v>
      </c>
      <c r="R2122" t="s">
        <v>8327</v>
      </c>
      <c r="S2122" s="23">
        <f t="shared" si="100"/>
        <v>41591.964537037034</v>
      </c>
      <c r="T2122" s="23">
        <f t="shared" si="101"/>
        <v>41640.964537037034</v>
      </c>
    </row>
    <row r="2123" spans="1:20" ht="32" hidden="1" x14ac:dyDescent="0.2">
      <c r="A2123">
        <v>2121</v>
      </c>
      <c r="B2123" s="8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>
        <f>ROUND(E2123/D2123*100,0)</f>
        <v>1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>
        <f t="shared" si="99"/>
        <v>28.4</v>
      </c>
      <c r="Q2123" s="10" t="s">
        <v>8331</v>
      </c>
      <c r="R2123" t="s">
        <v>8332</v>
      </c>
      <c r="S2123" s="23">
        <f t="shared" si="100"/>
        <v>42716.7424537037</v>
      </c>
      <c r="T2123" s="23">
        <f t="shared" si="101"/>
        <v>42746.7424537037</v>
      </c>
    </row>
    <row r="2124" spans="1:20" ht="32" hidden="1" x14ac:dyDescent="0.2">
      <c r="A2124">
        <v>2122</v>
      </c>
      <c r="B2124" s="8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>
        <f>ROUND(E2124/D2124*100,0)</f>
        <v>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>
        <f t="shared" si="99"/>
        <v>103.33</v>
      </c>
      <c r="Q2124" s="10" t="s">
        <v>8331</v>
      </c>
      <c r="R2124" t="s">
        <v>8332</v>
      </c>
      <c r="S2124" s="23">
        <f t="shared" si="100"/>
        <v>42712.300567129627</v>
      </c>
      <c r="T2124" s="23">
        <f t="shared" si="101"/>
        <v>42742.300567129627</v>
      </c>
    </row>
    <row r="2125" spans="1:20" ht="64" hidden="1" x14ac:dyDescent="0.2">
      <c r="A2125">
        <v>2123</v>
      </c>
      <c r="B2125" s="8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>
        <f>ROUND(E2125/D2125*100,0)</f>
        <v>10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>
        <f t="shared" si="99"/>
        <v>10</v>
      </c>
      <c r="Q2125" s="10" t="s">
        <v>8331</v>
      </c>
      <c r="R2125" t="s">
        <v>8332</v>
      </c>
      <c r="S2125" s="23">
        <f t="shared" si="100"/>
        <v>40198.424849537041</v>
      </c>
      <c r="T2125" s="23">
        <f t="shared" si="101"/>
        <v>40252.290972222225</v>
      </c>
    </row>
    <row r="2126" spans="1:20" ht="48" hidden="1" x14ac:dyDescent="0.2">
      <c r="A2126">
        <v>2124</v>
      </c>
      <c r="B2126" s="8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>
        <f>ROUND(E2126/D2126*100,0)</f>
        <v>10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>
        <f t="shared" si="99"/>
        <v>23</v>
      </c>
      <c r="Q2126" s="10" t="s">
        <v>8331</v>
      </c>
      <c r="R2126" t="s">
        <v>8332</v>
      </c>
      <c r="S2126" s="23">
        <f t="shared" si="100"/>
        <v>40464.028182870366</v>
      </c>
      <c r="T2126" s="23">
        <f t="shared" si="101"/>
        <v>40512.208333333336</v>
      </c>
    </row>
    <row r="2127" spans="1:20" ht="48" hidden="1" x14ac:dyDescent="0.2">
      <c r="A2127">
        <v>2125</v>
      </c>
      <c r="B2127" s="8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>
        <f>ROUND(E2127/D2127*100,0)</f>
        <v>1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>
        <f t="shared" si="99"/>
        <v>31.56</v>
      </c>
      <c r="Q2127" s="10" t="s">
        <v>8331</v>
      </c>
      <c r="R2127" t="s">
        <v>8332</v>
      </c>
      <c r="S2127" s="23">
        <f t="shared" si="100"/>
        <v>42191.023530092592</v>
      </c>
      <c r="T2127" s="23">
        <f t="shared" si="101"/>
        <v>42221.023530092592</v>
      </c>
    </row>
    <row r="2128" spans="1:20" ht="48" hidden="1" x14ac:dyDescent="0.2">
      <c r="A2128">
        <v>2126</v>
      </c>
      <c r="B2128" s="8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>
        <f>ROUND(E2128/D2128*100,0)</f>
        <v>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>
        <f t="shared" si="99"/>
        <v>5</v>
      </c>
      <c r="Q2128" s="10" t="s">
        <v>8331</v>
      </c>
      <c r="R2128" t="s">
        <v>8332</v>
      </c>
      <c r="S2128" s="23">
        <f t="shared" si="100"/>
        <v>41951.973229166666</v>
      </c>
      <c r="T2128" s="23">
        <f t="shared" si="101"/>
        <v>41981.973229166666</v>
      </c>
    </row>
    <row r="2129" spans="1:20" ht="16" hidden="1" x14ac:dyDescent="0.2">
      <c r="A2129">
        <v>2127</v>
      </c>
      <c r="B2129" s="8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>
        <f>ROUND(E2129/D2129*100,0)</f>
        <v>29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>
        <f t="shared" si="99"/>
        <v>34.22</v>
      </c>
      <c r="Q2129" s="10" t="s">
        <v>8331</v>
      </c>
      <c r="R2129" t="s">
        <v>8332</v>
      </c>
      <c r="S2129" s="23">
        <f t="shared" si="100"/>
        <v>42045.50535879629</v>
      </c>
      <c r="T2129" s="23">
        <f t="shared" si="101"/>
        <v>42075.463692129633</v>
      </c>
    </row>
    <row r="2130" spans="1:20" ht="48" hidden="1" x14ac:dyDescent="0.2">
      <c r="A2130">
        <v>2128</v>
      </c>
      <c r="B2130" s="8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>
        <f>ROUND(E2130/D2130*100,0)</f>
        <v>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>
        <f t="shared" si="99"/>
        <v>25</v>
      </c>
      <c r="Q2130" s="10" t="s">
        <v>8331</v>
      </c>
      <c r="R2130" t="s">
        <v>8332</v>
      </c>
      <c r="S2130" s="23">
        <f t="shared" si="100"/>
        <v>41843.772789351853</v>
      </c>
      <c r="T2130" s="23">
        <f t="shared" si="101"/>
        <v>41903.772789351853</v>
      </c>
    </row>
    <row r="2131" spans="1:20" ht="48" hidden="1" x14ac:dyDescent="0.2">
      <c r="A2131">
        <v>2129</v>
      </c>
      <c r="B2131" s="8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>
        <f>ROUND(E2131/D2131*100,0)</f>
        <v>12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>
        <f t="shared" si="99"/>
        <v>19.670000000000002</v>
      </c>
      <c r="Q2131" s="10" t="s">
        <v>8331</v>
      </c>
      <c r="R2131" t="s">
        <v>8332</v>
      </c>
      <c r="S2131" s="23">
        <f t="shared" si="100"/>
        <v>42409.024305555555</v>
      </c>
      <c r="T2131" s="23">
        <f t="shared" si="101"/>
        <v>42439.024305555555</v>
      </c>
    </row>
    <row r="2132" spans="1:20" ht="32" hidden="1" x14ac:dyDescent="0.2">
      <c r="A2132">
        <v>2130</v>
      </c>
      <c r="B2132" s="8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>
        <f>ROUND(E2132/D2132*100,0)</f>
        <v>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>
        <f t="shared" si="99"/>
        <v>21.25</v>
      </c>
      <c r="Q2132" s="10" t="s">
        <v>8331</v>
      </c>
      <c r="R2132" t="s">
        <v>8332</v>
      </c>
      <c r="S2132" s="23">
        <f t="shared" si="100"/>
        <v>41832.086377314816</v>
      </c>
      <c r="T2132" s="23">
        <f t="shared" si="101"/>
        <v>41867.086377314816</v>
      </c>
    </row>
    <row r="2133" spans="1:20" ht="48" hidden="1" x14ac:dyDescent="0.2">
      <c r="A2133">
        <v>2131</v>
      </c>
      <c r="B2133" s="8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>
        <f>ROUND(E2133/D2133*100,0)</f>
        <v>5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>
        <f t="shared" si="99"/>
        <v>8.33</v>
      </c>
      <c r="Q2133" s="10" t="s">
        <v>8331</v>
      </c>
      <c r="R2133" t="s">
        <v>8332</v>
      </c>
      <c r="S2133" s="23">
        <f t="shared" si="100"/>
        <v>42167.207071759258</v>
      </c>
      <c r="T2133" s="23">
        <f t="shared" si="101"/>
        <v>42197.207071759258</v>
      </c>
    </row>
    <row r="2134" spans="1:20" ht="48" hidden="1" x14ac:dyDescent="0.2">
      <c r="A2134">
        <v>2132</v>
      </c>
      <c r="B2134" s="8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>
        <f>ROUND(E2134/D2134*100,0)</f>
        <v>2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>
        <f t="shared" si="99"/>
        <v>21.34</v>
      </c>
      <c r="Q2134" s="10" t="s">
        <v>8331</v>
      </c>
      <c r="R2134" t="s">
        <v>8332</v>
      </c>
      <c r="S2134" s="23">
        <f t="shared" si="100"/>
        <v>41643.487175925926</v>
      </c>
      <c r="T2134" s="23">
        <f t="shared" si="101"/>
        <v>41673.487175925926</v>
      </c>
    </row>
    <row r="2135" spans="1:20" ht="48" hidden="1" x14ac:dyDescent="0.2">
      <c r="A2135">
        <v>2133</v>
      </c>
      <c r="B2135" s="8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>
        <f>ROUND(E2135/D2135*100,0)</f>
        <v>2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>
        <f t="shared" si="99"/>
        <v>5.33</v>
      </c>
      <c r="Q2135" s="10" t="s">
        <v>8331</v>
      </c>
      <c r="R2135" t="s">
        <v>8332</v>
      </c>
      <c r="S2135" s="23">
        <f t="shared" si="100"/>
        <v>40619.097210648149</v>
      </c>
      <c r="T2135" s="23">
        <f t="shared" si="101"/>
        <v>40657.290972222225</v>
      </c>
    </row>
    <row r="2136" spans="1:20" ht="48" hidden="1" x14ac:dyDescent="0.2">
      <c r="A2136">
        <v>2134</v>
      </c>
      <c r="B2136" s="8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>
        <f>ROUND(E2136/D2136*100,0)</f>
        <v>2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>
        <f t="shared" si="99"/>
        <v>34.67</v>
      </c>
      <c r="Q2136" s="10" t="s">
        <v>8331</v>
      </c>
      <c r="R2136" t="s">
        <v>8332</v>
      </c>
      <c r="S2136" s="23">
        <f t="shared" si="100"/>
        <v>41361.886469907404</v>
      </c>
      <c r="T2136" s="23">
        <f t="shared" si="101"/>
        <v>41391.886469907404</v>
      </c>
    </row>
    <row r="2137" spans="1:20" ht="48" hidden="1" x14ac:dyDescent="0.2">
      <c r="A2137">
        <v>2135</v>
      </c>
      <c r="B2137" s="8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>
        <f>ROUND(E2137/D2137*100,0)</f>
        <v>10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>
        <f t="shared" si="99"/>
        <v>21.73</v>
      </c>
      <c r="Q2137" s="10" t="s">
        <v>8331</v>
      </c>
      <c r="R2137" t="s">
        <v>8332</v>
      </c>
      <c r="S2137" s="23">
        <f t="shared" si="100"/>
        <v>41156.963344907403</v>
      </c>
      <c r="T2137" s="23">
        <f t="shared" si="101"/>
        <v>41186.963344907403</v>
      </c>
    </row>
    <row r="2138" spans="1:20" ht="48" hidden="1" x14ac:dyDescent="0.2">
      <c r="A2138">
        <v>2136</v>
      </c>
      <c r="B2138" s="8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>
        <f>ROUND(E2138/D2138*100,0)</f>
        <v>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>
        <f t="shared" si="99"/>
        <v>11.92</v>
      </c>
      <c r="Q2138" s="10" t="s">
        <v>8331</v>
      </c>
      <c r="R2138" t="s">
        <v>8332</v>
      </c>
      <c r="S2138" s="23">
        <f t="shared" si="100"/>
        <v>41536.509097222224</v>
      </c>
      <c r="T2138" s="23">
        <f t="shared" si="101"/>
        <v>41566.509097222224</v>
      </c>
    </row>
    <row r="2139" spans="1:20" ht="48" hidden="1" x14ac:dyDescent="0.2">
      <c r="A2139">
        <v>2137</v>
      </c>
      <c r="B2139" s="8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>
        <f>ROUND(E2139/D2139*100,0)</f>
        <v>28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>
        <f t="shared" si="99"/>
        <v>26.6</v>
      </c>
      <c r="Q2139" s="10" t="s">
        <v>8331</v>
      </c>
      <c r="R2139" t="s">
        <v>8332</v>
      </c>
      <c r="S2139" s="23">
        <f t="shared" si="100"/>
        <v>41948.771168981482</v>
      </c>
      <c r="T2139" s="23">
        <f t="shared" si="101"/>
        <v>41978.771168981482</v>
      </c>
    </row>
    <row r="2140" spans="1:20" ht="32" hidden="1" x14ac:dyDescent="0.2">
      <c r="A2140">
        <v>2138</v>
      </c>
      <c r="B2140" s="8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>
        <f>ROUND(E2140/D2140*100,0)</f>
        <v>13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>
        <f t="shared" si="99"/>
        <v>10.67</v>
      </c>
      <c r="Q2140" s="10" t="s">
        <v>8331</v>
      </c>
      <c r="R2140" t="s">
        <v>8332</v>
      </c>
      <c r="S2140" s="23">
        <f t="shared" si="100"/>
        <v>41557.013182870374</v>
      </c>
      <c r="T2140" s="23">
        <f t="shared" si="101"/>
        <v>41587.054849537039</v>
      </c>
    </row>
    <row r="2141" spans="1:20" ht="48" hidden="1" x14ac:dyDescent="0.2">
      <c r="A2141">
        <v>2139</v>
      </c>
      <c r="B2141" s="8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>
        <f>ROUND(E2141/D2141*100,0)</f>
        <v>5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>
        <f t="shared" si="99"/>
        <v>29.04</v>
      </c>
      <c r="Q2141" s="10" t="s">
        <v>8331</v>
      </c>
      <c r="R2141" t="s">
        <v>8332</v>
      </c>
      <c r="S2141" s="23">
        <f t="shared" si="100"/>
        <v>42647.750092592592</v>
      </c>
      <c r="T2141" s="23">
        <f t="shared" si="101"/>
        <v>42677.750092592592</v>
      </c>
    </row>
    <row r="2142" spans="1:20" ht="48" hidden="1" x14ac:dyDescent="0.2">
      <c r="A2142">
        <v>2140</v>
      </c>
      <c r="B2142" s="8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>
        <f>ROUND(E2142/D2142*100,0)</f>
        <v>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>
        <f t="shared" si="99"/>
        <v>50.91</v>
      </c>
      <c r="Q2142" s="10" t="s">
        <v>8331</v>
      </c>
      <c r="R2142" t="s">
        <v>8332</v>
      </c>
      <c r="S2142" s="23">
        <f t="shared" si="100"/>
        <v>41255.833611111113</v>
      </c>
      <c r="T2142" s="23">
        <f t="shared" si="101"/>
        <v>41285.833611111113</v>
      </c>
    </row>
    <row r="2143" spans="1:20" ht="48" hidden="1" x14ac:dyDescent="0.2">
      <c r="A2143">
        <v>2141</v>
      </c>
      <c r="B2143" s="8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>
        <f>ROUND(E2143/D2143*100,0)</f>
        <v>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>
        <f t="shared" si="99"/>
        <v>0</v>
      </c>
      <c r="Q2143" s="10" t="s">
        <v>8331</v>
      </c>
      <c r="R2143" t="s">
        <v>8332</v>
      </c>
      <c r="S2143" s="23">
        <f t="shared" si="100"/>
        <v>41927.235636574071</v>
      </c>
      <c r="T2143" s="23">
        <f t="shared" si="101"/>
        <v>41957.277303240742</v>
      </c>
    </row>
    <row r="2144" spans="1:20" ht="48" hidden="1" x14ac:dyDescent="0.2">
      <c r="A2144">
        <v>2142</v>
      </c>
      <c r="B2144" s="8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>
        <f>ROUND(E2144/D2144*100,0)</f>
        <v>6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>
        <f t="shared" si="99"/>
        <v>50.08</v>
      </c>
      <c r="Q2144" s="10" t="s">
        <v>8331</v>
      </c>
      <c r="R2144" t="s">
        <v>8332</v>
      </c>
      <c r="S2144" s="23">
        <f t="shared" si="100"/>
        <v>42340.701504629629</v>
      </c>
      <c r="T2144" s="23">
        <f t="shared" si="101"/>
        <v>42368.701504629629</v>
      </c>
    </row>
    <row r="2145" spans="1:20" ht="48" hidden="1" x14ac:dyDescent="0.2">
      <c r="A2145">
        <v>2143</v>
      </c>
      <c r="B2145" s="8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>
        <f>ROUND(E2145/D2145*100,0)</f>
        <v>11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>
        <f t="shared" si="99"/>
        <v>45</v>
      </c>
      <c r="Q2145" s="10" t="s">
        <v>8331</v>
      </c>
      <c r="R2145" t="s">
        <v>8332</v>
      </c>
      <c r="S2145" s="23">
        <f t="shared" si="100"/>
        <v>40332.886712962965</v>
      </c>
      <c r="T2145" s="23">
        <f t="shared" si="101"/>
        <v>40380.791666666664</v>
      </c>
    </row>
    <row r="2146" spans="1:20" ht="32" hidden="1" x14ac:dyDescent="0.2">
      <c r="A2146">
        <v>2144</v>
      </c>
      <c r="B2146" s="8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>
        <f>ROUND(E2146/D2146*100,0)</f>
        <v>2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>
        <f t="shared" si="99"/>
        <v>25.29</v>
      </c>
      <c r="Q2146" s="10" t="s">
        <v>8331</v>
      </c>
      <c r="R2146" t="s">
        <v>8332</v>
      </c>
      <c r="S2146" s="23">
        <f t="shared" si="100"/>
        <v>41499.546759259261</v>
      </c>
      <c r="T2146" s="23">
        <f t="shared" si="101"/>
        <v>41531.546759259261</v>
      </c>
    </row>
    <row r="2147" spans="1:20" ht="48" hidden="1" x14ac:dyDescent="0.2">
      <c r="A2147">
        <v>2145</v>
      </c>
      <c r="B2147" s="8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>
        <f>ROUND(E2147/D2147*100,0)</f>
        <v>30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>
        <f t="shared" si="99"/>
        <v>51.29</v>
      </c>
      <c r="Q2147" s="10" t="s">
        <v>8331</v>
      </c>
      <c r="R2147" t="s">
        <v>8332</v>
      </c>
      <c r="S2147" s="23">
        <f t="shared" si="100"/>
        <v>41575.237430555557</v>
      </c>
      <c r="T2147" s="23">
        <f t="shared" si="101"/>
        <v>41605.279097222221</v>
      </c>
    </row>
    <row r="2148" spans="1:20" ht="48" hidden="1" x14ac:dyDescent="0.2">
      <c r="A2148">
        <v>2146</v>
      </c>
      <c r="B2148" s="8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>
        <f>ROUND(E2148/D2148*100,0)</f>
        <v>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>
        <f t="shared" si="99"/>
        <v>1</v>
      </c>
      <c r="Q2148" s="10" t="s">
        <v>8331</v>
      </c>
      <c r="R2148" t="s">
        <v>8332</v>
      </c>
      <c r="S2148" s="23">
        <f t="shared" si="100"/>
        <v>42397.679513888885</v>
      </c>
      <c r="T2148" s="23">
        <f t="shared" si="101"/>
        <v>42411.679513888885</v>
      </c>
    </row>
    <row r="2149" spans="1:20" ht="16" hidden="1" x14ac:dyDescent="0.2">
      <c r="A2149">
        <v>2147</v>
      </c>
      <c r="B2149" s="8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>
        <f>ROUND(E2149/D2149*100,0)</f>
        <v>1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>
        <f t="shared" si="99"/>
        <v>49.38</v>
      </c>
      <c r="Q2149" s="10" t="s">
        <v>8331</v>
      </c>
      <c r="R2149" t="s">
        <v>8332</v>
      </c>
      <c r="S2149" s="23">
        <f t="shared" si="100"/>
        <v>41927.295694444445</v>
      </c>
      <c r="T2149" s="23">
        <f t="shared" si="101"/>
        <v>41959.337361111116</v>
      </c>
    </row>
    <row r="2150" spans="1:20" ht="48" hidden="1" x14ac:dyDescent="0.2">
      <c r="A2150">
        <v>2148</v>
      </c>
      <c r="B2150" s="8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>
        <f>ROUND(E2150/D2150*100,0)</f>
        <v>2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>
        <f t="shared" si="99"/>
        <v>1</v>
      </c>
      <c r="Q2150" s="10" t="s">
        <v>8331</v>
      </c>
      <c r="R2150" t="s">
        <v>8332</v>
      </c>
      <c r="S2150" s="23">
        <f t="shared" si="100"/>
        <v>42066.733587962968</v>
      </c>
      <c r="T2150" s="23">
        <f t="shared" si="101"/>
        <v>42096.691921296297</v>
      </c>
    </row>
    <row r="2151" spans="1:20" ht="48" hidden="1" x14ac:dyDescent="0.2">
      <c r="A2151">
        <v>2149</v>
      </c>
      <c r="B2151" s="8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>
        <f>ROUND(E2151/D2151*100,0)</f>
        <v>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>
        <f t="shared" si="99"/>
        <v>0</v>
      </c>
      <c r="Q2151" s="10" t="s">
        <v>8331</v>
      </c>
      <c r="R2151" t="s">
        <v>8332</v>
      </c>
      <c r="S2151" s="23">
        <f t="shared" si="100"/>
        <v>40355.024953703702</v>
      </c>
      <c r="T2151" s="23">
        <f t="shared" si="101"/>
        <v>40390</v>
      </c>
    </row>
    <row r="2152" spans="1:20" ht="16" hidden="1" x14ac:dyDescent="0.2">
      <c r="A2152">
        <v>2150</v>
      </c>
      <c r="B2152" s="8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>
        <f>ROUND(E2152/D2152*100,0)</f>
        <v>1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>
        <f t="shared" si="99"/>
        <v>101.25</v>
      </c>
      <c r="Q2152" s="10" t="s">
        <v>8331</v>
      </c>
      <c r="R2152" t="s">
        <v>8332</v>
      </c>
      <c r="S2152" s="23">
        <f t="shared" si="100"/>
        <v>42534.284710648149</v>
      </c>
      <c r="T2152" s="23">
        <f t="shared" si="101"/>
        <v>42564.284710648149</v>
      </c>
    </row>
    <row r="2153" spans="1:20" ht="48" hidden="1" x14ac:dyDescent="0.2">
      <c r="A2153">
        <v>2151</v>
      </c>
      <c r="B2153" s="8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>
        <f>ROUND(E2153/D2153*100,0)</f>
        <v>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>
        <f t="shared" si="99"/>
        <v>19.670000000000002</v>
      </c>
      <c r="Q2153" s="10" t="s">
        <v>8331</v>
      </c>
      <c r="R2153" t="s">
        <v>8332</v>
      </c>
      <c r="S2153" s="23">
        <f t="shared" si="100"/>
        <v>42520.847384259265</v>
      </c>
      <c r="T2153" s="23">
        <f t="shared" si="101"/>
        <v>42550.847384259265</v>
      </c>
    </row>
    <row r="2154" spans="1:20" ht="48" hidden="1" x14ac:dyDescent="0.2">
      <c r="A2154">
        <v>2152</v>
      </c>
      <c r="B2154" s="8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>
        <f>ROUND(E2154/D2154*100,0)</f>
        <v>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>
        <f t="shared" si="99"/>
        <v>12.5</v>
      </c>
      <c r="Q2154" s="10" t="s">
        <v>8331</v>
      </c>
      <c r="R2154" t="s">
        <v>8332</v>
      </c>
      <c r="S2154" s="23">
        <f t="shared" si="100"/>
        <v>41683.832280092596</v>
      </c>
      <c r="T2154" s="23">
        <f t="shared" si="101"/>
        <v>41713.790613425925</v>
      </c>
    </row>
    <row r="2155" spans="1:20" ht="48" hidden="1" x14ac:dyDescent="0.2">
      <c r="A2155">
        <v>2153</v>
      </c>
      <c r="B2155" s="8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>
        <f>ROUND(E2155/D2155*100,0)</f>
        <v>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>
        <f t="shared" si="99"/>
        <v>8.5</v>
      </c>
      <c r="Q2155" s="10" t="s">
        <v>8331</v>
      </c>
      <c r="R2155" t="s">
        <v>8332</v>
      </c>
      <c r="S2155" s="23">
        <f t="shared" si="100"/>
        <v>41974.911087962959</v>
      </c>
      <c r="T2155" s="23">
        <f t="shared" si="101"/>
        <v>42014.332638888889</v>
      </c>
    </row>
    <row r="2156" spans="1:20" ht="32" hidden="1" x14ac:dyDescent="0.2">
      <c r="A2156">
        <v>2154</v>
      </c>
      <c r="B2156" s="8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>
        <f>ROUND(E2156/D2156*100,0)</f>
        <v>1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>
        <f t="shared" si="99"/>
        <v>1</v>
      </c>
      <c r="Q2156" s="10" t="s">
        <v>8331</v>
      </c>
      <c r="R2156" t="s">
        <v>8332</v>
      </c>
      <c r="S2156" s="23">
        <f t="shared" si="100"/>
        <v>41647.632256944446</v>
      </c>
      <c r="T2156" s="23">
        <f t="shared" si="101"/>
        <v>41667.632256944446</v>
      </c>
    </row>
    <row r="2157" spans="1:20" ht="48" hidden="1" x14ac:dyDescent="0.2">
      <c r="A2157">
        <v>2155</v>
      </c>
      <c r="B2157" s="8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>
        <f>ROUND(E2157/D2157*100,0)</f>
        <v>2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>
        <f t="shared" si="99"/>
        <v>23</v>
      </c>
      <c r="Q2157" s="10" t="s">
        <v>8331</v>
      </c>
      <c r="R2157" t="s">
        <v>8332</v>
      </c>
      <c r="S2157" s="23">
        <f t="shared" si="100"/>
        <v>42430.747511574074</v>
      </c>
      <c r="T2157" s="23">
        <f t="shared" si="101"/>
        <v>42460.70584490741</v>
      </c>
    </row>
    <row r="2158" spans="1:20" ht="32" hidden="1" x14ac:dyDescent="0.2">
      <c r="A2158">
        <v>2156</v>
      </c>
      <c r="B2158" s="8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>
        <f>ROUND(E2158/D2158*100,0)</f>
        <v>3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>
        <f t="shared" si="99"/>
        <v>17.989999999999998</v>
      </c>
      <c r="Q2158" s="10" t="s">
        <v>8331</v>
      </c>
      <c r="R2158" t="s">
        <v>8332</v>
      </c>
      <c r="S2158" s="23">
        <f t="shared" si="100"/>
        <v>41488.85423611111</v>
      </c>
      <c r="T2158" s="23">
        <f t="shared" si="101"/>
        <v>41533.85423611111</v>
      </c>
    </row>
    <row r="2159" spans="1:20" ht="32" hidden="1" x14ac:dyDescent="0.2">
      <c r="A2159">
        <v>2157</v>
      </c>
      <c r="B2159" s="8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>
        <f>ROUND(E2159/D2159*100,0)</f>
        <v>28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>
        <f t="shared" si="99"/>
        <v>370.95</v>
      </c>
      <c r="Q2159" s="10" t="s">
        <v>8331</v>
      </c>
      <c r="R2159" t="s">
        <v>8332</v>
      </c>
      <c r="S2159" s="23">
        <f t="shared" si="100"/>
        <v>42694.98128472222</v>
      </c>
      <c r="T2159" s="23">
        <f t="shared" si="101"/>
        <v>42727.332638888889</v>
      </c>
    </row>
    <row r="2160" spans="1:20" ht="48" hidden="1" x14ac:dyDescent="0.2">
      <c r="A2160">
        <v>2158</v>
      </c>
      <c r="B2160" s="8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>
        <f>ROUND(E2160/D2160*100,0)</f>
        <v>7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>
        <f t="shared" si="99"/>
        <v>63.57</v>
      </c>
      <c r="Q2160" s="10" t="s">
        <v>8331</v>
      </c>
      <c r="R2160" t="s">
        <v>8332</v>
      </c>
      <c r="S2160" s="23">
        <f t="shared" si="100"/>
        <v>41264.853865740741</v>
      </c>
      <c r="T2160" s="23">
        <f t="shared" si="101"/>
        <v>41309.853865740741</v>
      </c>
    </row>
    <row r="2161" spans="1:20" ht="64" hidden="1" x14ac:dyDescent="0.2">
      <c r="A2161">
        <v>2159</v>
      </c>
      <c r="B2161" s="8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>
        <f>ROUND(E2161/D2161*100,0)</f>
        <v>1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>
        <f t="shared" si="99"/>
        <v>13</v>
      </c>
      <c r="Q2161" s="10" t="s">
        <v>8331</v>
      </c>
      <c r="R2161" t="s">
        <v>8332</v>
      </c>
      <c r="S2161" s="23">
        <f t="shared" si="100"/>
        <v>40710.731180555551</v>
      </c>
      <c r="T2161" s="23">
        <f t="shared" si="101"/>
        <v>40740.731180555551</v>
      </c>
    </row>
    <row r="2162" spans="1:20" ht="48" hidden="1" x14ac:dyDescent="0.2">
      <c r="A2162">
        <v>2160</v>
      </c>
      <c r="B2162" s="8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>
        <f>ROUND(E2162/D2162*100,0)</f>
        <v>1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>
        <f t="shared" si="99"/>
        <v>5.31</v>
      </c>
      <c r="Q2162" s="10" t="s">
        <v>8331</v>
      </c>
      <c r="R2162" t="s">
        <v>8332</v>
      </c>
      <c r="S2162" s="23">
        <f t="shared" si="100"/>
        <v>41018.711863425924</v>
      </c>
      <c r="T2162" s="23">
        <f t="shared" si="101"/>
        <v>41048.711863425924</v>
      </c>
    </row>
    <row r="2163" spans="1:20" ht="32" hidden="1" x14ac:dyDescent="0.2">
      <c r="A2163">
        <v>2161</v>
      </c>
      <c r="B2163" s="8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>
        <f>ROUND(E2163/D2163*100,0)</f>
        <v>116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>
        <f t="shared" si="99"/>
        <v>35.619999999999997</v>
      </c>
      <c r="Q2163" s="10" t="s">
        <v>8323</v>
      </c>
      <c r="R2163" t="s">
        <v>8324</v>
      </c>
      <c r="S2163" s="23">
        <f t="shared" si="100"/>
        <v>42240.852534722217</v>
      </c>
      <c r="T2163" s="23">
        <f t="shared" si="101"/>
        <v>42270.852534722217</v>
      </c>
    </row>
    <row r="2164" spans="1:20" ht="48" hidden="1" x14ac:dyDescent="0.2">
      <c r="A2164">
        <v>2162</v>
      </c>
      <c r="B2164" s="8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>
        <f>ROUND(E2164/D2164*100,0)</f>
        <v>112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>
        <f t="shared" si="99"/>
        <v>87.1</v>
      </c>
      <c r="Q2164" s="10" t="s">
        <v>8323</v>
      </c>
      <c r="R2164" t="s">
        <v>8324</v>
      </c>
      <c r="S2164" s="23">
        <f t="shared" si="100"/>
        <v>41813.766099537039</v>
      </c>
      <c r="T2164" s="23">
        <f t="shared" si="101"/>
        <v>41844.766099537039</v>
      </c>
    </row>
    <row r="2165" spans="1:20" ht="48" hidden="1" x14ac:dyDescent="0.2">
      <c r="A2165">
        <v>2163</v>
      </c>
      <c r="B2165" s="8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>
        <f>ROUND(E2165/D2165*100,0)</f>
        <v>132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>
        <f t="shared" si="99"/>
        <v>75.11</v>
      </c>
      <c r="Q2165" s="10" t="s">
        <v>8323</v>
      </c>
      <c r="R2165" t="s">
        <v>8324</v>
      </c>
      <c r="S2165" s="23">
        <f t="shared" si="100"/>
        <v>42111.899537037039</v>
      </c>
      <c r="T2165" s="23">
        <f t="shared" si="101"/>
        <v>42163.159722222219</v>
      </c>
    </row>
    <row r="2166" spans="1:20" ht="32" hidden="1" x14ac:dyDescent="0.2">
      <c r="A2166">
        <v>2164</v>
      </c>
      <c r="B2166" s="8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>
        <f>ROUND(E2166/D2166*100,0)</f>
        <v>103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>
        <f t="shared" si="99"/>
        <v>68.010000000000005</v>
      </c>
      <c r="Q2166" s="10" t="s">
        <v>8323</v>
      </c>
      <c r="R2166" t="s">
        <v>8324</v>
      </c>
      <c r="S2166" s="23">
        <f t="shared" si="100"/>
        <v>42515.71775462963</v>
      </c>
      <c r="T2166" s="23">
        <f t="shared" si="101"/>
        <v>42546.165972222225</v>
      </c>
    </row>
    <row r="2167" spans="1:20" ht="48" hidden="1" x14ac:dyDescent="0.2">
      <c r="A2167">
        <v>2165</v>
      </c>
      <c r="B2167" s="8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>
        <f>ROUND(E2167/D2167*100,0)</f>
        <v>139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>
        <f t="shared" si="99"/>
        <v>29.62</v>
      </c>
      <c r="Q2167" s="10" t="s">
        <v>8323</v>
      </c>
      <c r="R2167" t="s">
        <v>8324</v>
      </c>
      <c r="S2167" s="23">
        <f t="shared" si="100"/>
        <v>42438.667071759264</v>
      </c>
      <c r="T2167" s="23">
        <f t="shared" si="101"/>
        <v>42468.625405092593</v>
      </c>
    </row>
    <row r="2168" spans="1:20" ht="48" hidden="1" x14ac:dyDescent="0.2">
      <c r="A2168">
        <v>2166</v>
      </c>
      <c r="B2168" s="8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>
        <f>ROUND(E2168/D2168*100,0)</f>
        <v>147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>
        <f t="shared" si="99"/>
        <v>91.63</v>
      </c>
      <c r="Q2168" s="10" t="s">
        <v>8323</v>
      </c>
      <c r="R2168" t="s">
        <v>8324</v>
      </c>
      <c r="S2168" s="23">
        <f t="shared" si="100"/>
        <v>41933.838171296295</v>
      </c>
      <c r="T2168" s="23">
        <f t="shared" si="101"/>
        <v>41978.879837962959</v>
      </c>
    </row>
    <row r="2169" spans="1:20" ht="32" hidden="1" x14ac:dyDescent="0.2">
      <c r="A2169">
        <v>2167</v>
      </c>
      <c r="B2169" s="8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>
        <f>ROUND(E2169/D2169*100,0)</f>
        <v>120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>
        <f t="shared" si="99"/>
        <v>22.5</v>
      </c>
      <c r="Q2169" s="10" t="s">
        <v>8323</v>
      </c>
      <c r="R2169" t="s">
        <v>8324</v>
      </c>
      <c r="S2169" s="23">
        <f t="shared" si="100"/>
        <v>41153.066400462965</v>
      </c>
      <c r="T2169" s="23">
        <f t="shared" si="101"/>
        <v>41167.066400462965</v>
      </c>
    </row>
    <row r="2170" spans="1:20" ht="32" hidden="1" x14ac:dyDescent="0.2">
      <c r="A2170">
        <v>2168</v>
      </c>
      <c r="B2170" s="8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>
        <f>ROUND(E2170/D2170*100,0)</f>
        <v>122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>
        <f t="shared" si="99"/>
        <v>64.37</v>
      </c>
      <c r="Q2170" s="10" t="s">
        <v>8323</v>
      </c>
      <c r="R2170" t="s">
        <v>8324</v>
      </c>
      <c r="S2170" s="23">
        <f t="shared" si="100"/>
        <v>42745.600243055553</v>
      </c>
      <c r="T2170" s="23">
        <f t="shared" si="101"/>
        <v>42776.208333333328</v>
      </c>
    </row>
    <row r="2171" spans="1:20" ht="48" hidden="1" x14ac:dyDescent="0.2">
      <c r="A2171">
        <v>2169</v>
      </c>
      <c r="B2171" s="8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>
        <f>ROUND(E2171/D2171*100,0)</f>
        <v>100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>
        <f t="shared" si="99"/>
        <v>21.86</v>
      </c>
      <c r="Q2171" s="10" t="s">
        <v>8323</v>
      </c>
      <c r="R2171" t="s">
        <v>8324</v>
      </c>
      <c r="S2171" s="23">
        <f t="shared" si="100"/>
        <v>42793.700821759259</v>
      </c>
      <c r="T2171" s="23">
        <f t="shared" si="101"/>
        <v>42796.700821759259</v>
      </c>
    </row>
    <row r="2172" spans="1:20" ht="48" hidden="1" x14ac:dyDescent="0.2">
      <c r="A2172">
        <v>2170</v>
      </c>
      <c r="B2172" s="8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>
        <f>ROUND(E2172/D2172*100,0)</f>
        <v>181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>
        <f t="shared" si="99"/>
        <v>33.32</v>
      </c>
      <c r="Q2172" s="10" t="s">
        <v>8323</v>
      </c>
      <c r="R2172" t="s">
        <v>8324</v>
      </c>
      <c r="S2172" s="23">
        <f t="shared" si="100"/>
        <v>42198.750254629631</v>
      </c>
      <c r="T2172" s="23">
        <f t="shared" si="101"/>
        <v>42238.750254629631</v>
      </c>
    </row>
    <row r="2173" spans="1:20" ht="48" hidden="1" x14ac:dyDescent="0.2">
      <c r="A2173">
        <v>2171</v>
      </c>
      <c r="B2173" s="8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>
        <f>ROUND(E2173/D2173*100,0)</f>
        <v>106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>
        <f t="shared" si="99"/>
        <v>90.28</v>
      </c>
      <c r="Q2173" s="10" t="s">
        <v>8323</v>
      </c>
      <c r="R2173" t="s">
        <v>8324</v>
      </c>
      <c r="S2173" s="23">
        <f t="shared" si="100"/>
        <v>42141.95711805555</v>
      </c>
      <c r="T2173" s="23">
        <f t="shared" si="101"/>
        <v>42177.208333333328</v>
      </c>
    </row>
    <row r="2174" spans="1:20" ht="48" hidden="1" x14ac:dyDescent="0.2">
      <c r="A2174">
        <v>2172</v>
      </c>
      <c r="B2174" s="8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>
        <f>ROUND(E2174/D2174*100,0)</f>
        <v>100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>
        <f t="shared" si="99"/>
        <v>76.92</v>
      </c>
      <c r="Q2174" s="10" t="s">
        <v>8323</v>
      </c>
      <c r="R2174" t="s">
        <v>8324</v>
      </c>
      <c r="S2174" s="23">
        <f t="shared" si="100"/>
        <v>42082.580092592587</v>
      </c>
      <c r="T2174" s="23">
        <f t="shared" si="101"/>
        <v>42112.580092592587</v>
      </c>
    </row>
    <row r="2175" spans="1:20" ht="48" hidden="1" x14ac:dyDescent="0.2">
      <c r="A2175">
        <v>2173</v>
      </c>
      <c r="B2175" s="8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>
        <f>ROUND(E2175/D2175*100,0)</f>
        <v>127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>
        <f t="shared" si="99"/>
        <v>59.23</v>
      </c>
      <c r="Q2175" s="10" t="s">
        <v>8323</v>
      </c>
      <c r="R2175" t="s">
        <v>8324</v>
      </c>
      <c r="S2175" s="23">
        <f t="shared" si="100"/>
        <v>41495.692627314813</v>
      </c>
      <c r="T2175" s="23">
        <f t="shared" si="101"/>
        <v>41527.165972222225</v>
      </c>
    </row>
    <row r="2176" spans="1:20" ht="48" hidden="1" x14ac:dyDescent="0.2">
      <c r="A2176">
        <v>2174</v>
      </c>
      <c r="B2176" s="8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>
        <f>ROUND(E2176/D2176*100,0)</f>
        <v>103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>
        <f t="shared" si="99"/>
        <v>65.38</v>
      </c>
      <c r="Q2176" s="10" t="s">
        <v>8323</v>
      </c>
      <c r="R2176" t="s">
        <v>8324</v>
      </c>
      <c r="S2176" s="23">
        <f t="shared" si="100"/>
        <v>42465.542905092589</v>
      </c>
      <c r="T2176" s="23">
        <f t="shared" si="101"/>
        <v>42495.542905092589</v>
      </c>
    </row>
    <row r="2177" spans="1:20" ht="48" hidden="1" x14ac:dyDescent="0.2">
      <c r="A2177">
        <v>2175</v>
      </c>
      <c r="B2177" s="8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>
        <f>ROUND(E2177/D2177*100,0)</f>
        <v>250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>
        <f t="shared" si="99"/>
        <v>67.31</v>
      </c>
      <c r="Q2177" s="10" t="s">
        <v>8323</v>
      </c>
      <c r="R2177" t="s">
        <v>8324</v>
      </c>
      <c r="S2177" s="23">
        <f t="shared" si="100"/>
        <v>42565.009097222224</v>
      </c>
      <c r="T2177" s="23">
        <f t="shared" si="101"/>
        <v>42572.009097222224</v>
      </c>
    </row>
    <row r="2178" spans="1:20" ht="48" hidden="1" x14ac:dyDescent="0.2">
      <c r="A2178">
        <v>2176</v>
      </c>
      <c r="B2178" s="8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>
        <f>ROUND(E2178/D2178*100,0)</f>
        <v>126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>
        <f t="shared" si="99"/>
        <v>88.75</v>
      </c>
      <c r="Q2178" s="10" t="s">
        <v>8323</v>
      </c>
      <c r="R2178" t="s">
        <v>8324</v>
      </c>
      <c r="S2178" s="23">
        <f t="shared" si="100"/>
        <v>42096.633206018523</v>
      </c>
      <c r="T2178" s="23">
        <f t="shared" si="101"/>
        <v>42126.633206018523</v>
      </c>
    </row>
    <row r="2179" spans="1:20" ht="64" hidden="1" x14ac:dyDescent="0.2">
      <c r="A2179">
        <v>2177</v>
      </c>
      <c r="B2179" s="8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>
        <f>ROUND(E2179/D2179*100,0)</f>
        <v>100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>
        <f t="shared" ref="P2179:P2242" si="102">IFERROR(ROUND(E2179/M2179,2),0)</f>
        <v>65.87</v>
      </c>
      <c r="Q2179" s="10" t="s">
        <v>8323</v>
      </c>
      <c r="R2179" t="s">
        <v>8324</v>
      </c>
      <c r="S2179" s="23">
        <f t="shared" ref="S2179:S2242" si="103">(((K2179/60)/60)/24)+DATE(1970,1,1)</f>
        <v>42502.250775462962</v>
      </c>
      <c r="T2179" s="23">
        <f t="shared" ref="T2179:T2242" si="104">(((J2179/60)/60)/24)+DATE(1970,1,1)</f>
        <v>42527.250775462962</v>
      </c>
    </row>
    <row r="2180" spans="1:20" ht="48" hidden="1" x14ac:dyDescent="0.2">
      <c r="A2180">
        <v>2178</v>
      </c>
      <c r="B2180" s="8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>
        <f>ROUND(E2180/D2180*100,0)</f>
        <v>139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>
        <f t="shared" si="102"/>
        <v>40.35</v>
      </c>
      <c r="Q2180" s="10" t="s">
        <v>8323</v>
      </c>
      <c r="R2180" t="s">
        <v>8324</v>
      </c>
      <c r="S2180" s="23">
        <f t="shared" si="103"/>
        <v>42723.63653935185</v>
      </c>
      <c r="T2180" s="23">
        <f t="shared" si="104"/>
        <v>42753.63653935185</v>
      </c>
    </row>
    <row r="2181" spans="1:20" ht="32" hidden="1" x14ac:dyDescent="0.2">
      <c r="A2181">
        <v>2179</v>
      </c>
      <c r="B2181" s="8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>
        <f>ROUND(E2181/D2181*100,0)</f>
        <v>161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>
        <f t="shared" si="102"/>
        <v>76.86</v>
      </c>
      <c r="Q2181" s="10" t="s">
        <v>8323</v>
      </c>
      <c r="R2181" t="s">
        <v>8324</v>
      </c>
      <c r="S2181" s="23">
        <f t="shared" si="103"/>
        <v>42075.171203703707</v>
      </c>
      <c r="T2181" s="23">
        <f t="shared" si="104"/>
        <v>42105.171203703707</v>
      </c>
    </row>
    <row r="2182" spans="1:20" ht="32" hidden="1" x14ac:dyDescent="0.2">
      <c r="A2182">
        <v>2180</v>
      </c>
      <c r="B2182" s="8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>
        <f>ROUND(E2182/D2182*100,0)</f>
        <v>107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>
        <f t="shared" si="102"/>
        <v>68.709999999999994</v>
      </c>
      <c r="Q2182" s="10" t="s">
        <v>8323</v>
      </c>
      <c r="R2182" t="s">
        <v>8324</v>
      </c>
      <c r="S2182" s="23">
        <f t="shared" si="103"/>
        <v>42279.669768518521</v>
      </c>
      <c r="T2182" s="23">
        <f t="shared" si="104"/>
        <v>42321.711435185185</v>
      </c>
    </row>
    <row r="2183" spans="1:20" ht="48" hidden="1" x14ac:dyDescent="0.2">
      <c r="A2183">
        <v>2181</v>
      </c>
      <c r="B2183" s="8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>
        <f>ROUND(E2183/D2183*100,0)</f>
        <v>153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>
        <f t="shared" si="102"/>
        <v>57.77</v>
      </c>
      <c r="Q2183" s="10" t="s">
        <v>8331</v>
      </c>
      <c r="R2183" t="s">
        <v>8349</v>
      </c>
      <c r="S2183" s="23">
        <f t="shared" si="103"/>
        <v>42773.005243055552</v>
      </c>
      <c r="T2183" s="23">
        <f t="shared" si="104"/>
        <v>42787.005243055552</v>
      </c>
    </row>
    <row r="2184" spans="1:20" ht="32" hidden="1" x14ac:dyDescent="0.2">
      <c r="A2184">
        <v>2182</v>
      </c>
      <c r="B2184" s="8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>
        <f>ROUND(E2184/D2184*100,0)</f>
        <v>524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>
        <f t="shared" si="102"/>
        <v>44.17</v>
      </c>
      <c r="Q2184" s="10" t="s">
        <v>8331</v>
      </c>
      <c r="R2184" t="s">
        <v>8349</v>
      </c>
      <c r="S2184" s="23">
        <f t="shared" si="103"/>
        <v>41879.900752314818</v>
      </c>
      <c r="T2184" s="23">
        <f t="shared" si="104"/>
        <v>41914.900752314818</v>
      </c>
    </row>
    <row r="2185" spans="1:20" ht="48" hidden="1" x14ac:dyDescent="0.2">
      <c r="A2185">
        <v>2183</v>
      </c>
      <c r="B2185" s="8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>
        <f>ROUND(E2185/D2185*100,0)</f>
        <v>489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>
        <f t="shared" si="102"/>
        <v>31.57</v>
      </c>
      <c r="Q2185" s="10" t="s">
        <v>8331</v>
      </c>
      <c r="R2185" t="s">
        <v>8349</v>
      </c>
      <c r="S2185" s="23">
        <f t="shared" si="103"/>
        <v>42745.365474537044</v>
      </c>
      <c r="T2185" s="23">
        <f t="shared" si="104"/>
        <v>42775.208333333328</v>
      </c>
    </row>
    <row r="2186" spans="1:20" ht="48" hidden="1" x14ac:dyDescent="0.2">
      <c r="A2186">
        <v>2184</v>
      </c>
      <c r="B2186" s="8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>
        <f>ROUND(E2186/D2186*100,0)</f>
        <v>285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>
        <f t="shared" si="102"/>
        <v>107.05</v>
      </c>
      <c r="Q2186" s="10" t="s">
        <v>8331</v>
      </c>
      <c r="R2186" t="s">
        <v>8349</v>
      </c>
      <c r="S2186" s="23">
        <f t="shared" si="103"/>
        <v>42380.690289351856</v>
      </c>
      <c r="T2186" s="23">
        <f t="shared" si="104"/>
        <v>42394.666666666672</v>
      </c>
    </row>
    <row r="2187" spans="1:20" ht="48" hidden="1" x14ac:dyDescent="0.2">
      <c r="A2187">
        <v>2185</v>
      </c>
      <c r="B2187" s="8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>
        <f>ROUND(E2187/D2187*100,0)</f>
        <v>1857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>
        <f t="shared" si="102"/>
        <v>149.03</v>
      </c>
      <c r="Q2187" s="10" t="s">
        <v>8331</v>
      </c>
      <c r="R2187" t="s">
        <v>8349</v>
      </c>
      <c r="S2187" s="23">
        <f t="shared" si="103"/>
        <v>41319.349988425929</v>
      </c>
      <c r="T2187" s="23">
        <f t="shared" si="104"/>
        <v>41359.349988425929</v>
      </c>
    </row>
    <row r="2188" spans="1:20" ht="32" hidden="1" x14ac:dyDescent="0.2">
      <c r="A2188">
        <v>2186</v>
      </c>
      <c r="B2188" s="8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>
        <f>ROUND(E2188/D2188*100,0)</f>
        <v>110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>
        <f t="shared" si="102"/>
        <v>55.96</v>
      </c>
      <c r="Q2188" s="10" t="s">
        <v>8331</v>
      </c>
      <c r="R2188" t="s">
        <v>8349</v>
      </c>
      <c r="S2188" s="23">
        <f t="shared" si="103"/>
        <v>42583.615081018521</v>
      </c>
      <c r="T2188" s="23">
        <f t="shared" si="104"/>
        <v>42620.083333333328</v>
      </c>
    </row>
    <row r="2189" spans="1:20" ht="48" hidden="1" x14ac:dyDescent="0.2">
      <c r="A2189">
        <v>2187</v>
      </c>
      <c r="B2189" s="8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>
        <f>ROUND(E2189/D2189*100,0)</f>
        <v>1015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>
        <f t="shared" si="102"/>
        <v>56.97</v>
      </c>
      <c r="Q2189" s="10" t="s">
        <v>8331</v>
      </c>
      <c r="R2189" t="s">
        <v>8349</v>
      </c>
      <c r="S2189" s="23">
        <f t="shared" si="103"/>
        <v>42068.209097222221</v>
      </c>
      <c r="T2189" s="23">
        <f t="shared" si="104"/>
        <v>42097.165972222225</v>
      </c>
    </row>
    <row r="2190" spans="1:20" ht="48" hidden="1" x14ac:dyDescent="0.2">
      <c r="A2190">
        <v>2188</v>
      </c>
      <c r="B2190" s="8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>
        <f>ROUND(E2190/D2190*100,0)</f>
        <v>412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>
        <f t="shared" si="102"/>
        <v>44.06</v>
      </c>
      <c r="Q2190" s="10" t="s">
        <v>8331</v>
      </c>
      <c r="R2190" t="s">
        <v>8349</v>
      </c>
      <c r="S2190" s="23">
        <f t="shared" si="103"/>
        <v>42633.586122685185</v>
      </c>
      <c r="T2190" s="23">
        <f t="shared" si="104"/>
        <v>42668.708333333328</v>
      </c>
    </row>
    <row r="2191" spans="1:20" ht="48" hidden="1" x14ac:dyDescent="0.2">
      <c r="A2191">
        <v>2189</v>
      </c>
      <c r="B2191" s="8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>
        <f>ROUND(E2191/D2191*100,0)</f>
        <v>503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>
        <f t="shared" si="102"/>
        <v>68.63</v>
      </c>
      <c r="Q2191" s="10" t="s">
        <v>8331</v>
      </c>
      <c r="R2191" t="s">
        <v>8349</v>
      </c>
      <c r="S2191" s="23">
        <f t="shared" si="103"/>
        <v>42467.788194444445</v>
      </c>
      <c r="T2191" s="23">
        <f t="shared" si="104"/>
        <v>42481.916666666672</v>
      </c>
    </row>
    <row r="2192" spans="1:20" ht="48" hidden="1" x14ac:dyDescent="0.2">
      <c r="A2192">
        <v>2190</v>
      </c>
      <c r="B2192" s="8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>
        <f>ROUND(E2192/D2192*100,0)</f>
        <v>185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>
        <f t="shared" si="102"/>
        <v>65.319999999999993</v>
      </c>
      <c r="Q2192" s="10" t="s">
        <v>8331</v>
      </c>
      <c r="R2192" t="s">
        <v>8349</v>
      </c>
      <c r="S2192" s="23">
        <f t="shared" si="103"/>
        <v>42417.625046296293</v>
      </c>
      <c r="T2192" s="23">
        <f t="shared" si="104"/>
        <v>42452.290972222225</v>
      </c>
    </row>
    <row r="2193" spans="1:20" ht="48" hidden="1" x14ac:dyDescent="0.2">
      <c r="A2193">
        <v>2191</v>
      </c>
      <c r="B2193" s="8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>
        <f>ROUND(E2193/D2193*100,0)</f>
        <v>120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>
        <f t="shared" si="102"/>
        <v>35.92</v>
      </c>
      <c r="Q2193" s="10" t="s">
        <v>8331</v>
      </c>
      <c r="R2193" t="s">
        <v>8349</v>
      </c>
      <c r="S2193" s="23">
        <f t="shared" si="103"/>
        <v>42768.833645833336</v>
      </c>
      <c r="T2193" s="23">
        <f t="shared" si="104"/>
        <v>42780.833645833336</v>
      </c>
    </row>
    <row r="2194" spans="1:20" ht="48" hidden="1" x14ac:dyDescent="0.2">
      <c r="A2194">
        <v>2192</v>
      </c>
      <c r="B2194" s="8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>
        <f>ROUND(E2194/D2194*100,0)</f>
        <v>1081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>
        <f t="shared" si="102"/>
        <v>40.07</v>
      </c>
      <c r="Q2194" s="10" t="s">
        <v>8331</v>
      </c>
      <c r="R2194" t="s">
        <v>8349</v>
      </c>
      <c r="S2194" s="23">
        <f t="shared" si="103"/>
        <v>42691.8512037037</v>
      </c>
      <c r="T2194" s="23">
        <f t="shared" si="104"/>
        <v>42719.958333333328</v>
      </c>
    </row>
    <row r="2195" spans="1:20" ht="48" hidden="1" x14ac:dyDescent="0.2">
      <c r="A2195">
        <v>2193</v>
      </c>
      <c r="B2195" s="8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>
        <f>ROUND(E2195/D2195*100,0)</f>
        <v>452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>
        <f t="shared" si="102"/>
        <v>75.650000000000006</v>
      </c>
      <c r="Q2195" s="10" t="s">
        <v>8331</v>
      </c>
      <c r="R2195" t="s">
        <v>8349</v>
      </c>
      <c r="S2195" s="23">
        <f t="shared" si="103"/>
        <v>42664.405925925923</v>
      </c>
      <c r="T2195" s="23">
        <f t="shared" si="104"/>
        <v>42695.207638888889</v>
      </c>
    </row>
    <row r="2196" spans="1:20" ht="48" hidden="1" x14ac:dyDescent="0.2">
      <c r="A2196">
        <v>2194</v>
      </c>
      <c r="B2196" s="8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>
        <f>ROUND(E2196/D2196*100,0)</f>
        <v>537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>
        <f t="shared" si="102"/>
        <v>61.2</v>
      </c>
      <c r="Q2196" s="10" t="s">
        <v>8331</v>
      </c>
      <c r="R2196" t="s">
        <v>8349</v>
      </c>
      <c r="S2196" s="23">
        <f t="shared" si="103"/>
        <v>42425.757986111115</v>
      </c>
      <c r="T2196" s="23">
        <f t="shared" si="104"/>
        <v>42455.716319444444</v>
      </c>
    </row>
    <row r="2197" spans="1:20" ht="32" hidden="1" x14ac:dyDescent="0.2">
      <c r="A2197">
        <v>2195</v>
      </c>
      <c r="B2197" s="8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>
        <f>ROUND(E2197/D2197*100,0)</f>
        <v>120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>
        <f t="shared" si="102"/>
        <v>48.13</v>
      </c>
      <c r="Q2197" s="10" t="s">
        <v>8331</v>
      </c>
      <c r="R2197" t="s">
        <v>8349</v>
      </c>
      <c r="S2197" s="23">
        <f t="shared" si="103"/>
        <v>42197.771990740745</v>
      </c>
      <c r="T2197" s="23">
        <f t="shared" si="104"/>
        <v>42227.771990740745</v>
      </c>
    </row>
    <row r="2198" spans="1:20" ht="32" hidden="1" x14ac:dyDescent="0.2">
      <c r="A2198">
        <v>2196</v>
      </c>
      <c r="B2198" s="8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>
        <f>ROUND(E2198/D2198*100,0)</f>
        <v>114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>
        <f t="shared" si="102"/>
        <v>68.11</v>
      </c>
      <c r="Q2198" s="10" t="s">
        <v>8331</v>
      </c>
      <c r="R2198" t="s">
        <v>8349</v>
      </c>
      <c r="S2198" s="23">
        <f t="shared" si="103"/>
        <v>42675.487291666665</v>
      </c>
      <c r="T2198" s="23">
        <f t="shared" si="104"/>
        <v>42706.291666666672</v>
      </c>
    </row>
    <row r="2199" spans="1:20" ht="48" hidden="1" x14ac:dyDescent="0.2">
      <c r="A2199">
        <v>2197</v>
      </c>
      <c r="B2199" s="8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>
        <f>ROUND(E2199/D2199*100,0)</f>
        <v>951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>
        <f t="shared" si="102"/>
        <v>65.89</v>
      </c>
      <c r="Q2199" s="10" t="s">
        <v>8331</v>
      </c>
      <c r="R2199" t="s">
        <v>8349</v>
      </c>
      <c r="S2199" s="23">
        <f t="shared" si="103"/>
        <v>42033.584016203706</v>
      </c>
      <c r="T2199" s="23">
        <f t="shared" si="104"/>
        <v>42063.584016203706</v>
      </c>
    </row>
    <row r="2200" spans="1:20" ht="48" hidden="1" x14ac:dyDescent="0.2">
      <c r="A2200">
        <v>2198</v>
      </c>
      <c r="B2200" s="8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>
        <f>ROUND(E2200/D2200*100,0)</f>
        <v>133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>
        <f t="shared" si="102"/>
        <v>81.650000000000006</v>
      </c>
      <c r="Q2200" s="10" t="s">
        <v>8331</v>
      </c>
      <c r="R2200" t="s">
        <v>8349</v>
      </c>
      <c r="S2200" s="23">
        <f t="shared" si="103"/>
        <v>42292.513888888891</v>
      </c>
      <c r="T2200" s="23">
        <f t="shared" si="104"/>
        <v>42322.555555555555</v>
      </c>
    </row>
    <row r="2201" spans="1:20" ht="32" hidden="1" x14ac:dyDescent="0.2">
      <c r="A2201">
        <v>2199</v>
      </c>
      <c r="B2201" s="8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>
        <f>ROUND(E2201/D2201*100,0)</f>
        <v>147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>
        <f t="shared" si="102"/>
        <v>52.7</v>
      </c>
      <c r="Q2201" s="10" t="s">
        <v>8331</v>
      </c>
      <c r="R2201" t="s">
        <v>8349</v>
      </c>
      <c r="S2201" s="23">
        <f t="shared" si="103"/>
        <v>42262.416643518518</v>
      </c>
      <c r="T2201" s="23">
        <f t="shared" si="104"/>
        <v>42292.416643518518</v>
      </c>
    </row>
    <row r="2202" spans="1:20" ht="48" hidden="1" x14ac:dyDescent="0.2">
      <c r="A2202">
        <v>2200</v>
      </c>
      <c r="B2202" s="8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>
        <f>ROUND(E2202/D2202*100,0)</f>
        <v>542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>
        <f t="shared" si="102"/>
        <v>41.23</v>
      </c>
      <c r="Q2202" s="10" t="s">
        <v>8331</v>
      </c>
      <c r="R2202" t="s">
        <v>8349</v>
      </c>
      <c r="S2202" s="23">
        <f t="shared" si="103"/>
        <v>42163.625787037032</v>
      </c>
      <c r="T2202" s="23">
        <f t="shared" si="104"/>
        <v>42191.125</v>
      </c>
    </row>
    <row r="2203" spans="1:20" ht="48" hidden="1" x14ac:dyDescent="0.2">
      <c r="A2203">
        <v>2201</v>
      </c>
      <c r="B2203" s="8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>
        <f>ROUND(E2203/D2203*100,0)</f>
        <v>383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>
        <f t="shared" si="102"/>
        <v>15.04</v>
      </c>
      <c r="Q2203" s="10" t="s">
        <v>8323</v>
      </c>
      <c r="R2203" t="s">
        <v>8328</v>
      </c>
      <c r="S2203" s="23">
        <f t="shared" si="103"/>
        <v>41276.846817129634</v>
      </c>
      <c r="T2203" s="23">
        <f t="shared" si="104"/>
        <v>41290.846817129634</v>
      </c>
    </row>
    <row r="2204" spans="1:20" ht="32" hidden="1" x14ac:dyDescent="0.2">
      <c r="A2204">
        <v>2202</v>
      </c>
      <c r="B2204" s="8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>
        <f>ROUND(E2204/D2204*100,0)</f>
        <v>704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>
        <f t="shared" si="102"/>
        <v>39.07</v>
      </c>
      <c r="Q2204" s="10" t="s">
        <v>8323</v>
      </c>
      <c r="R2204" t="s">
        <v>8328</v>
      </c>
      <c r="S2204" s="23">
        <f t="shared" si="103"/>
        <v>41184.849166666667</v>
      </c>
      <c r="T2204" s="23">
        <f t="shared" si="104"/>
        <v>41214.849166666667</v>
      </c>
    </row>
    <row r="2205" spans="1:20" ht="48" hidden="1" x14ac:dyDescent="0.2">
      <c r="A2205">
        <v>2203</v>
      </c>
      <c r="B2205" s="8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>
        <f>ROUND(E2205/D2205*100,0)</f>
        <v>110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>
        <f t="shared" si="102"/>
        <v>43.82</v>
      </c>
      <c r="Q2205" s="10" t="s">
        <v>8323</v>
      </c>
      <c r="R2205" t="s">
        <v>8328</v>
      </c>
      <c r="S2205" s="23">
        <f t="shared" si="103"/>
        <v>42241.85974537037</v>
      </c>
      <c r="T2205" s="23">
        <f t="shared" si="104"/>
        <v>42271.85974537037</v>
      </c>
    </row>
    <row r="2206" spans="1:20" ht="48" hidden="1" x14ac:dyDescent="0.2">
      <c r="A2206">
        <v>2204</v>
      </c>
      <c r="B2206" s="8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>
        <f>ROUND(E2206/D2206*100,0)</f>
        <v>133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>
        <f t="shared" si="102"/>
        <v>27.3</v>
      </c>
      <c r="Q2206" s="10" t="s">
        <v>8323</v>
      </c>
      <c r="R2206" t="s">
        <v>8328</v>
      </c>
      <c r="S2206" s="23">
        <f t="shared" si="103"/>
        <v>41312.311562499999</v>
      </c>
      <c r="T2206" s="23">
        <f t="shared" si="104"/>
        <v>41342.311562499999</v>
      </c>
    </row>
    <row r="2207" spans="1:20" ht="48" hidden="1" x14ac:dyDescent="0.2">
      <c r="A2207">
        <v>2205</v>
      </c>
      <c r="B2207" s="8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>
        <f>ROUND(E2207/D2207*100,0)</f>
        <v>152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>
        <f t="shared" si="102"/>
        <v>42.22</v>
      </c>
      <c r="Q2207" s="10" t="s">
        <v>8323</v>
      </c>
      <c r="R2207" t="s">
        <v>8328</v>
      </c>
      <c r="S2207" s="23">
        <f t="shared" si="103"/>
        <v>41031.82163194444</v>
      </c>
      <c r="T2207" s="23">
        <f t="shared" si="104"/>
        <v>41061.82163194444</v>
      </c>
    </row>
    <row r="2208" spans="1:20" ht="48" hidden="1" x14ac:dyDescent="0.2">
      <c r="A2208">
        <v>2206</v>
      </c>
      <c r="B2208" s="8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>
        <f>ROUND(E2208/D2208*100,0)</f>
        <v>103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>
        <f t="shared" si="102"/>
        <v>33.24</v>
      </c>
      <c r="Q2208" s="10" t="s">
        <v>8323</v>
      </c>
      <c r="R2208" t="s">
        <v>8328</v>
      </c>
      <c r="S2208" s="23">
        <f t="shared" si="103"/>
        <v>40997.257222222222</v>
      </c>
      <c r="T2208" s="23">
        <f t="shared" si="104"/>
        <v>41015.257222222222</v>
      </c>
    </row>
    <row r="2209" spans="1:20" ht="48" hidden="1" x14ac:dyDescent="0.2">
      <c r="A2209">
        <v>2207</v>
      </c>
      <c r="B2209" s="8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>
        <f>ROUND(E2209/D2209*100,0)</f>
        <v>100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>
        <f t="shared" si="102"/>
        <v>285.70999999999998</v>
      </c>
      <c r="Q2209" s="10" t="s">
        <v>8323</v>
      </c>
      <c r="R2209" t="s">
        <v>8328</v>
      </c>
      <c r="S2209" s="23">
        <f t="shared" si="103"/>
        <v>41564.194131944445</v>
      </c>
      <c r="T2209" s="23">
        <f t="shared" si="104"/>
        <v>41594.235798611109</v>
      </c>
    </row>
    <row r="2210" spans="1:20" ht="48" hidden="1" x14ac:dyDescent="0.2">
      <c r="A2210">
        <v>2208</v>
      </c>
      <c r="B2210" s="8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>
        <f>ROUND(E2210/D2210*100,0)</f>
        <v>102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>
        <f t="shared" si="102"/>
        <v>42.33</v>
      </c>
      <c r="Q2210" s="10" t="s">
        <v>8323</v>
      </c>
      <c r="R2210" t="s">
        <v>8328</v>
      </c>
      <c r="S2210" s="23">
        <f t="shared" si="103"/>
        <v>40946.882245370369</v>
      </c>
      <c r="T2210" s="23">
        <f t="shared" si="104"/>
        <v>41006.166666666664</v>
      </c>
    </row>
    <row r="2211" spans="1:20" ht="32" hidden="1" x14ac:dyDescent="0.2">
      <c r="A2211">
        <v>2209</v>
      </c>
      <c r="B2211" s="8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>
        <f>ROUND(E2211/D2211*100,0)</f>
        <v>151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>
        <f t="shared" si="102"/>
        <v>50.27</v>
      </c>
      <c r="Q2211" s="10" t="s">
        <v>8323</v>
      </c>
      <c r="R2211" t="s">
        <v>8328</v>
      </c>
      <c r="S2211" s="23">
        <f t="shared" si="103"/>
        <v>41732.479675925926</v>
      </c>
      <c r="T2211" s="23">
        <f t="shared" si="104"/>
        <v>41743.958333333336</v>
      </c>
    </row>
    <row r="2212" spans="1:20" ht="48" hidden="1" x14ac:dyDescent="0.2">
      <c r="A2212">
        <v>2210</v>
      </c>
      <c r="B2212" s="8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>
        <f>ROUND(E2212/D2212*100,0)</f>
        <v>111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>
        <f t="shared" si="102"/>
        <v>61.9</v>
      </c>
      <c r="Q2212" s="10" t="s">
        <v>8323</v>
      </c>
      <c r="R2212" t="s">
        <v>8328</v>
      </c>
      <c r="S2212" s="23">
        <f t="shared" si="103"/>
        <v>40956.066087962965</v>
      </c>
      <c r="T2212" s="23">
        <f t="shared" si="104"/>
        <v>41013.73333333333</v>
      </c>
    </row>
    <row r="2213" spans="1:20" ht="48" hidden="1" x14ac:dyDescent="0.2">
      <c r="A2213">
        <v>2211</v>
      </c>
      <c r="B2213" s="8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>
        <f>ROUND(E2213/D2213*100,0)</f>
        <v>196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>
        <f t="shared" si="102"/>
        <v>40.75</v>
      </c>
      <c r="Q2213" s="10" t="s">
        <v>8323</v>
      </c>
      <c r="R2213" t="s">
        <v>8328</v>
      </c>
      <c r="S2213" s="23">
        <f t="shared" si="103"/>
        <v>41716.785011574073</v>
      </c>
      <c r="T2213" s="23">
        <f t="shared" si="104"/>
        <v>41739.290972222225</v>
      </c>
    </row>
    <row r="2214" spans="1:20" ht="48" hidden="1" x14ac:dyDescent="0.2">
      <c r="A2214">
        <v>2212</v>
      </c>
      <c r="B2214" s="8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>
        <f>ROUND(E2214/D2214*100,0)</f>
        <v>114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>
        <f t="shared" si="102"/>
        <v>55.8</v>
      </c>
      <c r="Q2214" s="10" t="s">
        <v>8323</v>
      </c>
      <c r="R2214" t="s">
        <v>8328</v>
      </c>
      <c r="S2214" s="23">
        <f t="shared" si="103"/>
        <v>41548.747418981482</v>
      </c>
      <c r="T2214" s="23">
        <f t="shared" si="104"/>
        <v>41582.041666666664</v>
      </c>
    </row>
    <row r="2215" spans="1:20" ht="48" hidden="1" x14ac:dyDescent="0.2">
      <c r="A2215">
        <v>2213</v>
      </c>
      <c r="B2215" s="8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>
        <f>ROUND(E2215/D2215*100,0)</f>
        <v>200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>
        <f t="shared" si="102"/>
        <v>10</v>
      </c>
      <c r="Q2215" s="10" t="s">
        <v>8323</v>
      </c>
      <c r="R2215" t="s">
        <v>8328</v>
      </c>
      <c r="S2215" s="23">
        <f t="shared" si="103"/>
        <v>42109.826145833329</v>
      </c>
      <c r="T2215" s="23">
        <f t="shared" si="104"/>
        <v>42139.826145833329</v>
      </c>
    </row>
    <row r="2216" spans="1:20" ht="48" hidden="1" x14ac:dyDescent="0.2">
      <c r="A2216">
        <v>2214</v>
      </c>
      <c r="B2216" s="8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>
        <f>ROUND(E2216/D2216*100,0)</f>
        <v>293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>
        <f t="shared" si="102"/>
        <v>73.13</v>
      </c>
      <c r="Q2216" s="10" t="s">
        <v>8323</v>
      </c>
      <c r="R2216" t="s">
        <v>8328</v>
      </c>
      <c r="S2216" s="23">
        <f t="shared" si="103"/>
        <v>41646.792222222226</v>
      </c>
      <c r="T2216" s="23">
        <f t="shared" si="104"/>
        <v>41676.792222222226</v>
      </c>
    </row>
    <row r="2217" spans="1:20" ht="32" hidden="1" x14ac:dyDescent="0.2">
      <c r="A2217">
        <v>2215</v>
      </c>
      <c r="B2217" s="8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>
        <f>ROUND(E2217/D2217*100,0)</f>
        <v>156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>
        <f t="shared" si="102"/>
        <v>26.06</v>
      </c>
      <c r="Q2217" s="10" t="s">
        <v>8323</v>
      </c>
      <c r="R2217" t="s">
        <v>8328</v>
      </c>
      <c r="S2217" s="23">
        <f t="shared" si="103"/>
        <v>40958.717268518521</v>
      </c>
      <c r="T2217" s="23">
        <f t="shared" si="104"/>
        <v>40981.290972222225</v>
      </c>
    </row>
    <row r="2218" spans="1:20" ht="48" hidden="1" x14ac:dyDescent="0.2">
      <c r="A2218">
        <v>2216</v>
      </c>
      <c r="B2218" s="8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>
        <f>ROUND(E2218/D2218*100,0)</f>
        <v>106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>
        <f t="shared" si="102"/>
        <v>22.64</v>
      </c>
      <c r="Q2218" s="10" t="s">
        <v>8323</v>
      </c>
      <c r="R2218" t="s">
        <v>8328</v>
      </c>
      <c r="S2218" s="23">
        <f t="shared" si="103"/>
        <v>42194.751678240747</v>
      </c>
      <c r="T2218" s="23">
        <f t="shared" si="104"/>
        <v>42208.751678240747</v>
      </c>
    </row>
    <row r="2219" spans="1:20" ht="48" hidden="1" x14ac:dyDescent="0.2">
      <c r="A2219">
        <v>2217</v>
      </c>
      <c r="B2219" s="8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>
        <f>ROUND(E2219/D2219*100,0)</f>
        <v>101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>
        <f t="shared" si="102"/>
        <v>47.22</v>
      </c>
      <c r="Q2219" s="10" t="s">
        <v>8323</v>
      </c>
      <c r="R2219" t="s">
        <v>8328</v>
      </c>
      <c r="S2219" s="23">
        <f t="shared" si="103"/>
        <v>42299.776770833334</v>
      </c>
      <c r="T2219" s="23">
        <f t="shared" si="104"/>
        <v>42310.333333333328</v>
      </c>
    </row>
    <row r="2220" spans="1:20" ht="48" hidden="1" x14ac:dyDescent="0.2">
      <c r="A2220">
        <v>2218</v>
      </c>
      <c r="B2220" s="8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>
        <f>ROUND(E2220/D2220*100,0)</f>
        <v>123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>
        <f t="shared" si="102"/>
        <v>32.32</v>
      </c>
      <c r="Q2220" s="10" t="s">
        <v>8323</v>
      </c>
      <c r="R2220" t="s">
        <v>8328</v>
      </c>
      <c r="S2220" s="23">
        <f t="shared" si="103"/>
        <v>41127.812303240738</v>
      </c>
      <c r="T2220" s="23">
        <f t="shared" si="104"/>
        <v>41150</v>
      </c>
    </row>
    <row r="2221" spans="1:20" ht="48" hidden="1" x14ac:dyDescent="0.2">
      <c r="A2221">
        <v>2219</v>
      </c>
      <c r="B2221" s="8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>
        <f>ROUND(E2221/D2221*100,0)</f>
        <v>102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>
        <f t="shared" si="102"/>
        <v>53.42</v>
      </c>
      <c r="Q2221" s="10" t="s">
        <v>8323</v>
      </c>
      <c r="R2221" t="s">
        <v>8328</v>
      </c>
      <c r="S2221" s="23">
        <f t="shared" si="103"/>
        <v>42205.718888888892</v>
      </c>
      <c r="T2221" s="23">
        <f t="shared" si="104"/>
        <v>42235.718888888892</v>
      </c>
    </row>
    <row r="2222" spans="1:20" ht="48" hidden="1" x14ac:dyDescent="0.2">
      <c r="A2222">
        <v>2220</v>
      </c>
      <c r="B2222" s="8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>
        <f>ROUND(E2222/D2222*100,0)</f>
        <v>101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>
        <f t="shared" si="102"/>
        <v>51.3</v>
      </c>
      <c r="Q2222" s="10" t="s">
        <v>8323</v>
      </c>
      <c r="R2222" t="s">
        <v>8328</v>
      </c>
      <c r="S2222" s="23">
        <f t="shared" si="103"/>
        <v>41452.060601851852</v>
      </c>
      <c r="T2222" s="23">
        <f t="shared" si="104"/>
        <v>41482.060601851852</v>
      </c>
    </row>
    <row r="2223" spans="1:20" ht="48" hidden="1" x14ac:dyDescent="0.2">
      <c r="A2223">
        <v>2221</v>
      </c>
      <c r="B2223" s="8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>
        <f>ROUND(E2223/D2223*100,0)</f>
        <v>108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>
        <f t="shared" si="102"/>
        <v>37.200000000000003</v>
      </c>
      <c r="Q2223" s="10" t="s">
        <v>8331</v>
      </c>
      <c r="R2223" t="s">
        <v>8349</v>
      </c>
      <c r="S2223" s="23">
        <f t="shared" si="103"/>
        <v>42452.666770833333</v>
      </c>
      <c r="T2223" s="23">
        <f t="shared" si="104"/>
        <v>42483</v>
      </c>
    </row>
    <row r="2224" spans="1:20" ht="48" hidden="1" x14ac:dyDescent="0.2">
      <c r="A2224">
        <v>2222</v>
      </c>
      <c r="B2224" s="8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>
        <f>ROUND(E2224/D2224*100,0)</f>
        <v>163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>
        <f t="shared" si="102"/>
        <v>27.1</v>
      </c>
      <c r="Q2224" s="10" t="s">
        <v>8331</v>
      </c>
      <c r="R2224" t="s">
        <v>8349</v>
      </c>
      <c r="S2224" s="23">
        <f t="shared" si="103"/>
        <v>40906.787581018521</v>
      </c>
      <c r="T2224" s="23">
        <f t="shared" si="104"/>
        <v>40936.787581018521</v>
      </c>
    </row>
    <row r="2225" spans="1:20" ht="48" hidden="1" x14ac:dyDescent="0.2">
      <c r="A2225">
        <v>2223</v>
      </c>
      <c r="B2225" s="8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>
        <f>ROUND(E2225/D2225*100,0)</f>
        <v>106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>
        <f t="shared" si="102"/>
        <v>206.31</v>
      </c>
      <c r="Q2225" s="10" t="s">
        <v>8331</v>
      </c>
      <c r="R2225" t="s">
        <v>8349</v>
      </c>
      <c r="S2225" s="23">
        <f t="shared" si="103"/>
        <v>42152.640833333338</v>
      </c>
      <c r="T2225" s="23">
        <f t="shared" si="104"/>
        <v>42182.640833333338</v>
      </c>
    </row>
    <row r="2226" spans="1:20" ht="48" hidden="1" x14ac:dyDescent="0.2">
      <c r="A2226">
        <v>2224</v>
      </c>
      <c r="B2226" s="8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>
        <f>ROUND(E2226/D2226*100,0)</f>
        <v>243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>
        <f t="shared" si="102"/>
        <v>82.15</v>
      </c>
      <c r="Q2226" s="10" t="s">
        <v>8331</v>
      </c>
      <c r="R2226" t="s">
        <v>8349</v>
      </c>
      <c r="S2226" s="23">
        <f t="shared" si="103"/>
        <v>42644.667534722219</v>
      </c>
      <c r="T2226" s="23">
        <f t="shared" si="104"/>
        <v>42672.791666666672</v>
      </c>
    </row>
    <row r="2227" spans="1:20" ht="48" hidden="1" x14ac:dyDescent="0.2">
      <c r="A2227">
        <v>2225</v>
      </c>
      <c r="B2227" s="8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>
        <f>ROUND(E2227/D2227*100,0)</f>
        <v>945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>
        <f t="shared" si="102"/>
        <v>164.8</v>
      </c>
      <c r="Q2227" s="10" t="s">
        <v>8331</v>
      </c>
      <c r="R2227" t="s">
        <v>8349</v>
      </c>
      <c r="S2227" s="23">
        <f t="shared" si="103"/>
        <v>41873.79184027778</v>
      </c>
      <c r="T2227" s="23">
        <f t="shared" si="104"/>
        <v>41903.79184027778</v>
      </c>
    </row>
    <row r="2228" spans="1:20" ht="48" hidden="1" x14ac:dyDescent="0.2">
      <c r="A2228">
        <v>2226</v>
      </c>
      <c r="B2228" s="8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>
        <f>ROUND(E2228/D2228*100,0)</f>
        <v>108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>
        <f t="shared" si="102"/>
        <v>60.82</v>
      </c>
      <c r="Q2228" s="10" t="s">
        <v>8331</v>
      </c>
      <c r="R2228" t="s">
        <v>8349</v>
      </c>
      <c r="S2228" s="23">
        <f t="shared" si="103"/>
        <v>42381.79886574074</v>
      </c>
      <c r="T2228" s="23">
        <f t="shared" si="104"/>
        <v>42412.207638888889</v>
      </c>
    </row>
    <row r="2229" spans="1:20" ht="48" hidden="1" x14ac:dyDescent="0.2">
      <c r="A2229">
        <v>2227</v>
      </c>
      <c r="B2229" s="8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>
        <f>ROUND(E2229/D2229*100,0)</f>
        <v>157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>
        <f t="shared" si="102"/>
        <v>67.97</v>
      </c>
      <c r="Q2229" s="10" t="s">
        <v>8331</v>
      </c>
      <c r="R2229" t="s">
        <v>8349</v>
      </c>
      <c r="S2229" s="23">
        <f t="shared" si="103"/>
        <v>41561.807349537034</v>
      </c>
      <c r="T2229" s="23">
        <f t="shared" si="104"/>
        <v>41591.849016203705</v>
      </c>
    </row>
    <row r="2230" spans="1:20" ht="48" hidden="1" x14ac:dyDescent="0.2">
      <c r="A2230">
        <v>2228</v>
      </c>
      <c r="B2230" s="8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>
        <f>ROUND(E2230/D2230*100,0)</f>
        <v>1174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>
        <f t="shared" si="102"/>
        <v>81.56</v>
      </c>
      <c r="Q2230" s="10" t="s">
        <v>8331</v>
      </c>
      <c r="R2230" t="s">
        <v>8349</v>
      </c>
      <c r="S2230" s="23">
        <f t="shared" si="103"/>
        <v>42202.278194444443</v>
      </c>
      <c r="T2230" s="23">
        <f t="shared" si="104"/>
        <v>42232.278194444443</v>
      </c>
    </row>
    <row r="2231" spans="1:20" ht="48" hidden="1" x14ac:dyDescent="0.2">
      <c r="A2231">
        <v>2229</v>
      </c>
      <c r="B2231" s="8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>
        <f>ROUND(E2231/D2231*100,0)</f>
        <v>171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>
        <f t="shared" si="102"/>
        <v>25.43</v>
      </c>
      <c r="Q2231" s="10" t="s">
        <v>8331</v>
      </c>
      <c r="R2231" t="s">
        <v>8349</v>
      </c>
      <c r="S2231" s="23">
        <f t="shared" si="103"/>
        <v>41484.664247685185</v>
      </c>
      <c r="T2231" s="23">
        <f t="shared" si="104"/>
        <v>41520.166666666664</v>
      </c>
    </row>
    <row r="2232" spans="1:20" ht="48" hidden="1" x14ac:dyDescent="0.2">
      <c r="A2232">
        <v>2230</v>
      </c>
      <c r="B2232" s="8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>
        <f>ROUND(E2232/D2232*100,0)</f>
        <v>126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>
        <f t="shared" si="102"/>
        <v>21.5</v>
      </c>
      <c r="Q2232" s="10" t="s">
        <v>8331</v>
      </c>
      <c r="R2232" t="s">
        <v>8349</v>
      </c>
      <c r="S2232" s="23">
        <f t="shared" si="103"/>
        <v>41724.881099537037</v>
      </c>
      <c r="T2232" s="23">
        <f t="shared" si="104"/>
        <v>41754.881099537037</v>
      </c>
    </row>
    <row r="2233" spans="1:20" ht="48" hidden="1" x14ac:dyDescent="0.2">
      <c r="A2233">
        <v>2231</v>
      </c>
      <c r="B2233" s="8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>
        <f>ROUND(E2233/D2233*100,0)</f>
        <v>1212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>
        <f t="shared" si="102"/>
        <v>27.23</v>
      </c>
      <c r="Q2233" s="10" t="s">
        <v>8331</v>
      </c>
      <c r="R2233" t="s">
        <v>8349</v>
      </c>
      <c r="S2233" s="23">
        <f t="shared" si="103"/>
        <v>41423.910891203705</v>
      </c>
      <c r="T2233" s="23">
        <f t="shared" si="104"/>
        <v>41450.208333333336</v>
      </c>
    </row>
    <row r="2234" spans="1:20" ht="48" hidden="1" x14ac:dyDescent="0.2">
      <c r="A2234">
        <v>2232</v>
      </c>
      <c r="B2234" s="8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>
        <f>ROUND(E2234/D2234*100,0)</f>
        <v>496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>
        <f t="shared" si="102"/>
        <v>25.09</v>
      </c>
      <c r="Q2234" s="10" t="s">
        <v>8331</v>
      </c>
      <c r="R2234" t="s">
        <v>8349</v>
      </c>
      <c r="S2234" s="23">
        <f t="shared" si="103"/>
        <v>41806.794074074074</v>
      </c>
      <c r="T2234" s="23">
        <f t="shared" si="104"/>
        <v>41839.125</v>
      </c>
    </row>
    <row r="2235" spans="1:20" ht="48" hidden="1" x14ac:dyDescent="0.2">
      <c r="A2235">
        <v>2233</v>
      </c>
      <c r="B2235" s="8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>
        <f>ROUND(E2235/D2235*100,0)</f>
        <v>332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>
        <f t="shared" si="102"/>
        <v>21.23</v>
      </c>
      <c r="Q2235" s="10" t="s">
        <v>8331</v>
      </c>
      <c r="R2235" t="s">
        <v>8349</v>
      </c>
      <c r="S2235" s="23">
        <f t="shared" si="103"/>
        <v>42331.378923611104</v>
      </c>
      <c r="T2235" s="23">
        <f t="shared" si="104"/>
        <v>42352</v>
      </c>
    </row>
    <row r="2236" spans="1:20" ht="48" hidden="1" x14ac:dyDescent="0.2">
      <c r="A2236">
        <v>2234</v>
      </c>
      <c r="B2236" s="8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>
        <f>ROUND(E2236/D2236*100,0)</f>
        <v>1165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>
        <f t="shared" si="102"/>
        <v>41.61</v>
      </c>
      <c r="Q2236" s="10" t="s">
        <v>8331</v>
      </c>
      <c r="R2236" t="s">
        <v>8349</v>
      </c>
      <c r="S2236" s="23">
        <f t="shared" si="103"/>
        <v>42710.824618055558</v>
      </c>
      <c r="T2236" s="23">
        <f t="shared" si="104"/>
        <v>42740.824618055558</v>
      </c>
    </row>
    <row r="2237" spans="1:20" ht="32" hidden="1" x14ac:dyDescent="0.2">
      <c r="A2237">
        <v>2235</v>
      </c>
      <c r="B2237" s="8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>
        <f>ROUND(E2237/D2237*100,0)</f>
        <v>153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>
        <f t="shared" si="102"/>
        <v>135.59</v>
      </c>
      <c r="Q2237" s="10" t="s">
        <v>8331</v>
      </c>
      <c r="R2237" t="s">
        <v>8349</v>
      </c>
      <c r="S2237" s="23">
        <f t="shared" si="103"/>
        <v>42062.022118055553</v>
      </c>
      <c r="T2237" s="23">
        <f t="shared" si="104"/>
        <v>42091.980451388896</v>
      </c>
    </row>
    <row r="2238" spans="1:20" ht="32" hidden="1" x14ac:dyDescent="0.2">
      <c r="A2238">
        <v>2236</v>
      </c>
      <c r="B2238" s="8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>
        <f>ROUND(E2238/D2238*100,0)</f>
        <v>537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>
        <f t="shared" si="102"/>
        <v>22.12</v>
      </c>
      <c r="Q2238" s="10" t="s">
        <v>8331</v>
      </c>
      <c r="R2238" t="s">
        <v>8349</v>
      </c>
      <c r="S2238" s="23">
        <f t="shared" si="103"/>
        <v>42371.617164351846</v>
      </c>
      <c r="T2238" s="23">
        <f t="shared" si="104"/>
        <v>42401.617164351846</v>
      </c>
    </row>
    <row r="2239" spans="1:20" ht="48" hidden="1" x14ac:dyDescent="0.2">
      <c r="A2239">
        <v>2237</v>
      </c>
      <c r="B2239" s="8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>
        <f>ROUND(E2239/D2239*100,0)</f>
        <v>353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>
        <f t="shared" si="102"/>
        <v>64.63</v>
      </c>
      <c r="Q2239" s="10" t="s">
        <v>8331</v>
      </c>
      <c r="R2239" t="s">
        <v>8349</v>
      </c>
      <c r="S2239" s="23">
        <f t="shared" si="103"/>
        <v>41915.003275462965</v>
      </c>
      <c r="T2239" s="23">
        <f t="shared" si="104"/>
        <v>41955.332638888889</v>
      </c>
    </row>
    <row r="2240" spans="1:20" ht="32" hidden="1" x14ac:dyDescent="0.2">
      <c r="A2240">
        <v>2238</v>
      </c>
      <c r="B2240" s="8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>
        <f>ROUND(E2240/D2240*100,0)</f>
        <v>137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>
        <f t="shared" si="102"/>
        <v>69.569999999999993</v>
      </c>
      <c r="Q2240" s="10" t="s">
        <v>8331</v>
      </c>
      <c r="R2240" t="s">
        <v>8349</v>
      </c>
      <c r="S2240" s="23">
        <f t="shared" si="103"/>
        <v>42774.621712962966</v>
      </c>
      <c r="T2240" s="23">
        <f t="shared" si="104"/>
        <v>42804.621712962966</v>
      </c>
    </row>
    <row r="2241" spans="1:20" ht="32" hidden="1" x14ac:dyDescent="0.2">
      <c r="A2241">
        <v>2239</v>
      </c>
      <c r="B2241" s="8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>
        <f>ROUND(E2241/D2241*100,0)</f>
        <v>128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>
        <f t="shared" si="102"/>
        <v>75.13</v>
      </c>
      <c r="Q2241" s="10" t="s">
        <v>8331</v>
      </c>
      <c r="R2241" t="s">
        <v>8349</v>
      </c>
      <c r="S2241" s="23">
        <f t="shared" si="103"/>
        <v>41572.958495370374</v>
      </c>
      <c r="T2241" s="23">
        <f t="shared" si="104"/>
        <v>41609.168055555558</v>
      </c>
    </row>
    <row r="2242" spans="1:20" ht="48" hidden="1" x14ac:dyDescent="0.2">
      <c r="A2242">
        <v>2240</v>
      </c>
      <c r="B2242" s="8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>
        <f>ROUND(E2242/D2242*100,0)</f>
        <v>271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>
        <f t="shared" si="102"/>
        <v>140.97999999999999</v>
      </c>
      <c r="Q2242" s="10" t="s">
        <v>8331</v>
      </c>
      <c r="R2242" t="s">
        <v>8349</v>
      </c>
      <c r="S2242" s="23">
        <f t="shared" si="103"/>
        <v>42452.825740740736</v>
      </c>
      <c r="T2242" s="23">
        <f t="shared" si="104"/>
        <v>42482.825740740736</v>
      </c>
    </row>
    <row r="2243" spans="1:20" ht="48" hidden="1" x14ac:dyDescent="0.2">
      <c r="A2243">
        <v>2241</v>
      </c>
      <c r="B2243" s="8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>
        <f>ROUND(E2243/D2243*100,0)</f>
        <v>806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>
        <f t="shared" ref="P2243:P2306" si="105">IFERROR(ROUND(E2243/M2243,2),0)</f>
        <v>49.47</v>
      </c>
      <c r="Q2243" s="10" t="s">
        <v>8331</v>
      </c>
      <c r="R2243" t="s">
        <v>8349</v>
      </c>
      <c r="S2243" s="23">
        <f t="shared" ref="S2243:S2306" si="106">(((K2243/60)/60)/24)+DATE(1970,1,1)</f>
        <v>42766.827546296292</v>
      </c>
      <c r="T2243" s="23">
        <f t="shared" ref="T2243:T2306" si="107">(((J2243/60)/60)/24)+DATE(1970,1,1)</f>
        <v>42796.827546296292</v>
      </c>
    </row>
    <row r="2244" spans="1:20" ht="32" hidden="1" x14ac:dyDescent="0.2">
      <c r="A2244">
        <v>2242</v>
      </c>
      <c r="B2244" s="8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>
        <f>ROUND(E2244/D2244*100,0)</f>
        <v>1360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>
        <f t="shared" si="105"/>
        <v>53.87</v>
      </c>
      <c r="Q2244" s="10" t="s">
        <v>8331</v>
      </c>
      <c r="R2244" t="s">
        <v>8349</v>
      </c>
      <c r="S2244" s="23">
        <f t="shared" si="106"/>
        <v>41569.575613425928</v>
      </c>
      <c r="T2244" s="23">
        <f t="shared" si="107"/>
        <v>41605.126388888886</v>
      </c>
    </row>
    <row r="2245" spans="1:20" ht="48" hidden="1" x14ac:dyDescent="0.2">
      <c r="A2245">
        <v>2243</v>
      </c>
      <c r="B2245" s="8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>
        <f>ROUND(E2245/D2245*100,0)</f>
        <v>930250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>
        <f t="shared" si="105"/>
        <v>4.57</v>
      </c>
      <c r="Q2245" s="10" t="s">
        <v>8331</v>
      </c>
      <c r="R2245" t="s">
        <v>8349</v>
      </c>
      <c r="S2245" s="23">
        <f t="shared" si="106"/>
        <v>42800.751041666663</v>
      </c>
      <c r="T2245" s="23">
        <f t="shared" si="107"/>
        <v>42807.125</v>
      </c>
    </row>
    <row r="2246" spans="1:20" ht="48" hidden="1" x14ac:dyDescent="0.2">
      <c r="A2246">
        <v>2244</v>
      </c>
      <c r="B2246" s="8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>
        <f>ROUND(E2246/D2246*100,0)</f>
        <v>377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>
        <f t="shared" si="105"/>
        <v>65</v>
      </c>
      <c r="Q2246" s="10" t="s">
        <v>8331</v>
      </c>
      <c r="R2246" t="s">
        <v>8349</v>
      </c>
      <c r="S2246" s="23">
        <f t="shared" si="106"/>
        <v>42647.818819444445</v>
      </c>
      <c r="T2246" s="23">
        <f t="shared" si="107"/>
        <v>42659.854166666672</v>
      </c>
    </row>
    <row r="2247" spans="1:20" ht="48" hidden="1" x14ac:dyDescent="0.2">
      <c r="A2247">
        <v>2245</v>
      </c>
      <c r="B2247" s="8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>
        <f>ROUND(E2247/D2247*100,0)</f>
        <v>2647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>
        <f t="shared" si="105"/>
        <v>53.48</v>
      </c>
      <c r="Q2247" s="10" t="s">
        <v>8331</v>
      </c>
      <c r="R2247" t="s">
        <v>8349</v>
      </c>
      <c r="S2247" s="23">
        <f t="shared" si="106"/>
        <v>41660.708530092597</v>
      </c>
      <c r="T2247" s="23">
        <f t="shared" si="107"/>
        <v>41691.75</v>
      </c>
    </row>
    <row r="2248" spans="1:20" ht="48" hidden="1" x14ac:dyDescent="0.2">
      <c r="A2248">
        <v>2246</v>
      </c>
      <c r="B2248" s="8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>
        <f>ROUND(E2248/D2248*100,0)</f>
        <v>100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>
        <f t="shared" si="105"/>
        <v>43.91</v>
      </c>
      <c r="Q2248" s="10" t="s">
        <v>8331</v>
      </c>
      <c r="R2248" t="s">
        <v>8349</v>
      </c>
      <c r="S2248" s="23">
        <f t="shared" si="106"/>
        <v>42221.79178240741</v>
      </c>
      <c r="T2248" s="23">
        <f t="shared" si="107"/>
        <v>42251.79178240741</v>
      </c>
    </row>
    <row r="2249" spans="1:20" ht="32" hidden="1" x14ac:dyDescent="0.2">
      <c r="A2249">
        <v>2247</v>
      </c>
      <c r="B2249" s="8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>
        <f>ROUND(E2249/D2249*100,0)</f>
        <v>104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>
        <f t="shared" si="105"/>
        <v>50.85</v>
      </c>
      <c r="Q2249" s="10" t="s">
        <v>8331</v>
      </c>
      <c r="R2249" t="s">
        <v>8349</v>
      </c>
      <c r="S2249" s="23">
        <f t="shared" si="106"/>
        <v>42200.666261574079</v>
      </c>
      <c r="T2249" s="23">
        <f t="shared" si="107"/>
        <v>42214.666261574079</v>
      </c>
    </row>
    <row r="2250" spans="1:20" ht="48" hidden="1" x14ac:dyDescent="0.2">
      <c r="A2250">
        <v>2248</v>
      </c>
      <c r="B2250" s="8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>
        <f>ROUND(E2250/D2250*100,0)</f>
        <v>107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>
        <f t="shared" si="105"/>
        <v>58.63</v>
      </c>
      <c r="Q2250" s="10" t="s">
        <v>8331</v>
      </c>
      <c r="R2250" t="s">
        <v>8349</v>
      </c>
      <c r="S2250" s="23">
        <f t="shared" si="106"/>
        <v>42688.875902777778</v>
      </c>
      <c r="T2250" s="23">
        <f t="shared" si="107"/>
        <v>42718.875902777778</v>
      </c>
    </row>
    <row r="2251" spans="1:20" ht="48" hidden="1" x14ac:dyDescent="0.2">
      <c r="A2251">
        <v>2249</v>
      </c>
      <c r="B2251" s="8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>
        <f>ROUND(E2251/D2251*100,0)</f>
        <v>169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>
        <f t="shared" si="105"/>
        <v>32.82</v>
      </c>
      <c r="Q2251" s="10" t="s">
        <v>8331</v>
      </c>
      <c r="R2251" t="s">
        <v>8349</v>
      </c>
      <c r="S2251" s="23">
        <f t="shared" si="106"/>
        <v>41336.703298611108</v>
      </c>
      <c r="T2251" s="23">
        <f t="shared" si="107"/>
        <v>41366.661631944444</v>
      </c>
    </row>
    <row r="2252" spans="1:20" ht="48" hidden="1" x14ac:dyDescent="0.2">
      <c r="A2252">
        <v>2250</v>
      </c>
      <c r="B2252" s="8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>
        <f>ROUND(E2252/D2252*100,0)</f>
        <v>975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>
        <f t="shared" si="105"/>
        <v>426.93</v>
      </c>
      <c r="Q2252" s="10" t="s">
        <v>8331</v>
      </c>
      <c r="R2252" t="s">
        <v>8349</v>
      </c>
      <c r="S2252" s="23">
        <f t="shared" si="106"/>
        <v>42677.005474537036</v>
      </c>
      <c r="T2252" s="23">
        <f t="shared" si="107"/>
        <v>42707.0471412037</v>
      </c>
    </row>
    <row r="2253" spans="1:20" ht="48" hidden="1" x14ac:dyDescent="0.2">
      <c r="A2253">
        <v>2251</v>
      </c>
      <c r="B2253" s="8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>
        <f>ROUND(E2253/D2253*100,0)</f>
        <v>134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>
        <f t="shared" si="105"/>
        <v>23.81</v>
      </c>
      <c r="Q2253" s="10" t="s">
        <v>8331</v>
      </c>
      <c r="R2253" t="s">
        <v>8349</v>
      </c>
      <c r="S2253" s="23">
        <f t="shared" si="106"/>
        <v>41846.34579861111</v>
      </c>
      <c r="T2253" s="23">
        <f t="shared" si="107"/>
        <v>41867.34579861111</v>
      </c>
    </row>
    <row r="2254" spans="1:20" ht="48" hidden="1" x14ac:dyDescent="0.2">
      <c r="A2254">
        <v>2252</v>
      </c>
      <c r="B2254" s="8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>
        <f>ROUND(E2254/D2254*100,0)</f>
        <v>272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>
        <f t="shared" si="105"/>
        <v>98.41</v>
      </c>
      <c r="Q2254" s="10" t="s">
        <v>8331</v>
      </c>
      <c r="R2254" t="s">
        <v>8349</v>
      </c>
      <c r="S2254" s="23">
        <f t="shared" si="106"/>
        <v>42573.327986111108</v>
      </c>
      <c r="T2254" s="23">
        <f t="shared" si="107"/>
        <v>42588.327986111108</v>
      </c>
    </row>
    <row r="2255" spans="1:20" ht="48" hidden="1" x14ac:dyDescent="0.2">
      <c r="A2255">
        <v>2253</v>
      </c>
      <c r="B2255" s="8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>
        <f>ROUND(E2255/D2255*100,0)</f>
        <v>113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>
        <f t="shared" si="105"/>
        <v>107.32</v>
      </c>
      <c r="Q2255" s="10" t="s">
        <v>8331</v>
      </c>
      <c r="R2255" t="s">
        <v>8349</v>
      </c>
      <c r="S2255" s="23">
        <f t="shared" si="106"/>
        <v>42296.631331018521</v>
      </c>
      <c r="T2255" s="23">
        <f t="shared" si="107"/>
        <v>42326.672997685186</v>
      </c>
    </row>
    <row r="2256" spans="1:20" ht="32" hidden="1" x14ac:dyDescent="0.2">
      <c r="A2256">
        <v>2254</v>
      </c>
      <c r="B2256" s="8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>
        <f>ROUND(E2256/D2256*100,0)</f>
        <v>460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>
        <f t="shared" si="105"/>
        <v>11.67</v>
      </c>
      <c r="Q2256" s="10" t="s">
        <v>8331</v>
      </c>
      <c r="R2256" t="s">
        <v>8349</v>
      </c>
      <c r="S2256" s="23">
        <f t="shared" si="106"/>
        <v>42752.647777777776</v>
      </c>
      <c r="T2256" s="23">
        <f t="shared" si="107"/>
        <v>42759.647777777776</v>
      </c>
    </row>
    <row r="2257" spans="1:20" ht="32" hidden="1" x14ac:dyDescent="0.2">
      <c r="A2257">
        <v>2255</v>
      </c>
      <c r="B2257" s="8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>
        <f>ROUND(E2257/D2257*100,0)</f>
        <v>287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>
        <f t="shared" si="105"/>
        <v>41.78</v>
      </c>
      <c r="Q2257" s="10" t="s">
        <v>8331</v>
      </c>
      <c r="R2257" t="s">
        <v>8349</v>
      </c>
      <c r="S2257" s="23">
        <f t="shared" si="106"/>
        <v>42467.951979166668</v>
      </c>
      <c r="T2257" s="23">
        <f t="shared" si="107"/>
        <v>42497.951979166668</v>
      </c>
    </row>
    <row r="2258" spans="1:20" ht="48" hidden="1" x14ac:dyDescent="0.2">
      <c r="A2258">
        <v>2256</v>
      </c>
      <c r="B2258" s="8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>
        <f>ROUND(E2258/D2258*100,0)</f>
        <v>223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>
        <f t="shared" si="105"/>
        <v>21.38</v>
      </c>
      <c r="Q2258" s="10" t="s">
        <v>8331</v>
      </c>
      <c r="R2258" t="s">
        <v>8349</v>
      </c>
      <c r="S2258" s="23">
        <f t="shared" si="106"/>
        <v>42682.451921296291</v>
      </c>
      <c r="T2258" s="23">
        <f t="shared" si="107"/>
        <v>42696.451921296291</v>
      </c>
    </row>
    <row r="2259" spans="1:20" ht="48" hidden="1" x14ac:dyDescent="0.2">
      <c r="A2259">
        <v>2257</v>
      </c>
      <c r="B2259" s="8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>
        <f>ROUND(E2259/D2259*100,0)</f>
        <v>636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>
        <f t="shared" si="105"/>
        <v>94.1</v>
      </c>
      <c r="Q2259" s="10" t="s">
        <v>8331</v>
      </c>
      <c r="R2259" t="s">
        <v>8349</v>
      </c>
      <c r="S2259" s="23">
        <f t="shared" si="106"/>
        <v>42505.936678240745</v>
      </c>
      <c r="T2259" s="23">
        <f t="shared" si="107"/>
        <v>42540.958333333328</v>
      </c>
    </row>
    <row r="2260" spans="1:20" ht="32" hidden="1" x14ac:dyDescent="0.2">
      <c r="A2260">
        <v>2258</v>
      </c>
      <c r="B2260" s="8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>
        <f>ROUND(E2260/D2260*100,0)</f>
        <v>147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>
        <f t="shared" si="105"/>
        <v>15.72</v>
      </c>
      <c r="Q2260" s="10" t="s">
        <v>8331</v>
      </c>
      <c r="R2260" t="s">
        <v>8349</v>
      </c>
      <c r="S2260" s="23">
        <f t="shared" si="106"/>
        <v>42136.75100694444</v>
      </c>
      <c r="T2260" s="23">
        <f t="shared" si="107"/>
        <v>42166.75100694444</v>
      </c>
    </row>
    <row r="2261" spans="1:20" ht="48" hidden="1" x14ac:dyDescent="0.2">
      <c r="A2261">
        <v>2259</v>
      </c>
      <c r="B2261" s="8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>
        <f>ROUND(E2261/D2261*100,0)</f>
        <v>1867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>
        <f t="shared" si="105"/>
        <v>90.64</v>
      </c>
      <c r="Q2261" s="10" t="s">
        <v>8331</v>
      </c>
      <c r="R2261" t="s">
        <v>8349</v>
      </c>
      <c r="S2261" s="23">
        <f t="shared" si="106"/>
        <v>42702.804814814815</v>
      </c>
      <c r="T2261" s="23">
        <f t="shared" si="107"/>
        <v>42712.804814814815</v>
      </c>
    </row>
    <row r="2262" spans="1:20" ht="48" hidden="1" x14ac:dyDescent="0.2">
      <c r="A2262">
        <v>2260</v>
      </c>
      <c r="B2262" s="8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>
        <f>ROUND(E2262/D2262*100,0)</f>
        <v>327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>
        <f t="shared" si="105"/>
        <v>97.3</v>
      </c>
      <c r="Q2262" s="10" t="s">
        <v>8331</v>
      </c>
      <c r="R2262" t="s">
        <v>8349</v>
      </c>
      <c r="S2262" s="23">
        <f t="shared" si="106"/>
        <v>41695.016782407409</v>
      </c>
      <c r="T2262" s="23">
        <f t="shared" si="107"/>
        <v>41724.975115740745</v>
      </c>
    </row>
    <row r="2263" spans="1:20" ht="48" hidden="1" x14ac:dyDescent="0.2">
      <c r="A2263">
        <v>2261</v>
      </c>
      <c r="B2263" s="8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>
        <f>ROUND(E2263/D2263*100,0)</f>
        <v>780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>
        <f t="shared" si="105"/>
        <v>37.119999999999997</v>
      </c>
      <c r="Q2263" s="10" t="s">
        <v>8331</v>
      </c>
      <c r="R2263" t="s">
        <v>8349</v>
      </c>
      <c r="S2263" s="23">
        <f t="shared" si="106"/>
        <v>42759.724768518514</v>
      </c>
      <c r="T2263" s="23">
        <f t="shared" si="107"/>
        <v>42780.724768518514</v>
      </c>
    </row>
    <row r="2264" spans="1:20" ht="32" hidden="1" x14ac:dyDescent="0.2">
      <c r="A2264">
        <v>2262</v>
      </c>
      <c r="B2264" s="8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>
        <f>ROUND(E2264/D2264*100,0)</f>
        <v>154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>
        <f t="shared" si="105"/>
        <v>28.1</v>
      </c>
      <c r="Q2264" s="10" t="s">
        <v>8331</v>
      </c>
      <c r="R2264" t="s">
        <v>8349</v>
      </c>
      <c r="S2264" s="23">
        <f t="shared" si="106"/>
        <v>41926.585162037038</v>
      </c>
      <c r="T2264" s="23">
        <f t="shared" si="107"/>
        <v>41961</v>
      </c>
    </row>
    <row r="2265" spans="1:20" ht="48" hidden="1" x14ac:dyDescent="0.2">
      <c r="A2265">
        <v>2263</v>
      </c>
      <c r="B2265" s="8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>
        <f>ROUND(E2265/D2265*100,0)</f>
        <v>116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>
        <f t="shared" si="105"/>
        <v>144.43</v>
      </c>
      <c r="Q2265" s="10" t="s">
        <v>8331</v>
      </c>
      <c r="R2265" t="s">
        <v>8349</v>
      </c>
      <c r="S2265" s="23">
        <f t="shared" si="106"/>
        <v>42014.832326388889</v>
      </c>
      <c r="T2265" s="23">
        <f t="shared" si="107"/>
        <v>42035.832326388889</v>
      </c>
    </row>
    <row r="2266" spans="1:20" ht="48" hidden="1" x14ac:dyDescent="0.2">
      <c r="A2266">
        <v>2264</v>
      </c>
      <c r="B2266" s="8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>
        <f>ROUND(E2266/D2266*100,0)</f>
        <v>180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>
        <f t="shared" si="105"/>
        <v>24.27</v>
      </c>
      <c r="Q2266" s="10" t="s">
        <v>8331</v>
      </c>
      <c r="R2266" t="s">
        <v>8349</v>
      </c>
      <c r="S2266" s="23">
        <f t="shared" si="106"/>
        <v>42496.582337962958</v>
      </c>
      <c r="T2266" s="23">
        <f t="shared" si="107"/>
        <v>42513.125</v>
      </c>
    </row>
    <row r="2267" spans="1:20" ht="48" hidden="1" x14ac:dyDescent="0.2">
      <c r="A2267">
        <v>2265</v>
      </c>
      <c r="B2267" s="8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>
        <f>ROUND(E2267/D2267*100,0)</f>
        <v>299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>
        <f t="shared" si="105"/>
        <v>35.119999999999997</v>
      </c>
      <c r="Q2267" s="10" t="s">
        <v>8331</v>
      </c>
      <c r="R2267" t="s">
        <v>8349</v>
      </c>
      <c r="S2267" s="23">
        <f t="shared" si="106"/>
        <v>42689.853090277778</v>
      </c>
      <c r="T2267" s="23">
        <f t="shared" si="107"/>
        <v>42696.853090277778</v>
      </c>
    </row>
    <row r="2268" spans="1:20" ht="48" hidden="1" x14ac:dyDescent="0.2">
      <c r="A2268">
        <v>2266</v>
      </c>
      <c r="B2268" s="8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>
        <f>ROUND(E2268/D2268*100,0)</f>
        <v>320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>
        <f t="shared" si="105"/>
        <v>24.76</v>
      </c>
      <c r="Q2268" s="10" t="s">
        <v>8331</v>
      </c>
      <c r="R2268" t="s">
        <v>8349</v>
      </c>
      <c r="S2268" s="23">
        <f t="shared" si="106"/>
        <v>42469.874907407408</v>
      </c>
      <c r="T2268" s="23">
        <f t="shared" si="107"/>
        <v>42487.083333333328</v>
      </c>
    </row>
    <row r="2269" spans="1:20" ht="48" hidden="1" x14ac:dyDescent="0.2">
      <c r="A2269">
        <v>2267</v>
      </c>
      <c r="B2269" s="8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>
        <f>ROUND(E2269/D2269*100,0)</f>
        <v>381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>
        <f t="shared" si="105"/>
        <v>188.38</v>
      </c>
      <c r="Q2269" s="10" t="s">
        <v>8331</v>
      </c>
      <c r="R2269" t="s">
        <v>8349</v>
      </c>
      <c r="S2269" s="23">
        <f t="shared" si="106"/>
        <v>41968.829826388886</v>
      </c>
      <c r="T2269" s="23">
        <f t="shared" si="107"/>
        <v>41994.041666666672</v>
      </c>
    </row>
    <row r="2270" spans="1:20" ht="48" hidden="1" x14ac:dyDescent="0.2">
      <c r="A2270">
        <v>2268</v>
      </c>
      <c r="B2270" s="8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>
        <f>ROUND(E2270/D2270*100,0)</f>
        <v>103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>
        <f t="shared" si="105"/>
        <v>148.08000000000001</v>
      </c>
      <c r="Q2270" s="10" t="s">
        <v>8331</v>
      </c>
      <c r="R2270" t="s">
        <v>8349</v>
      </c>
      <c r="S2270" s="23">
        <f t="shared" si="106"/>
        <v>42776.082349537035</v>
      </c>
      <c r="T2270" s="23">
        <f t="shared" si="107"/>
        <v>42806.082349537035</v>
      </c>
    </row>
    <row r="2271" spans="1:20" ht="48" hidden="1" x14ac:dyDescent="0.2">
      <c r="A2271">
        <v>2269</v>
      </c>
      <c r="B2271" s="8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>
        <f>ROUND(E2271/D2271*100,0)</f>
        <v>1802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>
        <f t="shared" si="105"/>
        <v>49.93</v>
      </c>
      <c r="Q2271" s="10" t="s">
        <v>8331</v>
      </c>
      <c r="R2271" t="s">
        <v>8349</v>
      </c>
      <c r="S2271" s="23">
        <f t="shared" si="106"/>
        <v>42776.704432870371</v>
      </c>
      <c r="T2271" s="23">
        <f t="shared" si="107"/>
        <v>42801.208333333328</v>
      </c>
    </row>
    <row r="2272" spans="1:20" ht="48" hidden="1" x14ac:dyDescent="0.2">
      <c r="A2272">
        <v>2270</v>
      </c>
      <c r="B2272" s="8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>
        <f>ROUND(E2272/D2272*100,0)</f>
        <v>720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>
        <f t="shared" si="105"/>
        <v>107.82</v>
      </c>
      <c r="Q2272" s="10" t="s">
        <v>8331</v>
      </c>
      <c r="R2272" t="s">
        <v>8349</v>
      </c>
      <c r="S2272" s="23">
        <f t="shared" si="106"/>
        <v>42725.869363425925</v>
      </c>
      <c r="T2272" s="23">
        <f t="shared" si="107"/>
        <v>42745.915972222225</v>
      </c>
    </row>
    <row r="2273" spans="1:20" ht="48" hidden="1" x14ac:dyDescent="0.2">
      <c r="A2273">
        <v>2271</v>
      </c>
      <c r="B2273" s="8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>
        <f>ROUND(E2273/D2273*100,0)</f>
        <v>283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>
        <f t="shared" si="105"/>
        <v>42.63</v>
      </c>
      <c r="Q2273" s="10" t="s">
        <v>8331</v>
      </c>
      <c r="R2273" t="s">
        <v>8349</v>
      </c>
      <c r="S2273" s="23">
        <f t="shared" si="106"/>
        <v>42684.000046296293</v>
      </c>
      <c r="T2273" s="23">
        <f t="shared" si="107"/>
        <v>42714.000046296293</v>
      </c>
    </row>
    <row r="2274" spans="1:20" ht="48" hidden="1" x14ac:dyDescent="0.2">
      <c r="A2274">
        <v>2272</v>
      </c>
      <c r="B2274" s="8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>
        <f>ROUND(E2274/D2274*100,0)</f>
        <v>1357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>
        <f t="shared" si="105"/>
        <v>14.37</v>
      </c>
      <c r="Q2274" s="10" t="s">
        <v>8331</v>
      </c>
      <c r="R2274" t="s">
        <v>8349</v>
      </c>
      <c r="S2274" s="23">
        <f t="shared" si="106"/>
        <v>42315.699490740735</v>
      </c>
      <c r="T2274" s="23">
        <f t="shared" si="107"/>
        <v>42345.699490740735</v>
      </c>
    </row>
    <row r="2275" spans="1:20" ht="48" hidden="1" x14ac:dyDescent="0.2">
      <c r="A2275">
        <v>2273</v>
      </c>
      <c r="B2275" s="8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>
        <f>ROUND(E2275/D2275*100,0)</f>
        <v>220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>
        <f t="shared" si="105"/>
        <v>37.479999999999997</v>
      </c>
      <c r="Q2275" s="10" t="s">
        <v>8331</v>
      </c>
      <c r="R2275" t="s">
        <v>8349</v>
      </c>
      <c r="S2275" s="23">
        <f t="shared" si="106"/>
        <v>42781.549097222218</v>
      </c>
      <c r="T2275" s="23">
        <f t="shared" si="107"/>
        <v>42806.507430555561</v>
      </c>
    </row>
    <row r="2276" spans="1:20" ht="48" hidden="1" x14ac:dyDescent="0.2">
      <c r="A2276">
        <v>2274</v>
      </c>
      <c r="B2276" s="8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>
        <f>ROUND(E2276/D2276*100,0)</f>
        <v>120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>
        <f t="shared" si="105"/>
        <v>30.2</v>
      </c>
      <c r="Q2276" s="10" t="s">
        <v>8331</v>
      </c>
      <c r="R2276" t="s">
        <v>8349</v>
      </c>
      <c r="S2276" s="23">
        <f t="shared" si="106"/>
        <v>41663.500659722224</v>
      </c>
      <c r="T2276" s="23">
        <f t="shared" si="107"/>
        <v>41693.500659722224</v>
      </c>
    </row>
    <row r="2277" spans="1:20" ht="48" hidden="1" x14ac:dyDescent="0.2">
      <c r="A2277">
        <v>2275</v>
      </c>
      <c r="B2277" s="8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>
        <f>ROUND(E2277/D2277*100,0)</f>
        <v>408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>
        <f t="shared" si="105"/>
        <v>33.549999999999997</v>
      </c>
      <c r="Q2277" s="10" t="s">
        <v>8331</v>
      </c>
      <c r="R2277" t="s">
        <v>8349</v>
      </c>
      <c r="S2277" s="23">
        <f t="shared" si="106"/>
        <v>41965.616655092599</v>
      </c>
      <c r="T2277" s="23">
        <f t="shared" si="107"/>
        <v>41995.616655092599</v>
      </c>
    </row>
    <row r="2278" spans="1:20" ht="48" hidden="1" x14ac:dyDescent="0.2">
      <c r="A2278">
        <v>2276</v>
      </c>
      <c r="B2278" s="8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>
        <f>ROUND(E2278/D2278*100,0)</f>
        <v>106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>
        <f t="shared" si="105"/>
        <v>64.75</v>
      </c>
      <c r="Q2278" s="10" t="s">
        <v>8331</v>
      </c>
      <c r="R2278" t="s">
        <v>8349</v>
      </c>
      <c r="S2278" s="23">
        <f t="shared" si="106"/>
        <v>41614.651493055557</v>
      </c>
      <c r="T2278" s="23">
        <f t="shared" si="107"/>
        <v>41644.651493055557</v>
      </c>
    </row>
    <row r="2279" spans="1:20" ht="48" hidden="1" x14ac:dyDescent="0.2">
      <c r="A2279">
        <v>2277</v>
      </c>
      <c r="B2279" s="8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>
        <f>ROUND(E2279/D2279*100,0)</f>
        <v>141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>
        <f t="shared" si="105"/>
        <v>57.93</v>
      </c>
      <c r="Q2279" s="10" t="s">
        <v>8331</v>
      </c>
      <c r="R2279" t="s">
        <v>8349</v>
      </c>
      <c r="S2279" s="23">
        <f t="shared" si="106"/>
        <v>40936.678506944445</v>
      </c>
      <c r="T2279" s="23">
        <f t="shared" si="107"/>
        <v>40966.678506944445</v>
      </c>
    </row>
    <row r="2280" spans="1:20" ht="32" hidden="1" x14ac:dyDescent="0.2">
      <c r="A2280">
        <v>2278</v>
      </c>
      <c r="B2280" s="8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>
        <f>ROUND(E2280/D2280*100,0)</f>
        <v>271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>
        <f t="shared" si="105"/>
        <v>53.08</v>
      </c>
      <c r="Q2280" s="10" t="s">
        <v>8331</v>
      </c>
      <c r="R2280" t="s">
        <v>8349</v>
      </c>
      <c r="S2280" s="23">
        <f t="shared" si="106"/>
        <v>42338.709108796291</v>
      </c>
      <c r="T2280" s="23">
        <f t="shared" si="107"/>
        <v>42372.957638888889</v>
      </c>
    </row>
    <row r="2281" spans="1:20" ht="48" hidden="1" x14ac:dyDescent="0.2">
      <c r="A2281">
        <v>2279</v>
      </c>
      <c r="B2281" s="8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>
        <f>ROUND(E2281/D2281*100,0)</f>
        <v>154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>
        <f t="shared" si="105"/>
        <v>48.06</v>
      </c>
      <c r="Q2281" s="10" t="s">
        <v>8331</v>
      </c>
      <c r="R2281" t="s">
        <v>8349</v>
      </c>
      <c r="S2281" s="23">
        <f t="shared" si="106"/>
        <v>42020.806701388887</v>
      </c>
      <c r="T2281" s="23">
        <f t="shared" si="107"/>
        <v>42039.166666666672</v>
      </c>
    </row>
    <row r="2282" spans="1:20" ht="48" hidden="1" x14ac:dyDescent="0.2">
      <c r="A2282">
        <v>2280</v>
      </c>
      <c r="B2282" s="8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>
        <f>ROUND(E2282/D2282*100,0)</f>
        <v>404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>
        <f t="shared" si="105"/>
        <v>82.4</v>
      </c>
      <c r="Q2282" s="10" t="s">
        <v>8331</v>
      </c>
      <c r="R2282" t="s">
        <v>8349</v>
      </c>
      <c r="S2282" s="23">
        <f t="shared" si="106"/>
        <v>42234.624895833331</v>
      </c>
      <c r="T2282" s="23">
        <f t="shared" si="107"/>
        <v>42264.624895833331</v>
      </c>
    </row>
    <row r="2283" spans="1:20" ht="48" hidden="1" x14ac:dyDescent="0.2">
      <c r="A2283">
        <v>2281</v>
      </c>
      <c r="B2283" s="8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>
        <f>ROUND(E2283/D2283*100,0)</f>
        <v>185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>
        <f t="shared" si="105"/>
        <v>50.45</v>
      </c>
      <c r="Q2283" s="10" t="s">
        <v>8323</v>
      </c>
      <c r="R2283" t="s">
        <v>8324</v>
      </c>
      <c r="S2283" s="23">
        <f t="shared" si="106"/>
        <v>40687.285844907405</v>
      </c>
      <c r="T2283" s="23">
        <f t="shared" si="107"/>
        <v>40749.284722222219</v>
      </c>
    </row>
    <row r="2284" spans="1:20" ht="32" hidden="1" x14ac:dyDescent="0.2">
      <c r="A2284">
        <v>2282</v>
      </c>
      <c r="B2284" s="8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>
        <f>ROUND(E2284/D2284*100,0)</f>
        <v>185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>
        <f t="shared" si="105"/>
        <v>115.83</v>
      </c>
      <c r="Q2284" s="10" t="s">
        <v>8323</v>
      </c>
      <c r="R2284" t="s">
        <v>8324</v>
      </c>
      <c r="S2284" s="23">
        <f t="shared" si="106"/>
        <v>42323.17460648148</v>
      </c>
      <c r="T2284" s="23">
        <f t="shared" si="107"/>
        <v>42383.17460648148</v>
      </c>
    </row>
    <row r="2285" spans="1:20" ht="48" hidden="1" x14ac:dyDescent="0.2">
      <c r="A2285">
        <v>2283</v>
      </c>
      <c r="B2285" s="8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>
        <f>ROUND(E2285/D2285*100,0)</f>
        <v>101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>
        <f t="shared" si="105"/>
        <v>63.03</v>
      </c>
      <c r="Q2285" s="10" t="s">
        <v>8323</v>
      </c>
      <c r="R2285" t="s">
        <v>8324</v>
      </c>
      <c r="S2285" s="23">
        <f t="shared" si="106"/>
        <v>40978.125046296293</v>
      </c>
      <c r="T2285" s="23">
        <f t="shared" si="107"/>
        <v>41038.083379629628</v>
      </c>
    </row>
    <row r="2286" spans="1:20" ht="32" hidden="1" x14ac:dyDescent="0.2">
      <c r="A2286">
        <v>2284</v>
      </c>
      <c r="B2286" s="8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>
        <f>ROUND(E2286/D2286*100,0)</f>
        <v>106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>
        <f t="shared" si="105"/>
        <v>108.02</v>
      </c>
      <c r="Q2286" s="10" t="s">
        <v>8323</v>
      </c>
      <c r="R2286" t="s">
        <v>8324</v>
      </c>
      <c r="S2286" s="23">
        <f t="shared" si="106"/>
        <v>40585.796817129631</v>
      </c>
      <c r="T2286" s="23">
        <f t="shared" si="107"/>
        <v>40614.166666666664</v>
      </c>
    </row>
    <row r="2287" spans="1:20" ht="48" hidden="1" x14ac:dyDescent="0.2">
      <c r="A2287">
        <v>2285</v>
      </c>
      <c r="B2287" s="8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>
        <f>ROUND(E2287/D2287*100,0)</f>
        <v>121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>
        <f t="shared" si="105"/>
        <v>46.09</v>
      </c>
      <c r="Q2287" s="10" t="s">
        <v>8323</v>
      </c>
      <c r="R2287" t="s">
        <v>8324</v>
      </c>
      <c r="S2287" s="23">
        <f t="shared" si="106"/>
        <v>41059.185682870368</v>
      </c>
      <c r="T2287" s="23">
        <f t="shared" si="107"/>
        <v>41089.185682870368</v>
      </c>
    </row>
    <row r="2288" spans="1:20" ht="48" hidden="1" x14ac:dyDescent="0.2">
      <c r="A2288">
        <v>2286</v>
      </c>
      <c r="B2288" s="8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>
        <f>ROUND(E2288/D2288*100,0)</f>
        <v>100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>
        <f t="shared" si="105"/>
        <v>107.21</v>
      </c>
      <c r="Q2288" s="10" t="s">
        <v>8323</v>
      </c>
      <c r="R2288" t="s">
        <v>8324</v>
      </c>
      <c r="S2288" s="23">
        <f t="shared" si="106"/>
        <v>41494.963587962964</v>
      </c>
      <c r="T2288" s="23">
        <f t="shared" si="107"/>
        <v>41523.165972222225</v>
      </c>
    </row>
    <row r="2289" spans="1:20" ht="48" hidden="1" x14ac:dyDescent="0.2">
      <c r="A2289">
        <v>2287</v>
      </c>
      <c r="B2289" s="8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>
        <f>ROUND(E2289/D2289*100,0)</f>
        <v>120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>
        <f t="shared" si="105"/>
        <v>50.93</v>
      </c>
      <c r="Q2289" s="10" t="s">
        <v>8323</v>
      </c>
      <c r="R2289" t="s">
        <v>8324</v>
      </c>
      <c r="S2289" s="23">
        <f t="shared" si="106"/>
        <v>41792.667361111111</v>
      </c>
      <c r="T2289" s="23">
        <f t="shared" si="107"/>
        <v>41813.667361111111</v>
      </c>
    </row>
    <row r="2290" spans="1:20" ht="48" hidden="1" x14ac:dyDescent="0.2">
      <c r="A2290">
        <v>2288</v>
      </c>
      <c r="B2290" s="8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>
        <f>ROUND(E2290/D2290*100,0)</f>
        <v>100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>
        <f t="shared" si="105"/>
        <v>40.04</v>
      </c>
      <c r="Q2290" s="10" t="s">
        <v>8323</v>
      </c>
      <c r="R2290" t="s">
        <v>8324</v>
      </c>
      <c r="S2290" s="23">
        <f t="shared" si="106"/>
        <v>41067.827418981484</v>
      </c>
      <c r="T2290" s="23">
        <f t="shared" si="107"/>
        <v>41086.75</v>
      </c>
    </row>
    <row r="2291" spans="1:20" ht="48" hidden="1" x14ac:dyDescent="0.2">
      <c r="A2291">
        <v>2289</v>
      </c>
      <c r="B2291" s="8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>
        <f>ROUND(E2291/D2291*100,0)</f>
        <v>107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>
        <f t="shared" si="105"/>
        <v>64.44</v>
      </c>
      <c r="Q2291" s="10" t="s">
        <v>8323</v>
      </c>
      <c r="R2291" t="s">
        <v>8324</v>
      </c>
      <c r="S2291" s="23">
        <f t="shared" si="106"/>
        <v>41571.998379629629</v>
      </c>
      <c r="T2291" s="23">
        <f t="shared" si="107"/>
        <v>41614.973611111112</v>
      </c>
    </row>
    <row r="2292" spans="1:20" ht="48" hidden="1" x14ac:dyDescent="0.2">
      <c r="A2292">
        <v>2290</v>
      </c>
      <c r="B2292" s="8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>
        <f>ROUND(E2292/D2292*100,0)</f>
        <v>104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>
        <f t="shared" si="105"/>
        <v>53.83</v>
      </c>
      <c r="Q2292" s="10" t="s">
        <v>8323</v>
      </c>
      <c r="R2292" t="s">
        <v>8324</v>
      </c>
      <c r="S2292" s="23">
        <f t="shared" si="106"/>
        <v>40070.253819444442</v>
      </c>
      <c r="T2292" s="23">
        <f t="shared" si="107"/>
        <v>40148.708333333336</v>
      </c>
    </row>
    <row r="2293" spans="1:20" ht="48" hidden="1" x14ac:dyDescent="0.2">
      <c r="A2293">
        <v>2291</v>
      </c>
      <c r="B2293" s="8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>
        <f>ROUND(E2293/D2293*100,0)</f>
        <v>173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>
        <f t="shared" si="105"/>
        <v>100.47</v>
      </c>
      <c r="Q2293" s="10" t="s">
        <v>8323</v>
      </c>
      <c r="R2293" t="s">
        <v>8324</v>
      </c>
      <c r="S2293" s="23">
        <f t="shared" si="106"/>
        <v>40987.977060185185</v>
      </c>
      <c r="T2293" s="23">
        <f t="shared" si="107"/>
        <v>41022.166666666664</v>
      </c>
    </row>
    <row r="2294" spans="1:20" ht="48" hidden="1" x14ac:dyDescent="0.2">
      <c r="A2294">
        <v>2292</v>
      </c>
      <c r="B2294" s="8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>
        <f>ROUND(E2294/D2294*100,0)</f>
        <v>107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>
        <f t="shared" si="105"/>
        <v>46.63</v>
      </c>
      <c r="Q2294" s="10" t="s">
        <v>8323</v>
      </c>
      <c r="R2294" t="s">
        <v>8324</v>
      </c>
      <c r="S2294" s="23">
        <f t="shared" si="106"/>
        <v>40987.697638888887</v>
      </c>
      <c r="T2294" s="23">
        <f t="shared" si="107"/>
        <v>41017.697638888887</v>
      </c>
    </row>
    <row r="2295" spans="1:20" ht="32" hidden="1" x14ac:dyDescent="0.2">
      <c r="A2295">
        <v>2293</v>
      </c>
      <c r="B2295" s="8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>
        <f>ROUND(E2295/D2295*100,0)</f>
        <v>108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>
        <f t="shared" si="105"/>
        <v>34.07</v>
      </c>
      <c r="Q2295" s="10" t="s">
        <v>8323</v>
      </c>
      <c r="R2295" t="s">
        <v>8324</v>
      </c>
      <c r="S2295" s="23">
        <f t="shared" si="106"/>
        <v>41151.708321759259</v>
      </c>
      <c r="T2295" s="23">
        <f t="shared" si="107"/>
        <v>41177.165972222225</v>
      </c>
    </row>
    <row r="2296" spans="1:20" ht="48" hidden="1" x14ac:dyDescent="0.2">
      <c r="A2296">
        <v>2294</v>
      </c>
      <c r="B2296" s="8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>
        <f>ROUND(E2296/D2296*100,0)</f>
        <v>146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>
        <f t="shared" si="105"/>
        <v>65.209999999999994</v>
      </c>
      <c r="Q2296" s="10" t="s">
        <v>8323</v>
      </c>
      <c r="R2296" t="s">
        <v>8324</v>
      </c>
      <c r="S2296" s="23">
        <f t="shared" si="106"/>
        <v>41264.72314814815</v>
      </c>
      <c r="T2296" s="23">
        <f t="shared" si="107"/>
        <v>41294.72314814815</v>
      </c>
    </row>
    <row r="2297" spans="1:20" ht="48" hidden="1" x14ac:dyDescent="0.2">
      <c r="A2297">
        <v>2295</v>
      </c>
      <c r="B2297" s="8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>
        <f>ROUND(E2297/D2297*100,0)</f>
        <v>125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>
        <f t="shared" si="105"/>
        <v>44.21</v>
      </c>
      <c r="Q2297" s="10" t="s">
        <v>8323</v>
      </c>
      <c r="R2297" t="s">
        <v>8324</v>
      </c>
      <c r="S2297" s="23">
        <f t="shared" si="106"/>
        <v>41270.954351851848</v>
      </c>
      <c r="T2297" s="23">
        <f t="shared" si="107"/>
        <v>41300.954351851848</v>
      </c>
    </row>
    <row r="2298" spans="1:20" ht="48" hidden="1" x14ac:dyDescent="0.2">
      <c r="A2298">
        <v>2296</v>
      </c>
      <c r="B2298" s="8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>
        <f>ROUND(E2298/D2298*100,0)</f>
        <v>149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>
        <f t="shared" si="105"/>
        <v>71.97</v>
      </c>
      <c r="Q2298" s="10" t="s">
        <v>8323</v>
      </c>
      <c r="R2298" t="s">
        <v>8324</v>
      </c>
      <c r="S2298" s="23">
        <f t="shared" si="106"/>
        <v>40927.731782407405</v>
      </c>
      <c r="T2298" s="23">
        <f t="shared" si="107"/>
        <v>40962.731782407405</v>
      </c>
    </row>
    <row r="2299" spans="1:20" ht="32" hidden="1" x14ac:dyDescent="0.2">
      <c r="A2299">
        <v>2297</v>
      </c>
      <c r="B2299" s="8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>
        <f>ROUND(E2299/D2299*100,0)</f>
        <v>101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>
        <f t="shared" si="105"/>
        <v>52.95</v>
      </c>
      <c r="Q2299" s="10" t="s">
        <v>8323</v>
      </c>
      <c r="R2299" t="s">
        <v>8324</v>
      </c>
      <c r="S2299" s="23">
        <f t="shared" si="106"/>
        <v>40948.042233796295</v>
      </c>
      <c r="T2299" s="23">
        <f t="shared" si="107"/>
        <v>40982.165972222225</v>
      </c>
    </row>
    <row r="2300" spans="1:20" ht="48" hidden="1" x14ac:dyDescent="0.2">
      <c r="A2300">
        <v>2298</v>
      </c>
      <c r="B2300" s="8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>
        <f>ROUND(E2300/D2300*100,0)</f>
        <v>105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>
        <f t="shared" si="105"/>
        <v>109.45</v>
      </c>
      <c r="Q2300" s="10" t="s">
        <v>8323</v>
      </c>
      <c r="R2300" t="s">
        <v>8324</v>
      </c>
      <c r="S2300" s="23">
        <f t="shared" si="106"/>
        <v>41694.84065972222</v>
      </c>
      <c r="T2300" s="23">
        <f t="shared" si="107"/>
        <v>41724.798993055556</v>
      </c>
    </row>
    <row r="2301" spans="1:20" ht="48" hidden="1" x14ac:dyDescent="0.2">
      <c r="A2301">
        <v>2299</v>
      </c>
      <c r="B2301" s="8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>
        <f>ROUND(E2301/D2301*100,0)</f>
        <v>350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>
        <f t="shared" si="105"/>
        <v>75.040000000000006</v>
      </c>
      <c r="Q2301" s="10" t="s">
        <v>8323</v>
      </c>
      <c r="R2301" t="s">
        <v>8324</v>
      </c>
      <c r="S2301" s="23">
        <f t="shared" si="106"/>
        <v>40565.032511574071</v>
      </c>
      <c r="T2301" s="23">
        <f t="shared" si="107"/>
        <v>40580.032511574071</v>
      </c>
    </row>
    <row r="2302" spans="1:20" ht="48" hidden="1" x14ac:dyDescent="0.2">
      <c r="A2302">
        <v>2300</v>
      </c>
      <c r="B2302" s="8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>
        <f>ROUND(E2302/D2302*100,0)</f>
        <v>101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>
        <f t="shared" si="105"/>
        <v>115.71</v>
      </c>
      <c r="Q2302" s="10" t="s">
        <v>8323</v>
      </c>
      <c r="R2302" t="s">
        <v>8324</v>
      </c>
      <c r="S2302" s="23">
        <f t="shared" si="106"/>
        <v>41074.727037037039</v>
      </c>
      <c r="T2302" s="23">
        <f t="shared" si="107"/>
        <v>41088.727037037039</v>
      </c>
    </row>
    <row r="2303" spans="1:20" ht="32" hidden="1" x14ac:dyDescent="0.2">
      <c r="A2303">
        <v>2301</v>
      </c>
      <c r="B2303" s="8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>
        <f>ROUND(E2303/D2303*100,0)</f>
        <v>134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>
        <f t="shared" si="105"/>
        <v>31.66</v>
      </c>
      <c r="Q2303" s="10" t="s">
        <v>8323</v>
      </c>
      <c r="R2303" t="s">
        <v>8327</v>
      </c>
      <c r="S2303" s="23">
        <f t="shared" si="106"/>
        <v>41416.146944444445</v>
      </c>
      <c r="T2303" s="23">
        <f t="shared" si="107"/>
        <v>41446.146944444445</v>
      </c>
    </row>
    <row r="2304" spans="1:20" ht="48" hidden="1" x14ac:dyDescent="0.2">
      <c r="A2304">
        <v>2302</v>
      </c>
      <c r="B2304" s="8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>
        <f>ROUND(E2304/D2304*100,0)</f>
        <v>171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>
        <f t="shared" si="105"/>
        <v>46.18</v>
      </c>
      <c r="Q2304" s="10" t="s">
        <v>8323</v>
      </c>
      <c r="R2304" t="s">
        <v>8327</v>
      </c>
      <c r="S2304" s="23">
        <f t="shared" si="106"/>
        <v>41605.868449074071</v>
      </c>
      <c r="T2304" s="23">
        <f t="shared" si="107"/>
        <v>41639.291666666664</v>
      </c>
    </row>
    <row r="2305" spans="1:20" ht="48" hidden="1" x14ac:dyDescent="0.2">
      <c r="A2305">
        <v>2303</v>
      </c>
      <c r="B2305" s="8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>
        <f>ROUND(E2305/D2305*100,0)</f>
        <v>109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>
        <f t="shared" si="105"/>
        <v>68.48</v>
      </c>
      <c r="Q2305" s="10" t="s">
        <v>8323</v>
      </c>
      <c r="R2305" t="s">
        <v>8327</v>
      </c>
      <c r="S2305" s="23">
        <f t="shared" si="106"/>
        <v>40850.111064814817</v>
      </c>
      <c r="T2305" s="23">
        <f t="shared" si="107"/>
        <v>40890.152731481481</v>
      </c>
    </row>
    <row r="2306" spans="1:20" ht="48" hidden="1" x14ac:dyDescent="0.2">
      <c r="A2306">
        <v>2304</v>
      </c>
      <c r="B2306" s="8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>
        <f>ROUND(E2306/D2306*100,0)</f>
        <v>101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>
        <f t="shared" si="105"/>
        <v>53.47</v>
      </c>
      <c r="Q2306" s="10" t="s">
        <v>8323</v>
      </c>
      <c r="R2306" t="s">
        <v>8327</v>
      </c>
      <c r="S2306" s="23">
        <f t="shared" si="106"/>
        <v>40502.815868055557</v>
      </c>
      <c r="T2306" s="23">
        <f t="shared" si="107"/>
        <v>40544.207638888889</v>
      </c>
    </row>
    <row r="2307" spans="1:20" ht="48" hidden="1" x14ac:dyDescent="0.2">
      <c r="A2307">
        <v>2305</v>
      </c>
      <c r="B2307" s="8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>
        <f>ROUND(E2307/D2307*100,0)</f>
        <v>101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>
        <f t="shared" ref="P2307:P2370" si="108">IFERROR(ROUND(E2307/M2307,2),0)</f>
        <v>109.11</v>
      </c>
      <c r="Q2307" s="10" t="s">
        <v>8323</v>
      </c>
      <c r="R2307" t="s">
        <v>8327</v>
      </c>
      <c r="S2307" s="23">
        <f t="shared" ref="S2307:S2370" si="109">(((K2307/60)/60)/24)+DATE(1970,1,1)</f>
        <v>41834.695277777777</v>
      </c>
      <c r="T2307" s="23">
        <f t="shared" ref="T2307:T2370" si="110">(((J2307/60)/60)/24)+DATE(1970,1,1)</f>
        <v>41859.75</v>
      </c>
    </row>
    <row r="2308" spans="1:20" ht="48" hidden="1" x14ac:dyDescent="0.2">
      <c r="A2308">
        <v>2306</v>
      </c>
      <c r="B2308" s="8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>
        <f>ROUND(E2308/D2308*100,0)</f>
        <v>107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>
        <f t="shared" si="108"/>
        <v>51.19</v>
      </c>
      <c r="Q2308" s="10" t="s">
        <v>8323</v>
      </c>
      <c r="R2308" t="s">
        <v>8327</v>
      </c>
      <c r="S2308" s="23">
        <f t="shared" si="109"/>
        <v>40948.16815972222</v>
      </c>
      <c r="T2308" s="23">
        <f t="shared" si="110"/>
        <v>40978.16815972222</v>
      </c>
    </row>
    <row r="2309" spans="1:20" ht="48" hidden="1" x14ac:dyDescent="0.2">
      <c r="A2309">
        <v>2307</v>
      </c>
      <c r="B2309" s="8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>
        <f>ROUND(E2309/D2309*100,0)</f>
        <v>107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>
        <f t="shared" si="108"/>
        <v>27.94</v>
      </c>
      <c r="Q2309" s="10" t="s">
        <v>8323</v>
      </c>
      <c r="R2309" t="s">
        <v>8327</v>
      </c>
      <c r="S2309" s="23">
        <f t="shared" si="109"/>
        <v>41004.802465277775</v>
      </c>
      <c r="T2309" s="23">
        <f t="shared" si="110"/>
        <v>41034.802407407406</v>
      </c>
    </row>
    <row r="2310" spans="1:20" ht="48" hidden="1" x14ac:dyDescent="0.2">
      <c r="A2310">
        <v>2308</v>
      </c>
      <c r="B2310" s="8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>
        <f>ROUND(E2310/D2310*100,0)</f>
        <v>101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>
        <f t="shared" si="108"/>
        <v>82.5</v>
      </c>
      <c r="Q2310" s="10" t="s">
        <v>8323</v>
      </c>
      <c r="R2310" t="s">
        <v>8327</v>
      </c>
      <c r="S2310" s="23">
        <f t="shared" si="109"/>
        <v>41851.962916666671</v>
      </c>
      <c r="T2310" s="23">
        <f t="shared" si="110"/>
        <v>41880.041666666664</v>
      </c>
    </row>
    <row r="2311" spans="1:20" ht="48" hidden="1" x14ac:dyDescent="0.2">
      <c r="A2311">
        <v>2309</v>
      </c>
      <c r="B2311" s="8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>
        <f>ROUND(E2311/D2311*100,0)</f>
        <v>107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>
        <f t="shared" si="108"/>
        <v>59.82</v>
      </c>
      <c r="Q2311" s="10" t="s">
        <v>8323</v>
      </c>
      <c r="R2311" t="s">
        <v>8327</v>
      </c>
      <c r="S2311" s="23">
        <f t="shared" si="109"/>
        <v>41307.987696759257</v>
      </c>
      <c r="T2311" s="23">
        <f t="shared" si="110"/>
        <v>41342.987696759257</v>
      </c>
    </row>
    <row r="2312" spans="1:20" ht="48" hidden="1" x14ac:dyDescent="0.2">
      <c r="A2312">
        <v>2310</v>
      </c>
      <c r="B2312" s="8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>
        <f>ROUND(E2312/D2312*100,0)</f>
        <v>429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>
        <f t="shared" si="108"/>
        <v>64.819999999999993</v>
      </c>
      <c r="Q2312" s="10" t="s">
        <v>8323</v>
      </c>
      <c r="R2312" t="s">
        <v>8327</v>
      </c>
      <c r="S2312" s="23">
        <f t="shared" si="109"/>
        <v>41324.79415509259</v>
      </c>
      <c r="T2312" s="23">
        <f t="shared" si="110"/>
        <v>41354.752488425926</v>
      </c>
    </row>
    <row r="2313" spans="1:20" ht="48" hidden="1" x14ac:dyDescent="0.2">
      <c r="A2313">
        <v>2311</v>
      </c>
      <c r="B2313" s="8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>
        <f>ROUND(E2313/D2313*100,0)</f>
        <v>104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>
        <f t="shared" si="108"/>
        <v>90.1</v>
      </c>
      <c r="Q2313" s="10" t="s">
        <v>8323</v>
      </c>
      <c r="R2313" t="s">
        <v>8327</v>
      </c>
      <c r="S2313" s="23">
        <f t="shared" si="109"/>
        <v>41736.004502314812</v>
      </c>
      <c r="T2313" s="23">
        <f t="shared" si="110"/>
        <v>41766.004502314812</v>
      </c>
    </row>
    <row r="2314" spans="1:20" ht="48" hidden="1" x14ac:dyDescent="0.2">
      <c r="A2314">
        <v>2312</v>
      </c>
      <c r="B2314" s="8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>
        <f>ROUND(E2314/D2314*100,0)</f>
        <v>108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>
        <f t="shared" si="108"/>
        <v>40.96</v>
      </c>
      <c r="Q2314" s="10" t="s">
        <v>8323</v>
      </c>
      <c r="R2314" t="s">
        <v>8327</v>
      </c>
      <c r="S2314" s="23">
        <f t="shared" si="109"/>
        <v>41716.632847222223</v>
      </c>
      <c r="T2314" s="23">
        <f t="shared" si="110"/>
        <v>41747.958333333336</v>
      </c>
    </row>
    <row r="2315" spans="1:20" ht="32" hidden="1" x14ac:dyDescent="0.2">
      <c r="A2315">
        <v>2313</v>
      </c>
      <c r="B2315" s="8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>
        <f>ROUND(E2315/D2315*100,0)</f>
        <v>176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>
        <f t="shared" si="108"/>
        <v>56</v>
      </c>
      <c r="Q2315" s="10" t="s">
        <v>8323</v>
      </c>
      <c r="R2315" t="s">
        <v>8327</v>
      </c>
      <c r="S2315" s="23">
        <f t="shared" si="109"/>
        <v>41002.958634259259</v>
      </c>
      <c r="T2315" s="23">
        <f t="shared" si="110"/>
        <v>41032.958634259259</v>
      </c>
    </row>
    <row r="2316" spans="1:20" ht="48" hidden="1" x14ac:dyDescent="0.2">
      <c r="A2316">
        <v>2314</v>
      </c>
      <c r="B2316" s="8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>
        <f>ROUND(E2316/D2316*100,0)</f>
        <v>157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>
        <f t="shared" si="108"/>
        <v>37.67</v>
      </c>
      <c r="Q2316" s="10" t="s">
        <v>8323</v>
      </c>
      <c r="R2316" t="s">
        <v>8327</v>
      </c>
      <c r="S2316" s="23">
        <f t="shared" si="109"/>
        <v>41037.551585648151</v>
      </c>
      <c r="T2316" s="23">
        <f t="shared" si="110"/>
        <v>41067.551585648151</v>
      </c>
    </row>
    <row r="2317" spans="1:20" ht="32" hidden="1" x14ac:dyDescent="0.2">
      <c r="A2317">
        <v>2315</v>
      </c>
      <c r="B2317" s="8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>
        <f>ROUND(E2317/D2317*100,0)</f>
        <v>103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>
        <f t="shared" si="108"/>
        <v>40.08</v>
      </c>
      <c r="Q2317" s="10" t="s">
        <v>8323</v>
      </c>
      <c r="R2317" t="s">
        <v>8327</v>
      </c>
      <c r="S2317" s="23">
        <f t="shared" si="109"/>
        <v>41004.72619212963</v>
      </c>
      <c r="T2317" s="23">
        <f t="shared" si="110"/>
        <v>41034.72619212963</v>
      </c>
    </row>
    <row r="2318" spans="1:20" ht="48" hidden="1" x14ac:dyDescent="0.2">
      <c r="A2318">
        <v>2316</v>
      </c>
      <c r="B2318" s="8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>
        <f>ROUND(E2318/D2318*100,0)</f>
        <v>104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>
        <f t="shared" si="108"/>
        <v>78.03</v>
      </c>
      <c r="Q2318" s="10" t="s">
        <v>8323</v>
      </c>
      <c r="R2318" t="s">
        <v>8327</v>
      </c>
      <c r="S2318" s="23">
        <f t="shared" si="109"/>
        <v>40079.725115740745</v>
      </c>
      <c r="T2318" s="23">
        <f t="shared" si="110"/>
        <v>40156.76666666667</v>
      </c>
    </row>
    <row r="2319" spans="1:20" ht="48" hidden="1" x14ac:dyDescent="0.2">
      <c r="A2319">
        <v>2317</v>
      </c>
      <c r="B2319" s="8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>
        <f>ROUND(E2319/D2319*100,0)</f>
        <v>104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>
        <f t="shared" si="108"/>
        <v>18.91</v>
      </c>
      <c r="Q2319" s="10" t="s">
        <v>8323</v>
      </c>
      <c r="R2319" t="s">
        <v>8327</v>
      </c>
      <c r="S2319" s="23">
        <f t="shared" si="109"/>
        <v>40192.542233796295</v>
      </c>
      <c r="T2319" s="23">
        <f t="shared" si="110"/>
        <v>40224.208333333336</v>
      </c>
    </row>
    <row r="2320" spans="1:20" ht="64" hidden="1" x14ac:dyDescent="0.2">
      <c r="A2320">
        <v>2318</v>
      </c>
      <c r="B2320" s="8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>
        <f>ROUND(E2320/D2320*100,0)</f>
        <v>121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>
        <f t="shared" si="108"/>
        <v>37.130000000000003</v>
      </c>
      <c r="Q2320" s="10" t="s">
        <v>8323</v>
      </c>
      <c r="R2320" t="s">
        <v>8327</v>
      </c>
      <c r="S2320" s="23">
        <f t="shared" si="109"/>
        <v>40050.643680555557</v>
      </c>
      <c r="T2320" s="23">
        <f t="shared" si="110"/>
        <v>40082.165972222225</v>
      </c>
    </row>
    <row r="2321" spans="1:20" ht="48" hidden="1" x14ac:dyDescent="0.2">
      <c r="A2321">
        <v>2319</v>
      </c>
      <c r="B2321" s="8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>
        <f>ROUND(E2321/D2321*100,0)</f>
        <v>108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>
        <f t="shared" si="108"/>
        <v>41.96</v>
      </c>
      <c r="Q2321" s="10" t="s">
        <v>8323</v>
      </c>
      <c r="R2321" t="s">
        <v>8327</v>
      </c>
      <c r="S2321" s="23">
        <f t="shared" si="109"/>
        <v>41593.082002314812</v>
      </c>
      <c r="T2321" s="23">
        <f t="shared" si="110"/>
        <v>41623.082002314812</v>
      </c>
    </row>
    <row r="2322" spans="1:20" ht="48" hidden="1" x14ac:dyDescent="0.2">
      <c r="A2322">
        <v>2320</v>
      </c>
      <c r="B2322" s="8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>
        <f>ROUND(E2322/D2322*100,0)</f>
        <v>109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>
        <f t="shared" si="108"/>
        <v>61.04</v>
      </c>
      <c r="Q2322" s="10" t="s">
        <v>8323</v>
      </c>
      <c r="R2322" t="s">
        <v>8327</v>
      </c>
      <c r="S2322" s="23">
        <f t="shared" si="109"/>
        <v>41696.817129629628</v>
      </c>
      <c r="T2322" s="23">
        <f t="shared" si="110"/>
        <v>41731.775462962964</v>
      </c>
    </row>
    <row r="2323" spans="1:20" ht="48" hidden="1" x14ac:dyDescent="0.2">
      <c r="A2323">
        <v>2321</v>
      </c>
      <c r="B2323" s="8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>
        <f>ROUND(E2323/D2323*100,0)</f>
        <v>39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>
        <f t="shared" si="108"/>
        <v>64.53</v>
      </c>
      <c r="Q2323" s="10" t="s">
        <v>8334</v>
      </c>
      <c r="R2323" t="s">
        <v>8350</v>
      </c>
      <c r="S2323" s="23">
        <f t="shared" si="109"/>
        <v>42799.260428240741</v>
      </c>
      <c r="T2323" s="23">
        <f t="shared" si="110"/>
        <v>42829.21876157407</v>
      </c>
    </row>
    <row r="2324" spans="1:20" ht="48" hidden="1" x14ac:dyDescent="0.2">
      <c r="A2324">
        <v>2322</v>
      </c>
      <c r="B2324" s="8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>
        <f>ROUND(E2324/D2324*100,0)</f>
        <v>3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>
        <f t="shared" si="108"/>
        <v>21.25</v>
      </c>
      <c r="Q2324" s="10" t="s">
        <v>8334</v>
      </c>
      <c r="R2324" t="s">
        <v>8350</v>
      </c>
      <c r="S2324" s="23">
        <f t="shared" si="109"/>
        <v>42804.895474537043</v>
      </c>
      <c r="T2324" s="23">
        <f t="shared" si="110"/>
        <v>42834.853807870371</v>
      </c>
    </row>
    <row r="2325" spans="1:20" ht="48" hidden="1" x14ac:dyDescent="0.2">
      <c r="A2325">
        <v>2323</v>
      </c>
      <c r="B2325" s="8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>
        <f>ROUND(E2325/D2325*100,0)</f>
        <v>48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>
        <f t="shared" si="108"/>
        <v>30</v>
      </c>
      <c r="Q2325" s="10" t="s">
        <v>8334</v>
      </c>
      <c r="R2325" t="s">
        <v>8350</v>
      </c>
      <c r="S2325" s="23">
        <f t="shared" si="109"/>
        <v>42807.755173611105</v>
      </c>
      <c r="T2325" s="23">
        <f t="shared" si="110"/>
        <v>42814.755173611105</v>
      </c>
    </row>
    <row r="2326" spans="1:20" ht="32" hidden="1" x14ac:dyDescent="0.2">
      <c r="A2326">
        <v>2324</v>
      </c>
      <c r="B2326" s="8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>
        <f>ROUND(E2326/D2326*100,0)</f>
        <v>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>
        <f t="shared" si="108"/>
        <v>25.49</v>
      </c>
      <c r="Q2326" s="10" t="s">
        <v>8334</v>
      </c>
      <c r="R2326" t="s">
        <v>8350</v>
      </c>
      <c r="S2326" s="23">
        <f t="shared" si="109"/>
        <v>42790.885243055556</v>
      </c>
      <c r="T2326" s="23">
        <f t="shared" si="110"/>
        <v>42820.843576388885</v>
      </c>
    </row>
    <row r="2327" spans="1:20" ht="48" hidden="1" x14ac:dyDescent="0.2">
      <c r="A2327">
        <v>2325</v>
      </c>
      <c r="B2327" s="8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>
        <f>ROUND(E2327/D2327*100,0)</f>
        <v>8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>
        <f t="shared" si="108"/>
        <v>11.43</v>
      </c>
      <c r="Q2327" s="10" t="s">
        <v>8334</v>
      </c>
      <c r="R2327" t="s">
        <v>8350</v>
      </c>
      <c r="S2327" s="23">
        <f t="shared" si="109"/>
        <v>42794.022349537037</v>
      </c>
      <c r="T2327" s="23">
        <f t="shared" si="110"/>
        <v>42823.980682870373</v>
      </c>
    </row>
    <row r="2328" spans="1:20" ht="48" hidden="1" x14ac:dyDescent="0.2">
      <c r="A2328">
        <v>2326</v>
      </c>
      <c r="B2328" s="8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>
        <f>ROUND(E2328/D2328*100,0)</f>
        <v>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>
        <f t="shared" si="108"/>
        <v>108</v>
      </c>
      <c r="Q2328" s="10" t="s">
        <v>8334</v>
      </c>
      <c r="R2328" t="s">
        <v>8350</v>
      </c>
      <c r="S2328" s="23">
        <f t="shared" si="109"/>
        <v>42804.034120370372</v>
      </c>
      <c r="T2328" s="23">
        <f t="shared" si="110"/>
        <v>42855.708333333328</v>
      </c>
    </row>
    <row r="2329" spans="1:20" ht="32" hidden="1" x14ac:dyDescent="0.2">
      <c r="A2329">
        <v>2327</v>
      </c>
      <c r="B2329" s="8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>
        <f>ROUND(E2329/D2329*100,0)</f>
        <v>526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>
        <f t="shared" si="108"/>
        <v>54.88</v>
      </c>
      <c r="Q2329" s="10" t="s">
        <v>8334</v>
      </c>
      <c r="R2329" t="s">
        <v>8350</v>
      </c>
      <c r="S2329" s="23">
        <f t="shared" si="109"/>
        <v>41842.917129629634</v>
      </c>
      <c r="T2329" s="23">
        <f t="shared" si="110"/>
        <v>41877.917129629634</v>
      </c>
    </row>
    <row r="2330" spans="1:20" ht="64" hidden="1" x14ac:dyDescent="0.2">
      <c r="A2330">
        <v>2328</v>
      </c>
      <c r="B2330" s="8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>
        <f>ROUND(E2330/D2330*100,0)</f>
        <v>254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>
        <f t="shared" si="108"/>
        <v>47.38</v>
      </c>
      <c r="Q2330" s="10" t="s">
        <v>8334</v>
      </c>
      <c r="R2330" t="s">
        <v>8350</v>
      </c>
      <c r="S2330" s="23">
        <f t="shared" si="109"/>
        <v>42139.781678240746</v>
      </c>
      <c r="T2330" s="23">
        <f t="shared" si="110"/>
        <v>42169.781678240746</v>
      </c>
    </row>
    <row r="2331" spans="1:20" ht="48" hidden="1" x14ac:dyDescent="0.2">
      <c r="A2331">
        <v>2329</v>
      </c>
      <c r="B2331" s="8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>
        <f>ROUND(E2331/D2331*100,0)</f>
        <v>106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>
        <f t="shared" si="108"/>
        <v>211.84</v>
      </c>
      <c r="Q2331" s="10" t="s">
        <v>8334</v>
      </c>
      <c r="R2331" t="s">
        <v>8350</v>
      </c>
      <c r="S2331" s="23">
        <f t="shared" si="109"/>
        <v>41807.624374999999</v>
      </c>
      <c r="T2331" s="23">
        <f t="shared" si="110"/>
        <v>41837.624374999999</v>
      </c>
    </row>
    <row r="2332" spans="1:20" ht="48" hidden="1" x14ac:dyDescent="0.2">
      <c r="A2332">
        <v>2330</v>
      </c>
      <c r="B2332" s="8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>
        <f>ROUND(E2332/D2332*100,0)</f>
        <v>102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>
        <f t="shared" si="108"/>
        <v>219.93</v>
      </c>
      <c r="Q2332" s="10" t="s">
        <v>8334</v>
      </c>
      <c r="R2332" t="s">
        <v>8350</v>
      </c>
      <c r="S2332" s="23">
        <f t="shared" si="109"/>
        <v>42332.89980324074</v>
      </c>
      <c r="T2332" s="23">
        <f t="shared" si="110"/>
        <v>42363</v>
      </c>
    </row>
    <row r="2333" spans="1:20" ht="48" hidden="1" x14ac:dyDescent="0.2">
      <c r="A2333">
        <v>2331</v>
      </c>
      <c r="B2333" s="8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>
        <f>ROUND(E2333/D2333*100,0)</f>
        <v>144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>
        <f t="shared" si="108"/>
        <v>40.799999999999997</v>
      </c>
      <c r="Q2333" s="10" t="s">
        <v>8334</v>
      </c>
      <c r="R2333" t="s">
        <v>8350</v>
      </c>
      <c r="S2333" s="23">
        <f t="shared" si="109"/>
        <v>41839.005671296298</v>
      </c>
      <c r="T2333" s="23">
        <f t="shared" si="110"/>
        <v>41869.005671296298</v>
      </c>
    </row>
    <row r="2334" spans="1:20" ht="48" hidden="1" x14ac:dyDescent="0.2">
      <c r="A2334">
        <v>2332</v>
      </c>
      <c r="B2334" s="8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>
        <f>ROUND(E2334/D2334*100,0)</f>
        <v>106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>
        <f t="shared" si="108"/>
        <v>75.5</v>
      </c>
      <c r="Q2334" s="10" t="s">
        <v>8334</v>
      </c>
      <c r="R2334" t="s">
        <v>8350</v>
      </c>
      <c r="S2334" s="23">
        <f t="shared" si="109"/>
        <v>42011.628136574072</v>
      </c>
      <c r="T2334" s="23">
        <f t="shared" si="110"/>
        <v>42041.628136574072</v>
      </c>
    </row>
    <row r="2335" spans="1:20" ht="48" hidden="1" x14ac:dyDescent="0.2">
      <c r="A2335">
        <v>2333</v>
      </c>
      <c r="B2335" s="8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>
        <f>ROUND(E2335/D2335*100,0)</f>
        <v>212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>
        <f t="shared" si="108"/>
        <v>13.54</v>
      </c>
      <c r="Q2335" s="10" t="s">
        <v>8334</v>
      </c>
      <c r="R2335" t="s">
        <v>8350</v>
      </c>
      <c r="S2335" s="23">
        <f t="shared" si="109"/>
        <v>41767.650347222225</v>
      </c>
      <c r="T2335" s="23">
        <f t="shared" si="110"/>
        <v>41788.743055555555</v>
      </c>
    </row>
    <row r="2336" spans="1:20" ht="48" hidden="1" x14ac:dyDescent="0.2">
      <c r="A2336">
        <v>2334</v>
      </c>
      <c r="B2336" s="8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>
        <f>ROUND(E2336/D2336*100,0)</f>
        <v>102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>
        <f t="shared" si="108"/>
        <v>60.87</v>
      </c>
      <c r="Q2336" s="10" t="s">
        <v>8334</v>
      </c>
      <c r="R2336" t="s">
        <v>8350</v>
      </c>
      <c r="S2336" s="23">
        <f t="shared" si="109"/>
        <v>41918.670115740737</v>
      </c>
      <c r="T2336" s="23">
        <f t="shared" si="110"/>
        <v>41948.731944444444</v>
      </c>
    </row>
    <row r="2337" spans="1:20" ht="48" hidden="1" x14ac:dyDescent="0.2">
      <c r="A2337">
        <v>2335</v>
      </c>
      <c r="B2337" s="8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>
        <f>ROUND(E2337/D2337*100,0)</f>
        <v>102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>
        <f t="shared" si="108"/>
        <v>115.69</v>
      </c>
      <c r="Q2337" s="10" t="s">
        <v>8334</v>
      </c>
      <c r="R2337" t="s">
        <v>8350</v>
      </c>
      <c r="S2337" s="23">
        <f t="shared" si="109"/>
        <v>41771.572256944448</v>
      </c>
      <c r="T2337" s="23">
        <f t="shared" si="110"/>
        <v>41801.572256944448</v>
      </c>
    </row>
    <row r="2338" spans="1:20" ht="48" hidden="1" x14ac:dyDescent="0.2">
      <c r="A2338">
        <v>2336</v>
      </c>
      <c r="B2338" s="8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>
        <f>ROUND(E2338/D2338*100,0)</f>
        <v>521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>
        <f t="shared" si="108"/>
        <v>48.1</v>
      </c>
      <c r="Q2338" s="10" t="s">
        <v>8334</v>
      </c>
      <c r="R2338" t="s">
        <v>8350</v>
      </c>
      <c r="S2338" s="23">
        <f t="shared" si="109"/>
        <v>41666.924710648149</v>
      </c>
      <c r="T2338" s="23">
        <f t="shared" si="110"/>
        <v>41706.924710648149</v>
      </c>
    </row>
    <row r="2339" spans="1:20" ht="32" hidden="1" x14ac:dyDescent="0.2">
      <c r="A2339">
        <v>2337</v>
      </c>
      <c r="B2339" s="8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>
        <f>ROUND(E2339/D2339*100,0)</f>
        <v>111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>
        <f t="shared" si="108"/>
        <v>74.180000000000007</v>
      </c>
      <c r="Q2339" s="10" t="s">
        <v>8334</v>
      </c>
      <c r="R2339" t="s">
        <v>8350</v>
      </c>
      <c r="S2339" s="23">
        <f t="shared" si="109"/>
        <v>41786.640543981484</v>
      </c>
      <c r="T2339" s="23">
        <f t="shared" si="110"/>
        <v>41816.640543981484</v>
      </c>
    </row>
    <row r="2340" spans="1:20" ht="48" hidden="1" x14ac:dyDescent="0.2">
      <c r="A2340">
        <v>2338</v>
      </c>
      <c r="B2340" s="8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>
        <f>ROUND(E2340/D2340*100,0)</f>
        <v>101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>
        <f t="shared" si="108"/>
        <v>123.35</v>
      </c>
      <c r="Q2340" s="10" t="s">
        <v>8334</v>
      </c>
      <c r="R2340" t="s">
        <v>8350</v>
      </c>
      <c r="S2340" s="23">
        <f t="shared" si="109"/>
        <v>41789.896805555552</v>
      </c>
      <c r="T2340" s="23">
        <f t="shared" si="110"/>
        <v>41819.896805555552</v>
      </c>
    </row>
    <row r="2341" spans="1:20" ht="48" hidden="1" x14ac:dyDescent="0.2">
      <c r="A2341">
        <v>2339</v>
      </c>
      <c r="B2341" s="8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>
        <f>ROUND(E2341/D2341*100,0)</f>
        <v>294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>
        <f t="shared" si="108"/>
        <v>66.62</v>
      </c>
      <c r="Q2341" s="10" t="s">
        <v>8334</v>
      </c>
      <c r="R2341" t="s">
        <v>8350</v>
      </c>
      <c r="S2341" s="23">
        <f t="shared" si="109"/>
        <v>42692.79987268518</v>
      </c>
      <c r="T2341" s="23">
        <f t="shared" si="110"/>
        <v>42723.332638888889</v>
      </c>
    </row>
    <row r="2342" spans="1:20" ht="48" hidden="1" x14ac:dyDescent="0.2">
      <c r="A2342">
        <v>2340</v>
      </c>
      <c r="B2342" s="8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>
        <f>ROUND(E2342/D2342*100,0)</f>
        <v>106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>
        <f t="shared" si="108"/>
        <v>104.99</v>
      </c>
      <c r="Q2342" s="10" t="s">
        <v>8334</v>
      </c>
      <c r="R2342" t="s">
        <v>8350</v>
      </c>
      <c r="S2342" s="23">
        <f t="shared" si="109"/>
        <v>42643.642800925925</v>
      </c>
      <c r="T2342" s="23">
        <f t="shared" si="110"/>
        <v>42673.642800925925</v>
      </c>
    </row>
    <row r="2343" spans="1:20" ht="48" hidden="1" x14ac:dyDescent="0.2">
      <c r="A2343">
        <v>2341</v>
      </c>
      <c r="B2343" s="8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>
        <f>ROUND(E2343/D2343*100,0)</f>
        <v>0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>
        <f t="shared" si="108"/>
        <v>0</v>
      </c>
      <c r="Q2343" s="10" t="s">
        <v>8317</v>
      </c>
      <c r="R2343" t="s">
        <v>8318</v>
      </c>
      <c r="S2343" s="23">
        <f t="shared" si="109"/>
        <v>42167.813703703709</v>
      </c>
      <c r="T2343" s="23">
        <f t="shared" si="110"/>
        <v>42197.813703703709</v>
      </c>
    </row>
    <row r="2344" spans="1:20" ht="48" hidden="1" x14ac:dyDescent="0.2">
      <c r="A2344">
        <v>2342</v>
      </c>
      <c r="B2344" s="8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>
        <f>ROUND(E2344/D2344*100,0)</f>
        <v>0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>
        <f t="shared" si="108"/>
        <v>0</v>
      </c>
      <c r="Q2344" s="10" t="s">
        <v>8317</v>
      </c>
      <c r="R2344" t="s">
        <v>8318</v>
      </c>
      <c r="S2344" s="23">
        <f t="shared" si="109"/>
        <v>41897.702199074076</v>
      </c>
      <c r="T2344" s="23">
        <f t="shared" si="110"/>
        <v>41918.208333333336</v>
      </c>
    </row>
    <row r="2345" spans="1:20" ht="48" hidden="1" x14ac:dyDescent="0.2">
      <c r="A2345">
        <v>2343</v>
      </c>
      <c r="B2345" s="8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>
        <f>ROUND(E2345/D2345*100,0)</f>
        <v>3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>
        <f t="shared" si="108"/>
        <v>300</v>
      </c>
      <c r="Q2345" s="10" t="s">
        <v>8317</v>
      </c>
      <c r="R2345" t="s">
        <v>8318</v>
      </c>
      <c r="S2345" s="23">
        <f t="shared" si="109"/>
        <v>42327.825289351851</v>
      </c>
      <c r="T2345" s="23">
        <f t="shared" si="110"/>
        <v>42377.82430555555</v>
      </c>
    </row>
    <row r="2346" spans="1:20" ht="48" hidden="1" x14ac:dyDescent="0.2">
      <c r="A2346">
        <v>2344</v>
      </c>
      <c r="B2346" s="8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>
        <f>ROUND(E2346/D2346*100,0)</f>
        <v>0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>
        <f t="shared" si="108"/>
        <v>1</v>
      </c>
      <c r="Q2346" s="10" t="s">
        <v>8317</v>
      </c>
      <c r="R2346" t="s">
        <v>8318</v>
      </c>
      <c r="S2346" s="23">
        <f t="shared" si="109"/>
        <v>42515.727650462963</v>
      </c>
      <c r="T2346" s="23">
        <f t="shared" si="110"/>
        <v>42545.727650462963</v>
      </c>
    </row>
    <row r="2347" spans="1:20" ht="48" hidden="1" x14ac:dyDescent="0.2">
      <c r="A2347">
        <v>2345</v>
      </c>
      <c r="B2347" s="8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>
        <f>ROUND(E2347/D2347*100,0)</f>
        <v>0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>
        <f t="shared" si="108"/>
        <v>0</v>
      </c>
      <c r="Q2347" s="10" t="s">
        <v>8317</v>
      </c>
      <c r="R2347" t="s">
        <v>8318</v>
      </c>
      <c r="S2347" s="23">
        <f t="shared" si="109"/>
        <v>42060.001805555556</v>
      </c>
      <c r="T2347" s="23">
        <f t="shared" si="110"/>
        <v>42094.985416666663</v>
      </c>
    </row>
    <row r="2348" spans="1:20" ht="48" hidden="1" x14ac:dyDescent="0.2">
      <c r="A2348">
        <v>2346</v>
      </c>
      <c r="B2348" s="8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>
        <f>ROUND(E2348/D2348*100,0)</f>
        <v>0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>
        <f t="shared" si="108"/>
        <v>13</v>
      </c>
      <c r="Q2348" s="10" t="s">
        <v>8317</v>
      </c>
      <c r="R2348" t="s">
        <v>8318</v>
      </c>
      <c r="S2348" s="23">
        <f t="shared" si="109"/>
        <v>42615.79896990741</v>
      </c>
      <c r="T2348" s="23">
        <f t="shared" si="110"/>
        <v>42660.79896990741</v>
      </c>
    </row>
    <row r="2349" spans="1:20" ht="48" hidden="1" x14ac:dyDescent="0.2">
      <c r="A2349">
        <v>2347</v>
      </c>
      <c r="B2349" s="8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>
        <f>ROUND(E2349/D2349*100,0)</f>
        <v>2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>
        <f t="shared" si="108"/>
        <v>15</v>
      </c>
      <c r="Q2349" s="10" t="s">
        <v>8317</v>
      </c>
      <c r="R2349" t="s">
        <v>8318</v>
      </c>
      <c r="S2349" s="23">
        <f t="shared" si="109"/>
        <v>42577.607361111113</v>
      </c>
      <c r="T2349" s="23">
        <f t="shared" si="110"/>
        <v>42607.607361111113</v>
      </c>
    </row>
    <row r="2350" spans="1:20" ht="48" hidden="1" x14ac:dyDescent="0.2">
      <c r="A2350">
        <v>2348</v>
      </c>
      <c r="B2350" s="8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>
        <f>ROUND(E2350/D2350*100,0)</f>
        <v>0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>
        <f t="shared" si="108"/>
        <v>54</v>
      </c>
      <c r="Q2350" s="10" t="s">
        <v>8317</v>
      </c>
      <c r="R2350" t="s">
        <v>8318</v>
      </c>
      <c r="S2350" s="23">
        <f t="shared" si="109"/>
        <v>42360.932152777779</v>
      </c>
      <c r="T2350" s="23">
        <f t="shared" si="110"/>
        <v>42420.932152777779</v>
      </c>
    </row>
    <row r="2351" spans="1:20" ht="48" hidden="1" x14ac:dyDescent="0.2">
      <c r="A2351">
        <v>2349</v>
      </c>
      <c r="B2351" s="8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>
        <f>ROUND(E2351/D2351*100,0)</f>
        <v>0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>
        <f t="shared" si="108"/>
        <v>0</v>
      </c>
      <c r="Q2351" s="10" t="s">
        <v>8317</v>
      </c>
      <c r="R2351" t="s">
        <v>8318</v>
      </c>
      <c r="S2351" s="23">
        <f t="shared" si="109"/>
        <v>42198.775787037041</v>
      </c>
      <c r="T2351" s="23">
        <f t="shared" si="110"/>
        <v>42227.775787037041</v>
      </c>
    </row>
    <row r="2352" spans="1:20" ht="32" hidden="1" x14ac:dyDescent="0.2">
      <c r="A2352">
        <v>2350</v>
      </c>
      <c r="B2352" s="8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>
        <f>ROUND(E2352/D2352*100,0)</f>
        <v>0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>
        <f t="shared" si="108"/>
        <v>0</v>
      </c>
      <c r="Q2352" s="10" t="s">
        <v>8317</v>
      </c>
      <c r="R2352" t="s">
        <v>8318</v>
      </c>
      <c r="S2352" s="23">
        <f t="shared" si="109"/>
        <v>42708.842245370368</v>
      </c>
      <c r="T2352" s="23">
        <f t="shared" si="110"/>
        <v>42738.842245370368</v>
      </c>
    </row>
    <row r="2353" spans="1:20" ht="32" hidden="1" x14ac:dyDescent="0.2">
      <c r="A2353">
        <v>2351</v>
      </c>
      <c r="B2353" s="8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>
        <f>ROUND(E2353/D2353*100,0)</f>
        <v>1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>
        <f t="shared" si="108"/>
        <v>15.43</v>
      </c>
      <c r="Q2353" s="10" t="s">
        <v>8317</v>
      </c>
      <c r="R2353" t="s">
        <v>8318</v>
      </c>
      <c r="S2353" s="23">
        <f t="shared" si="109"/>
        <v>42094.101145833338</v>
      </c>
      <c r="T2353" s="23">
        <f t="shared" si="110"/>
        <v>42124.101145833338</v>
      </c>
    </row>
    <row r="2354" spans="1:20" ht="48" hidden="1" x14ac:dyDescent="0.2">
      <c r="A2354">
        <v>2352</v>
      </c>
      <c r="B2354" s="8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>
        <f>ROUND(E2354/D2354*100,0)</f>
        <v>0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>
        <f t="shared" si="108"/>
        <v>0</v>
      </c>
      <c r="Q2354" s="10" t="s">
        <v>8317</v>
      </c>
      <c r="R2354" t="s">
        <v>8318</v>
      </c>
      <c r="S2354" s="23">
        <f t="shared" si="109"/>
        <v>42101.633703703701</v>
      </c>
      <c r="T2354" s="23">
        <f t="shared" si="110"/>
        <v>42161.633703703701</v>
      </c>
    </row>
    <row r="2355" spans="1:20" ht="48" hidden="1" x14ac:dyDescent="0.2">
      <c r="A2355">
        <v>2353</v>
      </c>
      <c r="B2355" s="8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>
        <f>ROUND(E2355/D2355*100,0)</f>
        <v>0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>
        <f t="shared" si="108"/>
        <v>0</v>
      </c>
      <c r="Q2355" s="10" t="s">
        <v>8317</v>
      </c>
      <c r="R2355" t="s">
        <v>8318</v>
      </c>
      <c r="S2355" s="23">
        <f t="shared" si="109"/>
        <v>42103.676180555558</v>
      </c>
      <c r="T2355" s="23">
        <f t="shared" si="110"/>
        <v>42115.676180555558</v>
      </c>
    </row>
    <row r="2356" spans="1:20" ht="48" hidden="1" x14ac:dyDescent="0.2">
      <c r="A2356">
        <v>2354</v>
      </c>
      <c r="B2356" s="8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>
        <f>ROUND(E2356/D2356*100,0)</f>
        <v>0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>
        <f t="shared" si="108"/>
        <v>25</v>
      </c>
      <c r="Q2356" s="10" t="s">
        <v>8317</v>
      </c>
      <c r="R2356" t="s">
        <v>8318</v>
      </c>
      <c r="S2356" s="23">
        <f t="shared" si="109"/>
        <v>41954.722916666666</v>
      </c>
      <c r="T2356" s="23">
        <f t="shared" si="110"/>
        <v>42014.722916666666</v>
      </c>
    </row>
    <row r="2357" spans="1:20" ht="48" hidden="1" x14ac:dyDescent="0.2">
      <c r="A2357">
        <v>2355</v>
      </c>
      <c r="B2357" s="8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>
        <f>ROUND(E2357/D2357*100,0)</f>
        <v>1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>
        <f t="shared" si="108"/>
        <v>27.5</v>
      </c>
      <c r="Q2357" s="10" t="s">
        <v>8317</v>
      </c>
      <c r="R2357" t="s">
        <v>8318</v>
      </c>
      <c r="S2357" s="23">
        <f t="shared" si="109"/>
        <v>42096.918240740735</v>
      </c>
      <c r="T2357" s="23">
        <f t="shared" si="110"/>
        <v>42126.918240740735</v>
      </c>
    </row>
    <row r="2358" spans="1:20" ht="32" hidden="1" x14ac:dyDescent="0.2">
      <c r="A2358">
        <v>2356</v>
      </c>
      <c r="B2358" s="8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>
        <f>ROUND(E2358/D2358*100,0)</f>
        <v>0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>
        <f t="shared" si="108"/>
        <v>0</v>
      </c>
      <c r="Q2358" s="10" t="s">
        <v>8317</v>
      </c>
      <c r="R2358" t="s">
        <v>8318</v>
      </c>
      <c r="S2358" s="23">
        <f t="shared" si="109"/>
        <v>42130.78361111111</v>
      </c>
      <c r="T2358" s="23">
        <f t="shared" si="110"/>
        <v>42160.78361111111</v>
      </c>
    </row>
    <row r="2359" spans="1:20" ht="32" hidden="1" x14ac:dyDescent="0.2">
      <c r="A2359">
        <v>2357</v>
      </c>
      <c r="B2359" s="8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>
        <f>ROUND(E2359/D2359*100,0)</f>
        <v>0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>
        <f t="shared" si="108"/>
        <v>0</v>
      </c>
      <c r="Q2359" s="10" t="s">
        <v>8317</v>
      </c>
      <c r="R2359" t="s">
        <v>8318</v>
      </c>
      <c r="S2359" s="23">
        <f t="shared" si="109"/>
        <v>42264.620115740734</v>
      </c>
      <c r="T2359" s="23">
        <f t="shared" si="110"/>
        <v>42294.620115740734</v>
      </c>
    </row>
    <row r="2360" spans="1:20" ht="48" hidden="1" x14ac:dyDescent="0.2">
      <c r="A2360">
        <v>2358</v>
      </c>
      <c r="B2360" s="8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>
        <f>ROUND(E2360/D2360*100,0)</f>
        <v>0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>
        <f t="shared" si="108"/>
        <v>0</v>
      </c>
      <c r="Q2360" s="10" t="s">
        <v>8317</v>
      </c>
      <c r="R2360" t="s">
        <v>8318</v>
      </c>
      <c r="S2360" s="23">
        <f t="shared" si="109"/>
        <v>41978.930972222224</v>
      </c>
      <c r="T2360" s="23">
        <f t="shared" si="110"/>
        <v>42035.027083333334</v>
      </c>
    </row>
    <row r="2361" spans="1:20" ht="48" hidden="1" x14ac:dyDescent="0.2">
      <c r="A2361">
        <v>2359</v>
      </c>
      <c r="B2361" s="8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>
        <f>ROUND(E2361/D2361*100,0)</f>
        <v>15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>
        <f t="shared" si="108"/>
        <v>367</v>
      </c>
      <c r="Q2361" s="10" t="s">
        <v>8317</v>
      </c>
      <c r="R2361" t="s">
        <v>8318</v>
      </c>
      <c r="S2361" s="23">
        <f t="shared" si="109"/>
        <v>42159.649583333332</v>
      </c>
      <c r="T2361" s="23">
        <f t="shared" si="110"/>
        <v>42219.649583333332</v>
      </c>
    </row>
    <row r="2362" spans="1:20" ht="48" hidden="1" x14ac:dyDescent="0.2">
      <c r="A2362">
        <v>2360</v>
      </c>
      <c r="B2362" s="8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>
        <f>ROUND(E2362/D2362*100,0)</f>
        <v>0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>
        <f t="shared" si="108"/>
        <v>2</v>
      </c>
      <c r="Q2362" s="10" t="s">
        <v>8317</v>
      </c>
      <c r="R2362" t="s">
        <v>8318</v>
      </c>
      <c r="S2362" s="23">
        <f t="shared" si="109"/>
        <v>42377.70694444445</v>
      </c>
      <c r="T2362" s="23">
        <f t="shared" si="110"/>
        <v>42407.70694444445</v>
      </c>
    </row>
    <row r="2363" spans="1:20" ht="48" hidden="1" x14ac:dyDescent="0.2">
      <c r="A2363">
        <v>2361</v>
      </c>
      <c r="B2363" s="8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>
        <f>ROUND(E2363/D2363*100,0)</f>
        <v>0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>
        <f t="shared" si="108"/>
        <v>0</v>
      </c>
      <c r="Q2363" s="10" t="s">
        <v>8317</v>
      </c>
      <c r="R2363" t="s">
        <v>8318</v>
      </c>
      <c r="S2363" s="23">
        <f t="shared" si="109"/>
        <v>42466.858888888892</v>
      </c>
      <c r="T2363" s="23">
        <f t="shared" si="110"/>
        <v>42490.916666666672</v>
      </c>
    </row>
    <row r="2364" spans="1:20" ht="32" hidden="1" x14ac:dyDescent="0.2">
      <c r="A2364">
        <v>2362</v>
      </c>
      <c r="B2364" s="8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>
        <f>ROUND(E2364/D2364*100,0)</f>
        <v>29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>
        <f t="shared" si="108"/>
        <v>60</v>
      </c>
      <c r="Q2364" s="10" t="s">
        <v>8317</v>
      </c>
      <c r="R2364" t="s">
        <v>8318</v>
      </c>
      <c r="S2364" s="23">
        <f t="shared" si="109"/>
        <v>41954.688310185185</v>
      </c>
      <c r="T2364" s="23">
        <f t="shared" si="110"/>
        <v>41984.688310185185</v>
      </c>
    </row>
    <row r="2365" spans="1:20" ht="48" hidden="1" x14ac:dyDescent="0.2">
      <c r="A2365">
        <v>2363</v>
      </c>
      <c r="B2365" s="8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>
        <f>ROUND(E2365/D2365*100,0)</f>
        <v>0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>
        <f t="shared" si="108"/>
        <v>0</v>
      </c>
      <c r="Q2365" s="10" t="s">
        <v>8317</v>
      </c>
      <c r="R2365" t="s">
        <v>8318</v>
      </c>
      <c r="S2365" s="23">
        <f t="shared" si="109"/>
        <v>42322.011574074073</v>
      </c>
      <c r="T2365" s="23">
        <f t="shared" si="110"/>
        <v>42367.011574074073</v>
      </c>
    </row>
    <row r="2366" spans="1:20" ht="32" hidden="1" x14ac:dyDescent="0.2">
      <c r="A2366">
        <v>2364</v>
      </c>
      <c r="B2366" s="8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>
        <f>ROUND(E2366/D2366*100,0)</f>
        <v>0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>
        <f t="shared" si="108"/>
        <v>0</v>
      </c>
      <c r="Q2366" s="10" t="s">
        <v>8317</v>
      </c>
      <c r="R2366" t="s">
        <v>8318</v>
      </c>
      <c r="S2366" s="23">
        <f t="shared" si="109"/>
        <v>42248.934675925921</v>
      </c>
      <c r="T2366" s="23">
        <f t="shared" si="110"/>
        <v>42303.934675925921</v>
      </c>
    </row>
    <row r="2367" spans="1:20" ht="48" hidden="1" x14ac:dyDescent="0.2">
      <c r="A2367">
        <v>2365</v>
      </c>
      <c r="B2367" s="8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>
        <f>ROUND(E2367/D2367*100,0)</f>
        <v>0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>
        <f t="shared" si="108"/>
        <v>0</v>
      </c>
      <c r="Q2367" s="10" t="s">
        <v>8317</v>
      </c>
      <c r="R2367" t="s">
        <v>8318</v>
      </c>
      <c r="S2367" s="23">
        <f t="shared" si="109"/>
        <v>42346.736400462964</v>
      </c>
      <c r="T2367" s="23">
        <f t="shared" si="110"/>
        <v>42386.958333333328</v>
      </c>
    </row>
    <row r="2368" spans="1:20" ht="48" hidden="1" x14ac:dyDescent="0.2">
      <c r="A2368">
        <v>2366</v>
      </c>
      <c r="B2368" s="8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>
        <f>ROUND(E2368/D2368*100,0)</f>
        <v>11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>
        <f t="shared" si="108"/>
        <v>97.41</v>
      </c>
      <c r="Q2368" s="10" t="s">
        <v>8317</v>
      </c>
      <c r="R2368" t="s">
        <v>8318</v>
      </c>
      <c r="S2368" s="23">
        <f t="shared" si="109"/>
        <v>42268.531631944439</v>
      </c>
      <c r="T2368" s="23">
        <f t="shared" si="110"/>
        <v>42298.531631944439</v>
      </c>
    </row>
    <row r="2369" spans="1:20" ht="48" hidden="1" x14ac:dyDescent="0.2">
      <c r="A2369">
        <v>2367</v>
      </c>
      <c r="B2369" s="8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>
        <f>ROUND(E2369/D2369*100,0)</f>
        <v>1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>
        <f t="shared" si="108"/>
        <v>47.86</v>
      </c>
      <c r="Q2369" s="10" t="s">
        <v>8317</v>
      </c>
      <c r="R2369" t="s">
        <v>8318</v>
      </c>
      <c r="S2369" s="23">
        <f t="shared" si="109"/>
        <v>42425.970092592594</v>
      </c>
      <c r="T2369" s="23">
        <f t="shared" si="110"/>
        <v>42485.928425925929</v>
      </c>
    </row>
    <row r="2370" spans="1:20" ht="48" hidden="1" x14ac:dyDescent="0.2">
      <c r="A2370">
        <v>2368</v>
      </c>
      <c r="B2370" s="8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>
        <f>ROUND(E2370/D2370*100,0)</f>
        <v>0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>
        <f t="shared" si="108"/>
        <v>50</v>
      </c>
      <c r="Q2370" s="10" t="s">
        <v>8317</v>
      </c>
      <c r="R2370" t="s">
        <v>8318</v>
      </c>
      <c r="S2370" s="23">
        <f t="shared" si="109"/>
        <v>42063.721817129626</v>
      </c>
      <c r="T2370" s="23">
        <f t="shared" si="110"/>
        <v>42108.680150462969</v>
      </c>
    </row>
    <row r="2371" spans="1:20" ht="48" hidden="1" x14ac:dyDescent="0.2">
      <c r="A2371">
        <v>2369</v>
      </c>
      <c r="B2371" s="8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>
        <f>ROUND(E2371/D2371*100,0)</f>
        <v>0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>
        <f t="shared" ref="P2371:P2434" si="111">IFERROR(ROUND(E2371/M2371,2),0)</f>
        <v>0</v>
      </c>
      <c r="Q2371" s="10" t="s">
        <v>8317</v>
      </c>
      <c r="R2371" t="s">
        <v>8318</v>
      </c>
      <c r="S2371" s="23">
        <f t="shared" ref="S2371:S2434" si="112">(((K2371/60)/60)/24)+DATE(1970,1,1)</f>
        <v>42380.812627314815</v>
      </c>
      <c r="T2371" s="23">
        <f t="shared" ref="T2371:T2434" si="113">(((J2371/60)/60)/24)+DATE(1970,1,1)</f>
        <v>42410.812627314815</v>
      </c>
    </row>
    <row r="2372" spans="1:20" ht="48" hidden="1" x14ac:dyDescent="0.2">
      <c r="A2372">
        <v>2370</v>
      </c>
      <c r="B2372" s="8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>
        <f>ROUND(E2372/D2372*100,0)</f>
        <v>0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>
        <f t="shared" si="111"/>
        <v>20.5</v>
      </c>
      <c r="Q2372" s="10" t="s">
        <v>8317</v>
      </c>
      <c r="R2372" t="s">
        <v>8318</v>
      </c>
      <c r="S2372" s="23">
        <f t="shared" si="112"/>
        <v>41961.18913194444</v>
      </c>
      <c r="T2372" s="23">
        <f t="shared" si="113"/>
        <v>41991.18913194444</v>
      </c>
    </row>
    <row r="2373" spans="1:20" ht="48" hidden="1" x14ac:dyDescent="0.2">
      <c r="A2373">
        <v>2371</v>
      </c>
      <c r="B2373" s="8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>
        <f>ROUND(E2373/D2373*100,0)</f>
        <v>0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>
        <f t="shared" si="111"/>
        <v>0</v>
      </c>
      <c r="Q2373" s="10" t="s">
        <v>8317</v>
      </c>
      <c r="R2373" t="s">
        <v>8318</v>
      </c>
      <c r="S2373" s="23">
        <f t="shared" si="112"/>
        <v>42150.777731481481</v>
      </c>
      <c r="T2373" s="23">
        <f t="shared" si="113"/>
        <v>42180.777731481481</v>
      </c>
    </row>
    <row r="2374" spans="1:20" ht="48" hidden="1" x14ac:dyDescent="0.2">
      <c r="A2374">
        <v>2372</v>
      </c>
      <c r="B2374" s="8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>
        <f>ROUND(E2374/D2374*100,0)</f>
        <v>3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>
        <f t="shared" si="111"/>
        <v>30</v>
      </c>
      <c r="Q2374" s="10" t="s">
        <v>8317</v>
      </c>
      <c r="R2374" t="s">
        <v>8318</v>
      </c>
      <c r="S2374" s="23">
        <f t="shared" si="112"/>
        <v>42088.069108796291</v>
      </c>
      <c r="T2374" s="23">
        <f t="shared" si="113"/>
        <v>42118.069108796291</v>
      </c>
    </row>
    <row r="2375" spans="1:20" ht="32" hidden="1" x14ac:dyDescent="0.2">
      <c r="A2375">
        <v>2373</v>
      </c>
      <c r="B2375" s="8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>
        <f>ROUND(E2375/D2375*100,0)</f>
        <v>0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>
        <f t="shared" si="111"/>
        <v>50</v>
      </c>
      <c r="Q2375" s="10" t="s">
        <v>8317</v>
      </c>
      <c r="R2375" t="s">
        <v>8318</v>
      </c>
      <c r="S2375" s="23">
        <f t="shared" si="112"/>
        <v>42215.662314814821</v>
      </c>
      <c r="T2375" s="23">
        <f t="shared" si="113"/>
        <v>42245.662314814821</v>
      </c>
    </row>
    <row r="2376" spans="1:20" ht="48" hidden="1" x14ac:dyDescent="0.2">
      <c r="A2376">
        <v>2374</v>
      </c>
      <c r="B2376" s="8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>
        <f>ROUND(E2376/D2376*100,0)</f>
        <v>0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>
        <f t="shared" si="111"/>
        <v>10</v>
      </c>
      <c r="Q2376" s="10" t="s">
        <v>8317</v>
      </c>
      <c r="R2376" t="s">
        <v>8318</v>
      </c>
      <c r="S2376" s="23">
        <f t="shared" si="112"/>
        <v>42017.843287037031</v>
      </c>
      <c r="T2376" s="23">
        <f t="shared" si="113"/>
        <v>42047.843287037031</v>
      </c>
    </row>
    <row r="2377" spans="1:20" ht="48" hidden="1" x14ac:dyDescent="0.2">
      <c r="A2377">
        <v>2375</v>
      </c>
      <c r="B2377" s="8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>
        <f>ROUND(E2377/D2377*100,0)</f>
        <v>0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>
        <f t="shared" si="111"/>
        <v>0</v>
      </c>
      <c r="Q2377" s="10" t="s">
        <v>8317</v>
      </c>
      <c r="R2377" t="s">
        <v>8318</v>
      </c>
      <c r="S2377" s="23">
        <f t="shared" si="112"/>
        <v>42592.836076388892</v>
      </c>
      <c r="T2377" s="23">
        <f t="shared" si="113"/>
        <v>42622.836076388892</v>
      </c>
    </row>
    <row r="2378" spans="1:20" ht="48" hidden="1" x14ac:dyDescent="0.2">
      <c r="A2378">
        <v>2376</v>
      </c>
      <c r="B2378" s="8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>
        <f>ROUND(E2378/D2378*100,0)</f>
        <v>11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>
        <f t="shared" si="111"/>
        <v>81.58</v>
      </c>
      <c r="Q2378" s="10" t="s">
        <v>8317</v>
      </c>
      <c r="R2378" t="s">
        <v>8318</v>
      </c>
      <c r="S2378" s="23">
        <f t="shared" si="112"/>
        <v>42318.925532407404</v>
      </c>
      <c r="T2378" s="23">
        <f t="shared" si="113"/>
        <v>42348.925532407404</v>
      </c>
    </row>
    <row r="2379" spans="1:20" ht="48" hidden="1" x14ac:dyDescent="0.2">
      <c r="A2379">
        <v>2377</v>
      </c>
      <c r="B2379" s="8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>
        <f>ROUND(E2379/D2379*100,0)</f>
        <v>0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>
        <f t="shared" si="111"/>
        <v>0</v>
      </c>
      <c r="Q2379" s="10" t="s">
        <v>8317</v>
      </c>
      <c r="R2379" t="s">
        <v>8318</v>
      </c>
      <c r="S2379" s="23">
        <f t="shared" si="112"/>
        <v>42669.870173611111</v>
      </c>
      <c r="T2379" s="23">
        <f t="shared" si="113"/>
        <v>42699.911840277782</v>
      </c>
    </row>
    <row r="2380" spans="1:20" ht="32" hidden="1" x14ac:dyDescent="0.2">
      <c r="A2380">
        <v>2378</v>
      </c>
      <c r="B2380" s="8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>
        <f>ROUND(E2380/D2380*100,0)</f>
        <v>0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>
        <f t="shared" si="111"/>
        <v>0</v>
      </c>
      <c r="Q2380" s="10" t="s">
        <v>8317</v>
      </c>
      <c r="R2380" t="s">
        <v>8318</v>
      </c>
      <c r="S2380" s="23">
        <f t="shared" si="112"/>
        <v>42213.013078703705</v>
      </c>
      <c r="T2380" s="23">
        <f t="shared" si="113"/>
        <v>42242.013078703705</v>
      </c>
    </row>
    <row r="2381" spans="1:20" ht="32" hidden="1" x14ac:dyDescent="0.2">
      <c r="A2381">
        <v>2379</v>
      </c>
      <c r="B2381" s="8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>
        <f>ROUND(E2381/D2381*100,0)</f>
        <v>0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>
        <f t="shared" si="111"/>
        <v>0</v>
      </c>
      <c r="Q2381" s="10" t="s">
        <v>8317</v>
      </c>
      <c r="R2381" t="s">
        <v>8318</v>
      </c>
      <c r="S2381" s="23">
        <f t="shared" si="112"/>
        <v>42237.016388888893</v>
      </c>
      <c r="T2381" s="23">
        <f t="shared" si="113"/>
        <v>42282.016388888893</v>
      </c>
    </row>
    <row r="2382" spans="1:20" ht="48" hidden="1" x14ac:dyDescent="0.2">
      <c r="A2382">
        <v>2380</v>
      </c>
      <c r="B2382" s="8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>
        <f>ROUND(E2382/D2382*100,0)</f>
        <v>0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>
        <f t="shared" si="111"/>
        <v>18.329999999999998</v>
      </c>
      <c r="Q2382" s="10" t="s">
        <v>8317</v>
      </c>
      <c r="R2382" t="s">
        <v>8318</v>
      </c>
      <c r="S2382" s="23">
        <f t="shared" si="112"/>
        <v>42248.793310185181</v>
      </c>
      <c r="T2382" s="23">
        <f t="shared" si="113"/>
        <v>42278.793310185181</v>
      </c>
    </row>
    <row r="2383" spans="1:20" ht="48" hidden="1" x14ac:dyDescent="0.2">
      <c r="A2383">
        <v>2381</v>
      </c>
      <c r="B2383" s="8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>
        <f>ROUND(E2383/D2383*100,0)</f>
        <v>2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>
        <f t="shared" si="111"/>
        <v>224.43</v>
      </c>
      <c r="Q2383" s="10" t="s">
        <v>8317</v>
      </c>
      <c r="R2383" t="s">
        <v>8318</v>
      </c>
      <c r="S2383" s="23">
        <f t="shared" si="112"/>
        <v>42074.935740740737</v>
      </c>
      <c r="T2383" s="23">
        <f t="shared" si="113"/>
        <v>42104.935740740737</v>
      </c>
    </row>
    <row r="2384" spans="1:20" ht="64" hidden="1" x14ac:dyDescent="0.2">
      <c r="A2384">
        <v>2382</v>
      </c>
      <c r="B2384" s="8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>
        <f>ROUND(E2384/D2384*100,0)</f>
        <v>3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>
        <f t="shared" si="111"/>
        <v>37.5</v>
      </c>
      <c r="Q2384" s="10" t="s">
        <v>8317</v>
      </c>
      <c r="R2384" t="s">
        <v>8318</v>
      </c>
      <c r="S2384" s="23">
        <f t="shared" si="112"/>
        <v>42195.187534722223</v>
      </c>
      <c r="T2384" s="23">
        <f t="shared" si="113"/>
        <v>42220.187534722223</v>
      </c>
    </row>
    <row r="2385" spans="1:20" ht="48" hidden="1" x14ac:dyDescent="0.2">
      <c r="A2385">
        <v>2383</v>
      </c>
      <c r="B2385" s="8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>
        <f>ROUND(E2385/D2385*100,0)</f>
        <v>4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>
        <f t="shared" si="111"/>
        <v>145</v>
      </c>
      <c r="Q2385" s="10" t="s">
        <v>8317</v>
      </c>
      <c r="R2385" t="s">
        <v>8318</v>
      </c>
      <c r="S2385" s="23">
        <f t="shared" si="112"/>
        <v>42027.056793981479</v>
      </c>
      <c r="T2385" s="23">
        <f t="shared" si="113"/>
        <v>42057.056793981479</v>
      </c>
    </row>
    <row r="2386" spans="1:20" ht="48" hidden="1" x14ac:dyDescent="0.2">
      <c r="A2386">
        <v>2384</v>
      </c>
      <c r="B2386" s="8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>
        <f>ROUND(E2386/D2386*100,0)</f>
        <v>1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>
        <f t="shared" si="111"/>
        <v>1</v>
      </c>
      <c r="Q2386" s="10" t="s">
        <v>8317</v>
      </c>
      <c r="R2386" t="s">
        <v>8318</v>
      </c>
      <c r="S2386" s="23">
        <f t="shared" si="112"/>
        <v>41927.067627314813</v>
      </c>
      <c r="T2386" s="23">
        <f t="shared" si="113"/>
        <v>41957.109293981484</v>
      </c>
    </row>
    <row r="2387" spans="1:20" ht="48" hidden="1" x14ac:dyDescent="0.2">
      <c r="A2387">
        <v>2385</v>
      </c>
      <c r="B2387" s="8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>
        <f>ROUND(E2387/D2387*100,0)</f>
        <v>1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>
        <f t="shared" si="111"/>
        <v>112.57</v>
      </c>
      <c r="Q2387" s="10" t="s">
        <v>8317</v>
      </c>
      <c r="R2387" t="s">
        <v>8318</v>
      </c>
      <c r="S2387" s="23">
        <f t="shared" si="112"/>
        <v>42191.70175925926</v>
      </c>
      <c r="T2387" s="23">
        <f t="shared" si="113"/>
        <v>42221.70175925926</v>
      </c>
    </row>
    <row r="2388" spans="1:20" ht="48" hidden="1" x14ac:dyDescent="0.2">
      <c r="A2388">
        <v>2386</v>
      </c>
      <c r="B2388" s="8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>
        <f>ROUND(E2388/D2388*100,0)</f>
        <v>0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>
        <f t="shared" si="111"/>
        <v>0</v>
      </c>
      <c r="Q2388" s="10" t="s">
        <v>8317</v>
      </c>
      <c r="R2388" t="s">
        <v>8318</v>
      </c>
      <c r="S2388" s="23">
        <f t="shared" si="112"/>
        <v>41954.838240740741</v>
      </c>
      <c r="T2388" s="23">
        <f t="shared" si="113"/>
        <v>42014.838240740741</v>
      </c>
    </row>
    <row r="2389" spans="1:20" ht="48" hidden="1" x14ac:dyDescent="0.2">
      <c r="A2389">
        <v>2387</v>
      </c>
      <c r="B2389" s="8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>
        <f>ROUND(E2389/D2389*100,0)</f>
        <v>1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>
        <f t="shared" si="111"/>
        <v>342</v>
      </c>
      <c r="Q2389" s="10" t="s">
        <v>8317</v>
      </c>
      <c r="R2389" t="s">
        <v>8318</v>
      </c>
      <c r="S2389" s="23">
        <f t="shared" si="112"/>
        <v>42528.626620370371</v>
      </c>
      <c r="T2389" s="23">
        <f t="shared" si="113"/>
        <v>42573.626620370371</v>
      </c>
    </row>
    <row r="2390" spans="1:20" ht="48" hidden="1" x14ac:dyDescent="0.2">
      <c r="A2390">
        <v>2388</v>
      </c>
      <c r="B2390" s="8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>
        <f>ROUND(E2390/D2390*100,0)</f>
        <v>1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>
        <f t="shared" si="111"/>
        <v>57.88</v>
      </c>
      <c r="Q2390" s="10" t="s">
        <v>8317</v>
      </c>
      <c r="R2390" t="s">
        <v>8318</v>
      </c>
      <c r="S2390" s="23">
        <f t="shared" si="112"/>
        <v>41989.853692129633</v>
      </c>
      <c r="T2390" s="23">
        <f t="shared" si="113"/>
        <v>42019.811805555553</v>
      </c>
    </row>
    <row r="2391" spans="1:20" ht="48" hidden="1" x14ac:dyDescent="0.2">
      <c r="A2391">
        <v>2389</v>
      </c>
      <c r="B2391" s="8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>
        <f>ROUND(E2391/D2391*100,0)</f>
        <v>0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>
        <f t="shared" si="111"/>
        <v>30</v>
      </c>
      <c r="Q2391" s="10" t="s">
        <v>8317</v>
      </c>
      <c r="R2391" t="s">
        <v>8318</v>
      </c>
      <c r="S2391" s="23">
        <f t="shared" si="112"/>
        <v>42179.653379629628</v>
      </c>
      <c r="T2391" s="23">
        <f t="shared" si="113"/>
        <v>42210.915972222225</v>
      </c>
    </row>
    <row r="2392" spans="1:20" ht="48" hidden="1" x14ac:dyDescent="0.2">
      <c r="A2392">
        <v>2390</v>
      </c>
      <c r="B2392" s="8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>
        <f>ROUND(E2392/D2392*100,0)</f>
        <v>0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>
        <f t="shared" si="111"/>
        <v>0</v>
      </c>
      <c r="Q2392" s="10" t="s">
        <v>8317</v>
      </c>
      <c r="R2392" t="s">
        <v>8318</v>
      </c>
      <c r="S2392" s="23">
        <f t="shared" si="112"/>
        <v>41968.262314814812</v>
      </c>
      <c r="T2392" s="23">
        <f t="shared" si="113"/>
        <v>42008.262314814812</v>
      </c>
    </row>
    <row r="2393" spans="1:20" ht="32" hidden="1" x14ac:dyDescent="0.2">
      <c r="A2393">
        <v>2391</v>
      </c>
      <c r="B2393" s="8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>
        <f>ROUND(E2393/D2393*100,0)</f>
        <v>0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>
        <f t="shared" si="111"/>
        <v>25</v>
      </c>
      <c r="Q2393" s="10" t="s">
        <v>8317</v>
      </c>
      <c r="R2393" t="s">
        <v>8318</v>
      </c>
      <c r="S2393" s="23">
        <f t="shared" si="112"/>
        <v>42064.794490740736</v>
      </c>
      <c r="T2393" s="23">
        <f t="shared" si="113"/>
        <v>42094.752824074079</v>
      </c>
    </row>
    <row r="2394" spans="1:20" ht="48" hidden="1" x14ac:dyDescent="0.2">
      <c r="A2394">
        <v>2392</v>
      </c>
      <c r="B2394" s="8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>
        <f>ROUND(E2394/D2394*100,0)</f>
        <v>0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>
        <f t="shared" si="111"/>
        <v>0</v>
      </c>
      <c r="Q2394" s="10" t="s">
        <v>8317</v>
      </c>
      <c r="R2394" t="s">
        <v>8318</v>
      </c>
      <c r="S2394" s="23">
        <f t="shared" si="112"/>
        <v>42276.120636574073</v>
      </c>
      <c r="T2394" s="23">
        <f t="shared" si="113"/>
        <v>42306.120636574073</v>
      </c>
    </row>
    <row r="2395" spans="1:20" ht="48" hidden="1" x14ac:dyDescent="0.2">
      <c r="A2395">
        <v>2393</v>
      </c>
      <c r="B2395" s="8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>
        <f>ROUND(E2395/D2395*100,0)</f>
        <v>0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>
        <f t="shared" si="111"/>
        <v>50</v>
      </c>
      <c r="Q2395" s="10" t="s">
        <v>8317</v>
      </c>
      <c r="R2395" t="s">
        <v>8318</v>
      </c>
      <c r="S2395" s="23">
        <f t="shared" si="112"/>
        <v>42194.648344907408</v>
      </c>
      <c r="T2395" s="23">
        <f t="shared" si="113"/>
        <v>42224.648344907408</v>
      </c>
    </row>
    <row r="2396" spans="1:20" ht="48" hidden="1" x14ac:dyDescent="0.2">
      <c r="A2396">
        <v>2394</v>
      </c>
      <c r="B2396" s="8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>
        <f>ROUND(E2396/D2396*100,0)</f>
        <v>0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>
        <f t="shared" si="111"/>
        <v>1.5</v>
      </c>
      <c r="Q2396" s="10" t="s">
        <v>8317</v>
      </c>
      <c r="R2396" t="s">
        <v>8318</v>
      </c>
      <c r="S2396" s="23">
        <f t="shared" si="112"/>
        <v>42031.362187499995</v>
      </c>
      <c r="T2396" s="23">
        <f t="shared" si="113"/>
        <v>42061.362187499995</v>
      </c>
    </row>
    <row r="2397" spans="1:20" ht="48" hidden="1" x14ac:dyDescent="0.2">
      <c r="A2397">
        <v>2395</v>
      </c>
      <c r="B2397" s="8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>
        <f>ROUND(E2397/D2397*100,0)</f>
        <v>0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>
        <f t="shared" si="111"/>
        <v>0</v>
      </c>
      <c r="Q2397" s="10" t="s">
        <v>8317</v>
      </c>
      <c r="R2397" t="s">
        <v>8318</v>
      </c>
      <c r="S2397" s="23">
        <f t="shared" si="112"/>
        <v>42717.121377314819</v>
      </c>
      <c r="T2397" s="23">
        <f t="shared" si="113"/>
        <v>42745.372916666667</v>
      </c>
    </row>
    <row r="2398" spans="1:20" ht="48" hidden="1" x14ac:dyDescent="0.2">
      <c r="A2398">
        <v>2396</v>
      </c>
      <c r="B2398" s="8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>
        <f>ROUND(E2398/D2398*100,0)</f>
        <v>0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>
        <f t="shared" si="111"/>
        <v>10</v>
      </c>
      <c r="Q2398" s="10" t="s">
        <v>8317</v>
      </c>
      <c r="R2398" t="s">
        <v>8318</v>
      </c>
      <c r="S2398" s="23">
        <f t="shared" si="112"/>
        <v>42262.849050925928</v>
      </c>
      <c r="T2398" s="23">
        <f t="shared" si="113"/>
        <v>42292.849050925928</v>
      </c>
    </row>
    <row r="2399" spans="1:20" ht="48" hidden="1" x14ac:dyDescent="0.2">
      <c r="A2399">
        <v>2397</v>
      </c>
      <c r="B2399" s="8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>
        <f>ROUND(E2399/D2399*100,0)</f>
        <v>0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>
        <f t="shared" si="111"/>
        <v>0</v>
      </c>
      <c r="Q2399" s="10" t="s">
        <v>8317</v>
      </c>
      <c r="R2399" t="s">
        <v>8318</v>
      </c>
      <c r="S2399" s="23">
        <f t="shared" si="112"/>
        <v>41976.88490740741</v>
      </c>
      <c r="T2399" s="23">
        <f t="shared" si="113"/>
        <v>42006.88490740741</v>
      </c>
    </row>
    <row r="2400" spans="1:20" ht="48" hidden="1" x14ac:dyDescent="0.2">
      <c r="A2400">
        <v>2398</v>
      </c>
      <c r="B2400" s="8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>
        <f>ROUND(E2400/D2400*100,0)</f>
        <v>0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>
        <f t="shared" si="111"/>
        <v>0</v>
      </c>
      <c r="Q2400" s="10" t="s">
        <v>8317</v>
      </c>
      <c r="R2400" t="s">
        <v>8318</v>
      </c>
      <c r="S2400" s="23">
        <f t="shared" si="112"/>
        <v>42157.916481481487</v>
      </c>
      <c r="T2400" s="23">
        <f t="shared" si="113"/>
        <v>42187.916481481487</v>
      </c>
    </row>
    <row r="2401" spans="1:20" ht="48" hidden="1" x14ac:dyDescent="0.2">
      <c r="A2401">
        <v>2399</v>
      </c>
      <c r="B2401" s="8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>
        <f>ROUND(E2401/D2401*100,0)</f>
        <v>0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>
        <f t="shared" si="111"/>
        <v>0</v>
      </c>
      <c r="Q2401" s="10" t="s">
        <v>8317</v>
      </c>
      <c r="R2401" t="s">
        <v>8318</v>
      </c>
      <c r="S2401" s="23">
        <f t="shared" si="112"/>
        <v>41956.853078703702</v>
      </c>
      <c r="T2401" s="23">
        <f t="shared" si="113"/>
        <v>41991.853078703702</v>
      </c>
    </row>
    <row r="2402" spans="1:20" ht="48" hidden="1" x14ac:dyDescent="0.2">
      <c r="A2402">
        <v>2400</v>
      </c>
      <c r="B2402" s="8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>
        <f>ROUND(E2402/D2402*100,0)</f>
        <v>0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>
        <f t="shared" si="111"/>
        <v>0</v>
      </c>
      <c r="Q2402" s="10" t="s">
        <v>8317</v>
      </c>
      <c r="R2402" t="s">
        <v>8318</v>
      </c>
      <c r="S2402" s="23">
        <f t="shared" si="112"/>
        <v>42444.268101851849</v>
      </c>
      <c r="T2402" s="23">
        <f t="shared" si="113"/>
        <v>42474.268101851849</v>
      </c>
    </row>
    <row r="2403" spans="1:20" ht="48" hidden="1" x14ac:dyDescent="0.2">
      <c r="A2403">
        <v>2401</v>
      </c>
      <c r="B2403" s="8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>
        <f>ROUND(E2403/D2403*100,0)</f>
        <v>1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>
        <f t="shared" si="111"/>
        <v>22.33</v>
      </c>
      <c r="Q2403" s="10" t="s">
        <v>8334</v>
      </c>
      <c r="R2403" t="s">
        <v>8335</v>
      </c>
      <c r="S2403" s="23">
        <f t="shared" si="112"/>
        <v>42374.822870370372</v>
      </c>
      <c r="T2403" s="23">
        <f t="shared" si="113"/>
        <v>42434.822870370372</v>
      </c>
    </row>
    <row r="2404" spans="1:20" ht="16" hidden="1" x14ac:dyDescent="0.2">
      <c r="A2404">
        <v>2402</v>
      </c>
      <c r="B2404" s="8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>
        <f>ROUND(E2404/D2404*100,0)</f>
        <v>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>
        <f t="shared" si="111"/>
        <v>52</v>
      </c>
      <c r="Q2404" s="10" t="s">
        <v>8334</v>
      </c>
      <c r="R2404" t="s">
        <v>8335</v>
      </c>
      <c r="S2404" s="23">
        <f t="shared" si="112"/>
        <v>42107.679756944446</v>
      </c>
      <c r="T2404" s="23">
        <f t="shared" si="113"/>
        <v>42137.679756944446</v>
      </c>
    </row>
    <row r="2405" spans="1:20" ht="48" hidden="1" x14ac:dyDescent="0.2">
      <c r="A2405">
        <v>2403</v>
      </c>
      <c r="B2405" s="8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>
        <f>ROUND(E2405/D2405*100,0)</f>
        <v>17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>
        <f t="shared" si="111"/>
        <v>16.829999999999998</v>
      </c>
      <c r="Q2405" s="10" t="s">
        <v>8334</v>
      </c>
      <c r="R2405" t="s">
        <v>8335</v>
      </c>
      <c r="S2405" s="23">
        <f t="shared" si="112"/>
        <v>42399.882615740738</v>
      </c>
      <c r="T2405" s="23">
        <f t="shared" si="113"/>
        <v>42459.840949074074</v>
      </c>
    </row>
    <row r="2406" spans="1:20" ht="48" hidden="1" x14ac:dyDescent="0.2">
      <c r="A2406">
        <v>2404</v>
      </c>
      <c r="B2406" s="8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>
        <f>ROUND(E2406/D2406*100,0)</f>
        <v>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>
        <f t="shared" si="111"/>
        <v>0</v>
      </c>
      <c r="Q2406" s="10" t="s">
        <v>8334</v>
      </c>
      <c r="R2406" t="s">
        <v>8335</v>
      </c>
      <c r="S2406" s="23">
        <f t="shared" si="112"/>
        <v>42342.03943287037</v>
      </c>
      <c r="T2406" s="23">
        <f t="shared" si="113"/>
        <v>42372.03943287037</v>
      </c>
    </row>
    <row r="2407" spans="1:20" ht="32" hidden="1" x14ac:dyDescent="0.2">
      <c r="A2407">
        <v>2405</v>
      </c>
      <c r="B2407" s="8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>
        <f>ROUND(E2407/D2407*100,0)</f>
        <v>23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>
        <f t="shared" si="111"/>
        <v>56.3</v>
      </c>
      <c r="Q2407" s="10" t="s">
        <v>8334</v>
      </c>
      <c r="R2407" t="s">
        <v>8335</v>
      </c>
      <c r="S2407" s="23">
        <f t="shared" si="112"/>
        <v>42595.585358796292</v>
      </c>
      <c r="T2407" s="23">
        <f t="shared" si="113"/>
        <v>42616.585358796292</v>
      </c>
    </row>
    <row r="2408" spans="1:20" ht="48" hidden="1" x14ac:dyDescent="0.2">
      <c r="A2408">
        <v>2406</v>
      </c>
      <c r="B2408" s="8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>
        <f>ROUND(E2408/D2408*100,0)</f>
        <v>41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>
        <f t="shared" si="111"/>
        <v>84.06</v>
      </c>
      <c r="Q2408" s="10" t="s">
        <v>8334</v>
      </c>
      <c r="R2408" t="s">
        <v>8335</v>
      </c>
      <c r="S2408" s="23">
        <f t="shared" si="112"/>
        <v>41983.110995370371</v>
      </c>
      <c r="T2408" s="23">
        <f t="shared" si="113"/>
        <v>42023.110995370371</v>
      </c>
    </row>
    <row r="2409" spans="1:20" ht="64" hidden="1" x14ac:dyDescent="0.2">
      <c r="A2409">
        <v>2407</v>
      </c>
      <c r="B2409" s="8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>
        <f>ROUND(E2409/D2409*100,0)</f>
        <v>25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>
        <f t="shared" si="111"/>
        <v>168.39</v>
      </c>
      <c r="Q2409" s="10" t="s">
        <v>8334</v>
      </c>
      <c r="R2409" t="s">
        <v>8335</v>
      </c>
      <c r="S2409" s="23">
        <f t="shared" si="112"/>
        <v>42082.575555555552</v>
      </c>
      <c r="T2409" s="23">
        <f t="shared" si="113"/>
        <v>42105.25</v>
      </c>
    </row>
    <row r="2410" spans="1:20" ht="32" hidden="1" x14ac:dyDescent="0.2">
      <c r="A2410">
        <v>2408</v>
      </c>
      <c r="B2410" s="8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>
        <f>ROUND(E2410/D2410*100,0)</f>
        <v>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>
        <f t="shared" si="111"/>
        <v>15</v>
      </c>
      <c r="Q2410" s="10" t="s">
        <v>8334</v>
      </c>
      <c r="R2410" t="s">
        <v>8335</v>
      </c>
      <c r="S2410" s="23">
        <f t="shared" si="112"/>
        <v>41919.140706018516</v>
      </c>
      <c r="T2410" s="23">
        <f t="shared" si="113"/>
        <v>41949.182372685187</v>
      </c>
    </row>
    <row r="2411" spans="1:20" ht="32" hidden="1" x14ac:dyDescent="0.2">
      <c r="A2411">
        <v>2409</v>
      </c>
      <c r="B2411" s="8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>
        <f>ROUND(E2411/D2411*100,0)</f>
        <v>2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>
        <f t="shared" si="111"/>
        <v>76.67</v>
      </c>
      <c r="Q2411" s="10" t="s">
        <v>8334</v>
      </c>
      <c r="R2411" t="s">
        <v>8335</v>
      </c>
      <c r="S2411" s="23">
        <f t="shared" si="112"/>
        <v>42204.875868055555</v>
      </c>
      <c r="T2411" s="23">
        <f t="shared" si="113"/>
        <v>42234.875868055555</v>
      </c>
    </row>
    <row r="2412" spans="1:20" ht="64" hidden="1" x14ac:dyDescent="0.2">
      <c r="A2412">
        <v>2410</v>
      </c>
      <c r="B2412" s="8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>
        <f>ROUND(E2412/D2412*100,0)</f>
        <v>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>
        <f t="shared" si="111"/>
        <v>0</v>
      </c>
      <c r="Q2412" s="10" t="s">
        <v>8334</v>
      </c>
      <c r="R2412" t="s">
        <v>8335</v>
      </c>
      <c r="S2412" s="23">
        <f t="shared" si="112"/>
        <v>42224.408275462964</v>
      </c>
      <c r="T2412" s="23">
        <f t="shared" si="113"/>
        <v>42254.408275462964</v>
      </c>
    </row>
    <row r="2413" spans="1:20" ht="48" hidden="1" x14ac:dyDescent="0.2">
      <c r="A2413">
        <v>2411</v>
      </c>
      <c r="B2413" s="8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>
        <f>ROUND(E2413/D2413*100,0)</f>
        <v>1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>
        <f t="shared" si="111"/>
        <v>50.33</v>
      </c>
      <c r="Q2413" s="10" t="s">
        <v>8334</v>
      </c>
      <c r="R2413" t="s">
        <v>8335</v>
      </c>
      <c r="S2413" s="23">
        <f t="shared" si="112"/>
        <v>42211.732430555552</v>
      </c>
      <c r="T2413" s="23">
        <f t="shared" si="113"/>
        <v>42241.732430555552</v>
      </c>
    </row>
    <row r="2414" spans="1:20" ht="48" hidden="1" x14ac:dyDescent="0.2">
      <c r="A2414">
        <v>2412</v>
      </c>
      <c r="B2414" s="8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>
        <f>ROUND(E2414/D2414*100,0)</f>
        <v>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>
        <f t="shared" si="111"/>
        <v>0</v>
      </c>
      <c r="Q2414" s="10" t="s">
        <v>8334</v>
      </c>
      <c r="R2414" t="s">
        <v>8335</v>
      </c>
      <c r="S2414" s="23">
        <f t="shared" si="112"/>
        <v>42655.736956018518</v>
      </c>
      <c r="T2414" s="23">
        <f t="shared" si="113"/>
        <v>42700.778622685189</v>
      </c>
    </row>
    <row r="2415" spans="1:20" ht="48" hidden="1" x14ac:dyDescent="0.2">
      <c r="A2415">
        <v>2413</v>
      </c>
      <c r="B2415" s="8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>
        <f>ROUND(E2415/D2415*100,0)</f>
        <v>1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>
        <f t="shared" si="111"/>
        <v>8.33</v>
      </c>
      <c r="Q2415" s="10" t="s">
        <v>8334</v>
      </c>
      <c r="R2415" t="s">
        <v>8335</v>
      </c>
      <c r="S2415" s="23">
        <f t="shared" si="112"/>
        <v>41760.10974537037</v>
      </c>
      <c r="T2415" s="23">
        <f t="shared" si="113"/>
        <v>41790.979166666664</v>
      </c>
    </row>
    <row r="2416" spans="1:20" ht="48" hidden="1" x14ac:dyDescent="0.2">
      <c r="A2416">
        <v>2414</v>
      </c>
      <c r="B2416" s="8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>
        <f>ROUND(E2416/D2416*100,0)</f>
        <v>3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>
        <f t="shared" si="111"/>
        <v>35.380000000000003</v>
      </c>
      <c r="Q2416" s="10" t="s">
        <v>8334</v>
      </c>
      <c r="R2416" t="s">
        <v>8335</v>
      </c>
      <c r="S2416" s="23">
        <f t="shared" si="112"/>
        <v>42198.695138888885</v>
      </c>
      <c r="T2416" s="23">
        <f t="shared" si="113"/>
        <v>42238.165972222225</v>
      </c>
    </row>
    <row r="2417" spans="1:20" ht="48" hidden="1" x14ac:dyDescent="0.2">
      <c r="A2417">
        <v>2415</v>
      </c>
      <c r="B2417" s="8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>
        <f>ROUND(E2417/D2417*100,0)</f>
        <v>1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>
        <f t="shared" si="111"/>
        <v>55.83</v>
      </c>
      <c r="Q2417" s="10" t="s">
        <v>8334</v>
      </c>
      <c r="R2417" t="s">
        <v>8335</v>
      </c>
      <c r="S2417" s="23">
        <f t="shared" si="112"/>
        <v>42536.862800925926</v>
      </c>
      <c r="T2417" s="23">
        <f t="shared" si="113"/>
        <v>42566.862800925926</v>
      </c>
    </row>
    <row r="2418" spans="1:20" ht="48" hidden="1" x14ac:dyDescent="0.2">
      <c r="A2418">
        <v>2416</v>
      </c>
      <c r="B2418" s="8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>
        <f>ROUND(E2418/D2418*100,0)</f>
        <v>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>
        <f t="shared" si="111"/>
        <v>5</v>
      </c>
      <c r="Q2418" s="10" t="s">
        <v>8334</v>
      </c>
      <c r="R2418" t="s">
        <v>8335</v>
      </c>
      <c r="S2418" s="23">
        <f t="shared" si="112"/>
        <v>42019.737766203703</v>
      </c>
      <c r="T2418" s="23">
        <f t="shared" si="113"/>
        <v>42077.625</v>
      </c>
    </row>
    <row r="2419" spans="1:20" ht="48" hidden="1" x14ac:dyDescent="0.2">
      <c r="A2419">
        <v>2417</v>
      </c>
      <c r="B2419" s="8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>
        <f>ROUND(E2419/D2419*100,0)</f>
        <v>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>
        <f t="shared" si="111"/>
        <v>0</v>
      </c>
      <c r="Q2419" s="10" t="s">
        <v>8334</v>
      </c>
      <c r="R2419" t="s">
        <v>8335</v>
      </c>
      <c r="S2419" s="23">
        <f t="shared" si="112"/>
        <v>41831.884108796294</v>
      </c>
      <c r="T2419" s="23">
        <f t="shared" si="113"/>
        <v>41861.884108796294</v>
      </c>
    </row>
    <row r="2420" spans="1:20" ht="16" hidden="1" x14ac:dyDescent="0.2">
      <c r="A2420">
        <v>2418</v>
      </c>
      <c r="B2420" s="8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>
        <f>ROUND(E2420/D2420*100,0)</f>
        <v>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>
        <f t="shared" si="111"/>
        <v>1</v>
      </c>
      <c r="Q2420" s="10" t="s">
        <v>8334</v>
      </c>
      <c r="R2420" t="s">
        <v>8335</v>
      </c>
      <c r="S2420" s="23">
        <f t="shared" si="112"/>
        <v>42027.856990740736</v>
      </c>
      <c r="T2420" s="23">
        <f t="shared" si="113"/>
        <v>42087.815324074079</v>
      </c>
    </row>
    <row r="2421" spans="1:20" ht="48" hidden="1" x14ac:dyDescent="0.2">
      <c r="A2421">
        <v>2419</v>
      </c>
      <c r="B2421" s="8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>
        <f>ROUND(E2421/D2421*100,0)</f>
        <v>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>
        <f t="shared" si="111"/>
        <v>0</v>
      </c>
      <c r="Q2421" s="10" t="s">
        <v>8334</v>
      </c>
      <c r="R2421" t="s">
        <v>8335</v>
      </c>
      <c r="S2421" s="23">
        <f t="shared" si="112"/>
        <v>41993.738298611104</v>
      </c>
      <c r="T2421" s="23">
        <f t="shared" si="113"/>
        <v>42053.738298611104</v>
      </c>
    </row>
    <row r="2422" spans="1:20" ht="48" hidden="1" x14ac:dyDescent="0.2">
      <c r="A2422">
        <v>2420</v>
      </c>
      <c r="B2422" s="8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>
        <f>ROUND(E2422/D2422*100,0)</f>
        <v>15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>
        <f t="shared" si="111"/>
        <v>69.47</v>
      </c>
      <c r="Q2422" s="10" t="s">
        <v>8334</v>
      </c>
      <c r="R2422" t="s">
        <v>8335</v>
      </c>
      <c r="S2422" s="23">
        <f t="shared" si="112"/>
        <v>41893.028877314813</v>
      </c>
      <c r="T2422" s="23">
        <f t="shared" si="113"/>
        <v>41953.070543981477</v>
      </c>
    </row>
    <row r="2423" spans="1:20" ht="32" hidden="1" x14ac:dyDescent="0.2">
      <c r="A2423">
        <v>2421</v>
      </c>
      <c r="B2423" s="8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>
        <f>ROUND(E2423/D2423*100,0)</f>
        <v>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>
        <f t="shared" si="111"/>
        <v>1</v>
      </c>
      <c r="Q2423" s="10" t="s">
        <v>8334</v>
      </c>
      <c r="R2423" t="s">
        <v>8335</v>
      </c>
      <c r="S2423" s="23">
        <f t="shared" si="112"/>
        <v>42026.687453703707</v>
      </c>
      <c r="T2423" s="23">
        <f t="shared" si="113"/>
        <v>42056.687453703707</v>
      </c>
    </row>
    <row r="2424" spans="1:20" ht="32" hidden="1" x14ac:dyDescent="0.2">
      <c r="A2424">
        <v>2422</v>
      </c>
      <c r="B2424" s="8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>
        <f>ROUND(E2424/D2424*100,0)</f>
        <v>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>
        <f t="shared" si="111"/>
        <v>1</v>
      </c>
      <c r="Q2424" s="10" t="s">
        <v>8334</v>
      </c>
      <c r="R2424" t="s">
        <v>8335</v>
      </c>
      <c r="S2424" s="23">
        <f t="shared" si="112"/>
        <v>42044.724953703699</v>
      </c>
      <c r="T2424" s="23">
        <f t="shared" si="113"/>
        <v>42074.683287037042</v>
      </c>
    </row>
    <row r="2425" spans="1:20" ht="48" hidden="1" x14ac:dyDescent="0.2">
      <c r="A2425">
        <v>2423</v>
      </c>
      <c r="B2425" s="8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>
        <f>ROUND(E2425/D2425*100,0)</f>
        <v>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>
        <f t="shared" si="111"/>
        <v>8</v>
      </c>
      <c r="Q2425" s="10" t="s">
        <v>8334</v>
      </c>
      <c r="R2425" t="s">
        <v>8335</v>
      </c>
      <c r="S2425" s="23">
        <f t="shared" si="112"/>
        <v>41974.704745370371</v>
      </c>
      <c r="T2425" s="23">
        <f t="shared" si="113"/>
        <v>42004.704745370371</v>
      </c>
    </row>
    <row r="2426" spans="1:20" ht="32" hidden="1" x14ac:dyDescent="0.2">
      <c r="A2426">
        <v>2424</v>
      </c>
      <c r="B2426" s="8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>
        <f>ROUND(E2426/D2426*100,0)</f>
        <v>1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>
        <f t="shared" si="111"/>
        <v>34.44</v>
      </c>
      <c r="Q2426" s="10" t="s">
        <v>8334</v>
      </c>
      <c r="R2426" t="s">
        <v>8335</v>
      </c>
      <c r="S2426" s="23">
        <f t="shared" si="112"/>
        <v>41909.892453703702</v>
      </c>
      <c r="T2426" s="23">
        <f t="shared" si="113"/>
        <v>41939.892453703702</v>
      </c>
    </row>
    <row r="2427" spans="1:20" ht="48" hidden="1" x14ac:dyDescent="0.2">
      <c r="A2427">
        <v>2425</v>
      </c>
      <c r="B2427" s="8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>
        <f>ROUND(E2427/D2427*100,0)</f>
        <v>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>
        <f t="shared" si="111"/>
        <v>1</v>
      </c>
      <c r="Q2427" s="10" t="s">
        <v>8334</v>
      </c>
      <c r="R2427" t="s">
        <v>8335</v>
      </c>
      <c r="S2427" s="23">
        <f t="shared" si="112"/>
        <v>42502.913761574076</v>
      </c>
      <c r="T2427" s="23">
        <f t="shared" si="113"/>
        <v>42517.919444444444</v>
      </c>
    </row>
    <row r="2428" spans="1:20" ht="48" hidden="1" x14ac:dyDescent="0.2">
      <c r="A2428">
        <v>2426</v>
      </c>
      <c r="B2428" s="8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>
        <f>ROUND(E2428/D2428*100,0)</f>
        <v>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>
        <f t="shared" si="111"/>
        <v>0</v>
      </c>
      <c r="Q2428" s="10" t="s">
        <v>8334</v>
      </c>
      <c r="R2428" t="s">
        <v>8335</v>
      </c>
      <c r="S2428" s="23">
        <f t="shared" si="112"/>
        <v>42164.170046296291</v>
      </c>
      <c r="T2428" s="23">
        <f t="shared" si="113"/>
        <v>42224.170046296291</v>
      </c>
    </row>
    <row r="2429" spans="1:20" ht="32" hidden="1" x14ac:dyDescent="0.2">
      <c r="A2429">
        <v>2427</v>
      </c>
      <c r="B2429" s="8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>
        <f>ROUND(E2429/D2429*100,0)</f>
        <v>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>
        <f t="shared" si="111"/>
        <v>1</v>
      </c>
      <c r="Q2429" s="10" t="s">
        <v>8334</v>
      </c>
      <c r="R2429" t="s">
        <v>8335</v>
      </c>
      <c r="S2429" s="23">
        <f t="shared" si="112"/>
        <v>42412.318668981476</v>
      </c>
      <c r="T2429" s="23">
        <f t="shared" si="113"/>
        <v>42452.277002314819</v>
      </c>
    </row>
    <row r="2430" spans="1:20" ht="32" hidden="1" x14ac:dyDescent="0.2">
      <c r="A2430">
        <v>2428</v>
      </c>
      <c r="B2430" s="8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>
        <f>ROUND(E2430/D2430*100,0)</f>
        <v>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>
        <f t="shared" si="111"/>
        <v>1</v>
      </c>
      <c r="Q2430" s="10" t="s">
        <v>8334</v>
      </c>
      <c r="R2430" t="s">
        <v>8335</v>
      </c>
      <c r="S2430" s="23">
        <f t="shared" si="112"/>
        <v>42045.784155092595</v>
      </c>
      <c r="T2430" s="23">
        <f t="shared" si="113"/>
        <v>42075.742488425924</v>
      </c>
    </row>
    <row r="2431" spans="1:20" ht="48" hidden="1" x14ac:dyDescent="0.2">
      <c r="A2431">
        <v>2429</v>
      </c>
      <c r="B2431" s="8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>
        <f>ROUND(E2431/D2431*100,0)</f>
        <v>1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>
        <f t="shared" si="111"/>
        <v>501.25</v>
      </c>
      <c r="Q2431" s="10" t="s">
        <v>8334</v>
      </c>
      <c r="R2431" t="s">
        <v>8335</v>
      </c>
      <c r="S2431" s="23">
        <f t="shared" si="112"/>
        <v>42734.879236111112</v>
      </c>
      <c r="T2431" s="23">
        <f t="shared" si="113"/>
        <v>42771.697222222225</v>
      </c>
    </row>
    <row r="2432" spans="1:20" ht="48" hidden="1" x14ac:dyDescent="0.2">
      <c r="A2432">
        <v>2430</v>
      </c>
      <c r="B2432" s="8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>
        <f>ROUND(E2432/D2432*100,0)</f>
        <v>1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>
        <f t="shared" si="111"/>
        <v>10.5</v>
      </c>
      <c r="Q2432" s="10" t="s">
        <v>8334</v>
      </c>
      <c r="R2432" t="s">
        <v>8335</v>
      </c>
      <c r="S2432" s="23">
        <f t="shared" si="112"/>
        <v>42382.130833333329</v>
      </c>
      <c r="T2432" s="23">
        <f t="shared" si="113"/>
        <v>42412.130833333329</v>
      </c>
    </row>
    <row r="2433" spans="1:20" ht="32" hidden="1" x14ac:dyDescent="0.2">
      <c r="A2433">
        <v>2431</v>
      </c>
      <c r="B2433" s="8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>
        <f>ROUND(E2433/D2433*100,0)</f>
        <v>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>
        <f t="shared" si="111"/>
        <v>1</v>
      </c>
      <c r="Q2433" s="10" t="s">
        <v>8334</v>
      </c>
      <c r="R2433" t="s">
        <v>8335</v>
      </c>
      <c r="S2433" s="23">
        <f t="shared" si="112"/>
        <v>42489.099687499998</v>
      </c>
      <c r="T2433" s="23">
        <f t="shared" si="113"/>
        <v>42549.099687499998</v>
      </c>
    </row>
    <row r="2434" spans="1:20" ht="48" hidden="1" x14ac:dyDescent="0.2">
      <c r="A2434">
        <v>2432</v>
      </c>
      <c r="B2434" s="8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>
        <f>ROUND(E2434/D2434*100,0)</f>
        <v>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>
        <f t="shared" si="111"/>
        <v>1</v>
      </c>
      <c r="Q2434" s="10" t="s">
        <v>8334</v>
      </c>
      <c r="R2434" t="s">
        <v>8335</v>
      </c>
      <c r="S2434" s="23">
        <f t="shared" si="112"/>
        <v>42041.218715277777</v>
      </c>
      <c r="T2434" s="23">
        <f t="shared" si="113"/>
        <v>42071.218715277777</v>
      </c>
    </row>
    <row r="2435" spans="1:20" ht="48" hidden="1" x14ac:dyDescent="0.2">
      <c r="A2435">
        <v>2433</v>
      </c>
      <c r="B2435" s="8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>
        <f>ROUND(E2435/D2435*100,0)</f>
        <v>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>
        <f t="shared" ref="P2435:P2498" si="114">IFERROR(ROUND(E2435/M2435,2),0)</f>
        <v>0</v>
      </c>
      <c r="Q2435" s="10" t="s">
        <v>8334</v>
      </c>
      <c r="R2435" t="s">
        <v>8335</v>
      </c>
      <c r="S2435" s="23">
        <f t="shared" ref="S2435:S2498" si="115">(((K2435/60)/60)/24)+DATE(1970,1,1)</f>
        <v>42397.89980324074</v>
      </c>
      <c r="T2435" s="23">
        <f t="shared" ref="T2435:T2498" si="116">(((J2435/60)/60)/24)+DATE(1970,1,1)</f>
        <v>42427.89980324074</v>
      </c>
    </row>
    <row r="2436" spans="1:20" ht="48" hidden="1" x14ac:dyDescent="0.2">
      <c r="A2436">
        <v>2434</v>
      </c>
      <c r="B2436" s="8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>
        <f>ROUND(E2436/D2436*100,0)</f>
        <v>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>
        <f t="shared" si="114"/>
        <v>13</v>
      </c>
      <c r="Q2436" s="10" t="s">
        <v>8334</v>
      </c>
      <c r="R2436" t="s">
        <v>8335</v>
      </c>
      <c r="S2436" s="23">
        <f t="shared" si="115"/>
        <v>42180.18604166666</v>
      </c>
      <c r="T2436" s="23">
        <f t="shared" si="116"/>
        <v>42220.18604166666</v>
      </c>
    </row>
    <row r="2437" spans="1:20" ht="48" hidden="1" x14ac:dyDescent="0.2">
      <c r="A2437">
        <v>2435</v>
      </c>
      <c r="B2437" s="8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>
        <f>ROUND(E2437/D2437*100,0)</f>
        <v>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>
        <f t="shared" si="114"/>
        <v>306</v>
      </c>
      <c r="Q2437" s="10" t="s">
        <v>8334</v>
      </c>
      <c r="R2437" t="s">
        <v>8335</v>
      </c>
      <c r="S2437" s="23">
        <f t="shared" si="115"/>
        <v>42252.277615740735</v>
      </c>
      <c r="T2437" s="23">
        <f t="shared" si="116"/>
        <v>42282.277615740735</v>
      </c>
    </row>
    <row r="2438" spans="1:20" ht="48" hidden="1" x14ac:dyDescent="0.2">
      <c r="A2438">
        <v>2436</v>
      </c>
      <c r="B2438" s="8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>
        <f>ROUND(E2438/D2438*100,0)</f>
        <v>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>
        <f t="shared" si="114"/>
        <v>22.5</v>
      </c>
      <c r="Q2438" s="10" t="s">
        <v>8334</v>
      </c>
      <c r="R2438" t="s">
        <v>8335</v>
      </c>
      <c r="S2438" s="23">
        <f t="shared" si="115"/>
        <v>42338.615393518514</v>
      </c>
      <c r="T2438" s="23">
        <f t="shared" si="116"/>
        <v>42398.615393518514</v>
      </c>
    </row>
    <row r="2439" spans="1:20" ht="48" hidden="1" x14ac:dyDescent="0.2">
      <c r="A2439">
        <v>2437</v>
      </c>
      <c r="B2439" s="8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>
        <f>ROUND(E2439/D2439*100,0)</f>
        <v>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>
        <f t="shared" si="114"/>
        <v>0</v>
      </c>
      <c r="Q2439" s="10" t="s">
        <v>8334</v>
      </c>
      <c r="R2439" t="s">
        <v>8335</v>
      </c>
      <c r="S2439" s="23">
        <f t="shared" si="115"/>
        <v>42031.965138888889</v>
      </c>
      <c r="T2439" s="23">
        <f t="shared" si="116"/>
        <v>42080.75</v>
      </c>
    </row>
    <row r="2440" spans="1:20" ht="48" hidden="1" x14ac:dyDescent="0.2">
      <c r="A2440">
        <v>2438</v>
      </c>
      <c r="B2440" s="8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>
        <f>ROUND(E2440/D2440*100,0)</f>
        <v>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>
        <f t="shared" si="114"/>
        <v>50</v>
      </c>
      <c r="Q2440" s="10" t="s">
        <v>8334</v>
      </c>
      <c r="R2440" t="s">
        <v>8335</v>
      </c>
      <c r="S2440" s="23">
        <f t="shared" si="115"/>
        <v>42285.91506944444</v>
      </c>
      <c r="T2440" s="23">
        <f t="shared" si="116"/>
        <v>42345.956736111111</v>
      </c>
    </row>
    <row r="2441" spans="1:20" ht="48" hidden="1" x14ac:dyDescent="0.2">
      <c r="A2441">
        <v>2439</v>
      </c>
      <c r="B2441" s="8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>
        <f>ROUND(E2441/D2441*100,0)</f>
        <v>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>
        <f t="shared" si="114"/>
        <v>0</v>
      </c>
      <c r="Q2441" s="10" t="s">
        <v>8334</v>
      </c>
      <c r="R2441" t="s">
        <v>8335</v>
      </c>
      <c r="S2441" s="23">
        <f t="shared" si="115"/>
        <v>42265.818622685183</v>
      </c>
      <c r="T2441" s="23">
        <f t="shared" si="116"/>
        <v>42295.818622685183</v>
      </c>
    </row>
    <row r="2442" spans="1:20" ht="32" hidden="1" x14ac:dyDescent="0.2">
      <c r="A2442">
        <v>2440</v>
      </c>
      <c r="B2442" s="8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>
        <f>ROUND(E2442/D2442*100,0)</f>
        <v>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>
        <f t="shared" si="114"/>
        <v>5</v>
      </c>
      <c r="Q2442" s="10" t="s">
        <v>8334</v>
      </c>
      <c r="R2442" t="s">
        <v>8335</v>
      </c>
      <c r="S2442" s="23">
        <f t="shared" si="115"/>
        <v>42383.899456018517</v>
      </c>
      <c r="T2442" s="23">
        <f t="shared" si="116"/>
        <v>42413.899456018517</v>
      </c>
    </row>
    <row r="2443" spans="1:20" ht="32" hidden="1" x14ac:dyDescent="0.2">
      <c r="A2443">
        <v>2441</v>
      </c>
      <c r="B2443" s="8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>
        <f>ROUND(E2443/D2443*100,0)</f>
        <v>108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>
        <f t="shared" si="114"/>
        <v>74.23</v>
      </c>
      <c r="Q2443" s="10" t="s">
        <v>8334</v>
      </c>
      <c r="R2443" t="s">
        <v>8350</v>
      </c>
      <c r="S2443" s="23">
        <f t="shared" si="115"/>
        <v>42187.125625000001</v>
      </c>
      <c r="T2443" s="23">
        <f t="shared" si="116"/>
        <v>42208.207638888889</v>
      </c>
    </row>
    <row r="2444" spans="1:20" ht="32" hidden="1" x14ac:dyDescent="0.2">
      <c r="A2444">
        <v>2442</v>
      </c>
      <c r="B2444" s="8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>
        <f>ROUND(E2444/D2444*100,0)</f>
        <v>126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>
        <f t="shared" si="114"/>
        <v>81.25</v>
      </c>
      <c r="Q2444" s="10" t="s">
        <v>8334</v>
      </c>
      <c r="R2444" t="s">
        <v>8350</v>
      </c>
      <c r="S2444" s="23">
        <f t="shared" si="115"/>
        <v>42052.666990740734</v>
      </c>
      <c r="T2444" s="23">
        <f t="shared" si="116"/>
        <v>42082.625324074077</v>
      </c>
    </row>
    <row r="2445" spans="1:20" ht="48" hidden="1" x14ac:dyDescent="0.2">
      <c r="A2445">
        <v>2443</v>
      </c>
      <c r="B2445" s="8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>
        <f>ROUND(E2445/D2445*100,0)</f>
        <v>203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>
        <f t="shared" si="114"/>
        <v>130.22999999999999</v>
      </c>
      <c r="Q2445" s="10" t="s">
        <v>8334</v>
      </c>
      <c r="R2445" t="s">
        <v>8350</v>
      </c>
      <c r="S2445" s="23">
        <f t="shared" si="115"/>
        <v>41836.625254629631</v>
      </c>
      <c r="T2445" s="23">
        <f t="shared" si="116"/>
        <v>41866.625254629631</v>
      </c>
    </row>
    <row r="2446" spans="1:20" ht="48" hidden="1" x14ac:dyDescent="0.2">
      <c r="A2446">
        <v>2444</v>
      </c>
      <c r="B2446" s="8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>
        <f>ROUND(E2446/D2446*100,0)</f>
        <v>109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>
        <f t="shared" si="114"/>
        <v>53.41</v>
      </c>
      <c r="Q2446" s="10" t="s">
        <v>8334</v>
      </c>
      <c r="R2446" t="s">
        <v>8350</v>
      </c>
      <c r="S2446" s="23">
        <f t="shared" si="115"/>
        <v>42485.754525462966</v>
      </c>
      <c r="T2446" s="23">
        <f t="shared" si="116"/>
        <v>42515.754525462966</v>
      </c>
    </row>
    <row r="2447" spans="1:20" ht="64" hidden="1" x14ac:dyDescent="0.2">
      <c r="A2447">
        <v>2445</v>
      </c>
      <c r="B2447" s="8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>
        <f>ROUND(E2447/D2447*100,0)</f>
        <v>173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>
        <f t="shared" si="114"/>
        <v>75.13</v>
      </c>
      <c r="Q2447" s="10" t="s">
        <v>8334</v>
      </c>
      <c r="R2447" t="s">
        <v>8350</v>
      </c>
      <c r="S2447" s="23">
        <f t="shared" si="115"/>
        <v>42243.190057870372</v>
      </c>
      <c r="T2447" s="23">
        <f t="shared" si="116"/>
        <v>42273.190057870372</v>
      </c>
    </row>
    <row r="2448" spans="1:20" ht="48" hidden="1" x14ac:dyDescent="0.2">
      <c r="A2448">
        <v>2446</v>
      </c>
      <c r="B2448" s="8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>
        <f>ROUND(E2448/D2448*100,0)</f>
        <v>168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>
        <f t="shared" si="114"/>
        <v>75.67</v>
      </c>
      <c r="Q2448" s="10" t="s">
        <v>8334</v>
      </c>
      <c r="R2448" t="s">
        <v>8350</v>
      </c>
      <c r="S2448" s="23">
        <f t="shared" si="115"/>
        <v>42670.602673611109</v>
      </c>
      <c r="T2448" s="23">
        <f t="shared" si="116"/>
        <v>42700.64434027778</v>
      </c>
    </row>
    <row r="2449" spans="1:20" ht="48" hidden="1" x14ac:dyDescent="0.2">
      <c r="A2449">
        <v>2447</v>
      </c>
      <c r="B2449" s="8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>
        <f>ROUND(E2449/D2449*100,0)</f>
        <v>427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>
        <f t="shared" si="114"/>
        <v>31.69</v>
      </c>
      <c r="Q2449" s="10" t="s">
        <v>8334</v>
      </c>
      <c r="R2449" t="s">
        <v>8350</v>
      </c>
      <c r="S2449" s="23">
        <f t="shared" si="115"/>
        <v>42654.469826388886</v>
      </c>
      <c r="T2449" s="23">
        <f t="shared" si="116"/>
        <v>42686.166666666672</v>
      </c>
    </row>
    <row r="2450" spans="1:20" ht="48" hidden="1" x14ac:dyDescent="0.2">
      <c r="A2450">
        <v>2448</v>
      </c>
      <c r="B2450" s="8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>
        <f>ROUND(E2450/D2450*100,0)</f>
        <v>108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>
        <f t="shared" si="114"/>
        <v>47.78</v>
      </c>
      <c r="Q2450" s="10" t="s">
        <v>8334</v>
      </c>
      <c r="R2450" t="s">
        <v>8350</v>
      </c>
      <c r="S2450" s="23">
        <f t="shared" si="115"/>
        <v>42607.316122685181</v>
      </c>
      <c r="T2450" s="23">
        <f t="shared" si="116"/>
        <v>42613.233333333337</v>
      </c>
    </row>
    <row r="2451" spans="1:20" ht="48" hidden="1" x14ac:dyDescent="0.2">
      <c r="A2451">
        <v>2449</v>
      </c>
      <c r="B2451" s="8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>
        <f>ROUND(E2451/D2451*100,0)</f>
        <v>108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>
        <f t="shared" si="114"/>
        <v>90</v>
      </c>
      <c r="Q2451" s="10" t="s">
        <v>8334</v>
      </c>
      <c r="R2451" t="s">
        <v>8350</v>
      </c>
      <c r="S2451" s="23">
        <f t="shared" si="115"/>
        <v>41943.142534722225</v>
      </c>
      <c r="T2451" s="23">
        <f t="shared" si="116"/>
        <v>41973.184201388889</v>
      </c>
    </row>
    <row r="2452" spans="1:20" ht="48" hidden="1" x14ac:dyDescent="0.2">
      <c r="A2452">
        <v>2450</v>
      </c>
      <c r="B2452" s="8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>
        <f>ROUND(E2452/D2452*100,0)</f>
        <v>102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>
        <f t="shared" si="114"/>
        <v>149.31</v>
      </c>
      <c r="Q2452" s="10" t="s">
        <v>8334</v>
      </c>
      <c r="R2452" t="s">
        <v>8350</v>
      </c>
      <c r="S2452" s="23">
        <f t="shared" si="115"/>
        <v>41902.07240740741</v>
      </c>
      <c r="T2452" s="23">
        <f t="shared" si="116"/>
        <v>41940.132638888892</v>
      </c>
    </row>
    <row r="2453" spans="1:20" ht="48" hidden="1" x14ac:dyDescent="0.2">
      <c r="A2453">
        <v>2451</v>
      </c>
      <c r="B2453" s="8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>
        <f>ROUND(E2453/D2453*100,0)</f>
        <v>115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>
        <f t="shared" si="114"/>
        <v>62.07</v>
      </c>
      <c r="Q2453" s="10" t="s">
        <v>8334</v>
      </c>
      <c r="R2453" t="s">
        <v>8350</v>
      </c>
      <c r="S2453" s="23">
        <f t="shared" si="115"/>
        <v>42779.908449074079</v>
      </c>
      <c r="T2453" s="23">
        <f t="shared" si="116"/>
        <v>42799.908449074079</v>
      </c>
    </row>
    <row r="2454" spans="1:20" ht="48" hidden="1" x14ac:dyDescent="0.2">
      <c r="A2454">
        <v>2452</v>
      </c>
      <c r="B2454" s="8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>
        <f>ROUND(E2454/D2454*100,0)</f>
        <v>134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>
        <f t="shared" si="114"/>
        <v>53.4</v>
      </c>
      <c r="Q2454" s="10" t="s">
        <v>8334</v>
      </c>
      <c r="R2454" t="s">
        <v>8350</v>
      </c>
      <c r="S2454" s="23">
        <f t="shared" si="115"/>
        <v>42338.84375</v>
      </c>
      <c r="T2454" s="23">
        <f t="shared" si="116"/>
        <v>42367.958333333328</v>
      </c>
    </row>
    <row r="2455" spans="1:20" ht="48" hidden="1" x14ac:dyDescent="0.2">
      <c r="A2455">
        <v>2453</v>
      </c>
      <c r="B2455" s="8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>
        <f>ROUND(E2455/D2455*100,0)</f>
        <v>155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>
        <f t="shared" si="114"/>
        <v>69.27</v>
      </c>
      <c r="Q2455" s="10" t="s">
        <v>8334</v>
      </c>
      <c r="R2455" t="s">
        <v>8350</v>
      </c>
      <c r="S2455" s="23">
        <f t="shared" si="115"/>
        <v>42738.692233796297</v>
      </c>
      <c r="T2455" s="23">
        <f t="shared" si="116"/>
        <v>42768.692233796297</v>
      </c>
    </row>
    <row r="2456" spans="1:20" ht="48" hidden="1" x14ac:dyDescent="0.2">
      <c r="A2456">
        <v>2454</v>
      </c>
      <c r="B2456" s="8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>
        <f>ROUND(E2456/D2456*100,0)</f>
        <v>101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>
        <f t="shared" si="114"/>
        <v>271.51</v>
      </c>
      <c r="Q2456" s="10" t="s">
        <v>8334</v>
      </c>
      <c r="R2456" t="s">
        <v>8350</v>
      </c>
      <c r="S2456" s="23">
        <f t="shared" si="115"/>
        <v>42770.201481481476</v>
      </c>
      <c r="T2456" s="23">
        <f t="shared" si="116"/>
        <v>42805.201481481476</v>
      </c>
    </row>
    <row r="2457" spans="1:20" ht="48" hidden="1" x14ac:dyDescent="0.2">
      <c r="A2457">
        <v>2455</v>
      </c>
      <c r="B2457" s="8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>
        <f>ROUND(E2457/D2457*100,0)</f>
        <v>182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>
        <f t="shared" si="114"/>
        <v>34.130000000000003</v>
      </c>
      <c r="Q2457" s="10" t="s">
        <v>8334</v>
      </c>
      <c r="R2457" t="s">
        <v>8350</v>
      </c>
      <c r="S2457" s="23">
        <f t="shared" si="115"/>
        <v>42452.781828703708</v>
      </c>
      <c r="T2457" s="23">
        <f t="shared" si="116"/>
        <v>42480.781828703708</v>
      </c>
    </row>
    <row r="2458" spans="1:20" ht="48" hidden="1" x14ac:dyDescent="0.2">
      <c r="A2458">
        <v>2456</v>
      </c>
      <c r="B2458" s="8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>
        <f>ROUND(E2458/D2458*100,0)</f>
        <v>181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>
        <f t="shared" si="114"/>
        <v>40.49</v>
      </c>
      <c r="Q2458" s="10" t="s">
        <v>8334</v>
      </c>
      <c r="R2458" t="s">
        <v>8350</v>
      </c>
      <c r="S2458" s="23">
        <f t="shared" si="115"/>
        <v>42761.961099537039</v>
      </c>
      <c r="T2458" s="23">
        <f t="shared" si="116"/>
        <v>42791.961099537039</v>
      </c>
    </row>
    <row r="2459" spans="1:20" ht="48" hidden="1" x14ac:dyDescent="0.2">
      <c r="A2459">
        <v>2457</v>
      </c>
      <c r="B2459" s="8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>
        <f>ROUND(E2459/D2459*100,0)</f>
        <v>102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>
        <f t="shared" si="114"/>
        <v>189.76</v>
      </c>
      <c r="Q2459" s="10" t="s">
        <v>8334</v>
      </c>
      <c r="R2459" t="s">
        <v>8350</v>
      </c>
      <c r="S2459" s="23">
        <f t="shared" si="115"/>
        <v>42423.602500000001</v>
      </c>
      <c r="T2459" s="23">
        <f t="shared" si="116"/>
        <v>42453.560833333337</v>
      </c>
    </row>
    <row r="2460" spans="1:20" ht="48" hidden="1" x14ac:dyDescent="0.2">
      <c r="A2460">
        <v>2458</v>
      </c>
      <c r="B2460" s="8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>
        <f>ROUND(E2460/D2460*100,0)</f>
        <v>110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>
        <f t="shared" si="114"/>
        <v>68.86</v>
      </c>
      <c r="Q2460" s="10" t="s">
        <v>8334</v>
      </c>
      <c r="R2460" t="s">
        <v>8350</v>
      </c>
      <c r="S2460" s="23">
        <f t="shared" si="115"/>
        <v>42495.871736111112</v>
      </c>
      <c r="T2460" s="23">
        <f t="shared" si="116"/>
        <v>42530.791666666672</v>
      </c>
    </row>
    <row r="2461" spans="1:20" ht="48" hidden="1" x14ac:dyDescent="0.2">
      <c r="A2461">
        <v>2459</v>
      </c>
      <c r="B2461" s="8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>
        <f>ROUND(E2461/D2461*100,0)</f>
        <v>102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>
        <f t="shared" si="114"/>
        <v>108.78</v>
      </c>
      <c r="Q2461" s="10" t="s">
        <v>8334</v>
      </c>
      <c r="R2461" t="s">
        <v>8350</v>
      </c>
      <c r="S2461" s="23">
        <f t="shared" si="115"/>
        <v>42407.637557870374</v>
      </c>
      <c r="T2461" s="23">
        <f t="shared" si="116"/>
        <v>42452.595891203702</v>
      </c>
    </row>
    <row r="2462" spans="1:20" ht="48" hidden="1" x14ac:dyDescent="0.2">
      <c r="A2462">
        <v>2460</v>
      </c>
      <c r="B2462" s="8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>
        <f>ROUND(E2462/D2462*100,0)</f>
        <v>101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>
        <f t="shared" si="114"/>
        <v>125.99</v>
      </c>
      <c r="Q2462" s="10" t="s">
        <v>8334</v>
      </c>
      <c r="R2462" t="s">
        <v>8350</v>
      </c>
      <c r="S2462" s="23">
        <f t="shared" si="115"/>
        <v>42704.187118055561</v>
      </c>
      <c r="T2462" s="23">
        <f t="shared" si="116"/>
        <v>42738.178472222222</v>
      </c>
    </row>
    <row r="2463" spans="1:20" ht="48" hidden="1" x14ac:dyDescent="0.2">
      <c r="A2463">
        <v>2461</v>
      </c>
      <c r="B2463" s="8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>
        <f>ROUND(E2463/D2463*100,0)</f>
        <v>104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>
        <f t="shared" si="114"/>
        <v>90.52</v>
      </c>
      <c r="Q2463" s="10" t="s">
        <v>8323</v>
      </c>
      <c r="R2463" t="s">
        <v>8327</v>
      </c>
      <c r="S2463" s="23">
        <f t="shared" si="115"/>
        <v>40784.012696759259</v>
      </c>
      <c r="T2463" s="23">
        <f t="shared" si="116"/>
        <v>40817.125</v>
      </c>
    </row>
    <row r="2464" spans="1:20" ht="48" hidden="1" x14ac:dyDescent="0.2">
      <c r="A2464">
        <v>2462</v>
      </c>
      <c r="B2464" s="8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>
        <f>ROUND(E2464/D2464*100,0)</f>
        <v>111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>
        <f t="shared" si="114"/>
        <v>28.88</v>
      </c>
      <c r="Q2464" s="10" t="s">
        <v>8323</v>
      </c>
      <c r="R2464" t="s">
        <v>8327</v>
      </c>
      <c r="S2464" s="23">
        <f t="shared" si="115"/>
        <v>41089.186296296299</v>
      </c>
      <c r="T2464" s="23">
        <f t="shared" si="116"/>
        <v>41109.186296296299</v>
      </c>
    </row>
    <row r="2465" spans="1:20" ht="16" hidden="1" x14ac:dyDescent="0.2">
      <c r="A2465">
        <v>2463</v>
      </c>
      <c r="B2465" s="8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>
        <f>ROUND(E2465/D2465*100,0)</f>
        <v>116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>
        <f t="shared" si="114"/>
        <v>31</v>
      </c>
      <c r="Q2465" s="10" t="s">
        <v>8323</v>
      </c>
      <c r="R2465" t="s">
        <v>8327</v>
      </c>
      <c r="S2465" s="23">
        <f t="shared" si="115"/>
        <v>41341.111400462964</v>
      </c>
      <c r="T2465" s="23">
        <f t="shared" si="116"/>
        <v>41380.791666666664</v>
      </c>
    </row>
    <row r="2466" spans="1:20" ht="48" hidden="1" x14ac:dyDescent="0.2">
      <c r="A2466">
        <v>2464</v>
      </c>
      <c r="B2466" s="8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>
        <f>ROUND(E2466/D2466*100,0)</f>
        <v>111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>
        <f t="shared" si="114"/>
        <v>51.67</v>
      </c>
      <c r="Q2466" s="10" t="s">
        <v>8323</v>
      </c>
      <c r="R2466" t="s">
        <v>8327</v>
      </c>
      <c r="S2466" s="23">
        <f t="shared" si="115"/>
        <v>42248.90042824074</v>
      </c>
      <c r="T2466" s="23">
        <f t="shared" si="116"/>
        <v>42277.811805555553</v>
      </c>
    </row>
    <row r="2467" spans="1:20" ht="32" hidden="1" x14ac:dyDescent="0.2">
      <c r="A2467">
        <v>2465</v>
      </c>
      <c r="B2467" s="8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>
        <f>ROUND(E2467/D2467*100,0)</f>
        <v>180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>
        <f t="shared" si="114"/>
        <v>26.27</v>
      </c>
      <c r="Q2467" s="10" t="s">
        <v>8323</v>
      </c>
      <c r="R2467" t="s">
        <v>8327</v>
      </c>
      <c r="S2467" s="23">
        <f t="shared" si="115"/>
        <v>41145.719305555554</v>
      </c>
      <c r="T2467" s="23">
        <f t="shared" si="116"/>
        <v>41175.719305555554</v>
      </c>
    </row>
    <row r="2468" spans="1:20" ht="48" hidden="1" x14ac:dyDescent="0.2">
      <c r="A2468">
        <v>2466</v>
      </c>
      <c r="B2468" s="8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>
        <f>ROUND(E2468/D2468*100,0)</f>
        <v>100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>
        <f t="shared" si="114"/>
        <v>48.08</v>
      </c>
      <c r="Q2468" s="10" t="s">
        <v>8323</v>
      </c>
      <c r="R2468" t="s">
        <v>8327</v>
      </c>
      <c r="S2468" s="23">
        <f t="shared" si="115"/>
        <v>41373.102465277778</v>
      </c>
      <c r="T2468" s="23">
        <f t="shared" si="116"/>
        <v>41403.102465277778</v>
      </c>
    </row>
    <row r="2469" spans="1:20" ht="48" hidden="1" x14ac:dyDescent="0.2">
      <c r="A2469">
        <v>2467</v>
      </c>
      <c r="B2469" s="8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>
        <f>ROUND(E2469/D2469*100,0)</f>
        <v>119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>
        <f t="shared" si="114"/>
        <v>27.56</v>
      </c>
      <c r="Q2469" s="10" t="s">
        <v>8323</v>
      </c>
      <c r="R2469" t="s">
        <v>8327</v>
      </c>
      <c r="S2469" s="23">
        <f t="shared" si="115"/>
        <v>41025.874201388891</v>
      </c>
      <c r="T2469" s="23">
        <f t="shared" si="116"/>
        <v>41039.708333333336</v>
      </c>
    </row>
    <row r="2470" spans="1:20" ht="32" hidden="1" x14ac:dyDescent="0.2">
      <c r="A2470">
        <v>2468</v>
      </c>
      <c r="B2470" s="8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>
        <f>ROUND(E2470/D2470*100,0)</f>
        <v>107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>
        <f t="shared" si="114"/>
        <v>36.97</v>
      </c>
      <c r="Q2470" s="10" t="s">
        <v>8323</v>
      </c>
      <c r="R2470" t="s">
        <v>8327</v>
      </c>
      <c r="S2470" s="23">
        <f t="shared" si="115"/>
        <v>41174.154178240737</v>
      </c>
      <c r="T2470" s="23">
        <f t="shared" si="116"/>
        <v>41210.208333333336</v>
      </c>
    </row>
    <row r="2471" spans="1:20" ht="48" hidden="1" x14ac:dyDescent="0.2">
      <c r="A2471">
        <v>2469</v>
      </c>
      <c r="B2471" s="8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>
        <f>ROUND(E2471/D2471*100,0)</f>
        <v>114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>
        <f t="shared" si="114"/>
        <v>29.02</v>
      </c>
      <c r="Q2471" s="10" t="s">
        <v>8323</v>
      </c>
      <c r="R2471" t="s">
        <v>8327</v>
      </c>
      <c r="S2471" s="23">
        <f t="shared" si="115"/>
        <v>40557.429733796293</v>
      </c>
      <c r="T2471" s="23">
        <f t="shared" si="116"/>
        <v>40582.429733796293</v>
      </c>
    </row>
    <row r="2472" spans="1:20" ht="48" hidden="1" x14ac:dyDescent="0.2">
      <c r="A2472">
        <v>2470</v>
      </c>
      <c r="B2472" s="8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>
        <f>ROUND(E2472/D2472*100,0)</f>
        <v>103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>
        <f t="shared" si="114"/>
        <v>28.66</v>
      </c>
      <c r="Q2472" s="10" t="s">
        <v>8323</v>
      </c>
      <c r="R2472" t="s">
        <v>8327</v>
      </c>
      <c r="S2472" s="23">
        <f t="shared" si="115"/>
        <v>41023.07471064815</v>
      </c>
      <c r="T2472" s="23">
        <f t="shared" si="116"/>
        <v>41053.07471064815</v>
      </c>
    </row>
    <row r="2473" spans="1:20" ht="48" hidden="1" x14ac:dyDescent="0.2">
      <c r="A2473">
        <v>2471</v>
      </c>
      <c r="B2473" s="8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>
        <f>ROUND(E2473/D2473*100,0)</f>
        <v>128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>
        <f t="shared" si="114"/>
        <v>37.65</v>
      </c>
      <c r="Q2473" s="10" t="s">
        <v>8323</v>
      </c>
      <c r="R2473" t="s">
        <v>8327</v>
      </c>
      <c r="S2473" s="23">
        <f t="shared" si="115"/>
        <v>40893.992962962962</v>
      </c>
      <c r="T2473" s="23">
        <f t="shared" si="116"/>
        <v>40933.992962962962</v>
      </c>
    </row>
    <row r="2474" spans="1:20" ht="48" hidden="1" x14ac:dyDescent="0.2">
      <c r="A2474">
        <v>2472</v>
      </c>
      <c r="B2474" s="8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>
        <f>ROUND(E2474/D2474*100,0)</f>
        <v>136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>
        <f t="shared" si="114"/>
        <v>97.9</v>
      </c>
      <c r="Q2474" s="10" t="s">
        <v>8323</v>
      </c>
      <c r="R2474" t="s">
        <v>8327</v>
      </c>
      <c r="S2474" s="23">
        <f t="shared" si="115"/>
        <v>40354.11550925926</v>
      </c>
      <c r="T2474" s="23">
        <f t="shared" si="116"/>
        <v>40425.043749999997</v>
      </c>
    </row>
    <row r="2475" spans="1:20" ht="48" hidden="1" x14ac:dyDescent="0.2">
      <c r="A2475">
        <v>2473</v>
      </c>
      <c r="B2475" s="8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>
        <f>ROUND(E2475/D2475*100,0)</f>
        <v>100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>
        <f t="shared" si="114"/>
        <v>42.55</v>
      </c>
      <c r="Q2475" s="10" t="s">
        <v>8323</v>
      </c>
      <c r="R2475" t="s">
        <v>8327</v>
      </c>
      <c r="S2475" s="23">
        <f t="shared" si="115"/>
        <v>41193.748483796298</v>
      </c>
      <c r="T2475" s="23">
        <f t="shared" si="116"/>
        <v>41223.790150462963</v>
      </c>
    </row>
    <row r="2476" spans="1:20" ht="48" hidden="1" x14ac:dyDescent="0.2">
      <c r="A2476">
        <v>2474</v>
      </c>
      <c r="B2476" s="8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>
        <f>ROUND(E2476/D2476*100,0)</f>
        <v>100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>
        <f t="shared" si="114"/>
        <v>131.58000000000001</v>
      </c>
      <c r="Q2476" s="10" t="s">
        <v>8323</v>
      </c>
      <c r="R2476" t="s">
        <v>8327</v>
      </c>
      <c r="S2476" s="23">
        <f t="shared" si="115"/>
        <v>40417.011296296296</v>
      </c>
      <c r="T2476" s="23">
        <f t="shared" si="116"/>
        <v>40462.011296296296</v>
      </c>
    </row>
    <row r="2477" spans="1:20" ht="32" hidden="1" x14ac:dyDescent="0.2">
      <c r="A2477">
        <v>2475</v>
      </c>
      <c r="B2477" s="8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>
        <f>ROUND(E2477/D2477*100,0)</f>
        <v>105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>
        <f t="shared" si="114"/>
        <v>32.32</v>
      </c>
      <c r="Q2477" s="10" t="s">
        <v>8323</v>
      </c>
      <c r="R2477" t="s">
        <v>8327</v>
      </c>
      <c r="S2477" s="23">
        <f t="shared" si="115"/>
        <v>40310.287673611114</v>
      </c>
      <c r="T2477" s="23">
        <f t="shared" si="116"/>
        <v>40369.916666666664</v>
      </c>
    </row>
    <row r="2478" spans="1:20" ht="48" hidden="1" x14ac:dyDescent="0.2">
      <c r="A2478">
        <v>2476</v>
      </c>
      <c r="B2478" s="8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>
        <f>ROUND(E2478/D2478*100,0)</f>
        <v>105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>
        <f t="shared" si="114"/>
        <v>61.1</v>
      </c>
      <c r="Q2478" s="10" t="s">
        <v>8323</v>
      </c>
      <c r="R2478" t="s">
        <v>8327</v>
      </c>
      <c r="S2478" s="23">
        <f t="shared" si="115"/>
        <v>41913.328356481477</v>
      </c>
      <c r="T2478" s="23">
        <f t="shared" si="116"/>
        <v>41946.370023148149</v>
      </c>
    </row>
    <row r="2479" spans="1:20" ht="32" hidden="1" x14ac:dyDescent="0.2">
      <c r="A2479">
        <v>2477</v>
      </c>
      <c r="B2479" s="8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>
        <f>ROUND(E2479/D2479*100,0)</f>
        <v>171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>
        <f t="shared" si="114"/>
        <v>31.34</v>
      </c>
      <c r="Q2479" s="10" t="s">
        <v>8323</v>
      </c>
      <c r="R2479" t="s">
        <v>8327</v>
      </c>
      <c r="S2479" s="23">
        <f t="shared" si="115"/>
        <v>41088.691493055558</v>
      </c>
      <c r="T2479" s="23">
        <f t="shared" si="116"/>
        <v>41133.691493055558</v>
      </c>
    </row>
    <row r="2480" spans="1:20" ht="48" hidden="1" x14ac:dyDescent="0.2">
      <c r="A2480">
        <v>2478</v>
      </c>
      <c r="B2480" s="8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>
        <f>ROUND(E2480/D2480*100,0)</f>
        <v>128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>
        <f t="shared" si="114"/>
        <v>129.11000000000001</v>
      </c>
      <c r="Q2480" s="10" t="s">
        <v>8323</v>
      </c>
      <c r="R2480" t="s">
        <v>8327</v>
      </c>
      <c r="S2480" s="23">
        <f t="shared" si="115"/>
        <v>41257.950381944444</v>
      </c>
      <c r="T2480" s="23">
        <f t="shared" si="116"/>
        <v>41287.950381944444</v>
      </c>
    </row>
    <row r="2481" spans="1:20" ht="32" hidden="1" x14ac:dyDescent="0.2">
      <c r="A2481">
        <v>2479</v>
      </c>
      <c r="B2481" s="8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>
        <f>ROUND(E2481/D2481*100,0)</f>
        <v>133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>
        <f t="shared" si="114"/>
        <v>25.02</v>
      </c>
      <c r="Q2481" s="10" t="s">
        <v>8323</v>
      </c>
      <c r="R2481" t="s">
        <v>8327</v>
      </c>
      <c r="S2481" s="23">
        <f t="shared" si="115"/>
        <v>41107.726782407408</v>
      </c>
      <c r="T2481" s="23">
        <f t="shared" si="116"/>
        <v>41118.083333333336</v>
      </c>
    </row>
    <row r="2482" spans="1:20" ht="48" hidden="1" x14ac:dyDescent="0.2">
      <c r="A2482">
        <v>2480</v>
      </c>
      <c r="B2482" s="8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>
        <f>ROUND(E2482/D2482*100,0)</f>
        <v>100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>
        <f t="shared" si="114"/>
        <v>250</v>
      </c>
      <c r="Q2482" s="10" t="s">
        <v>8323</v>
      </c>
      <c r="R2482" t="s">
        <v>8327</v>
      </c>
      <c r="S2482" s="23">
        <f t="shared" si="115"/>
        <v>42227.936157407406</v>
      </c>
      <c r="T2482" s="23">
        <f t="shared" si="116"/>
        <v>42287.936157407406</v>
      </c>
    </row>
    <row r="2483" spans="1:20" ht="48" hidden="1" x14ac:dyDescent="0.2">
      <c r="A2483">
        <v>2481</v>
      </c>
      <c r="B2483" s="8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>
        <f>ROUND(E2483/D2483*100,0)</f>
        <v>113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>
        <f t="shared" si="114"/>
        <v>47.54</v>
      </c>
      <c r="Q2483" s="10" t="s">
        <v>8323</v>
      </c>
      <c r="R2483" t="s">
        <v>8327</v>
      </c>
      <c r="S2483" s="23">
        <f t="shared" si="115"/>
        <v>40999.645925925928</v>
      </c>
      <c r="T2483" s="23">
        <f t="shared" si="116"/>
        <v>41029.645925925928</v>
      </c>
    </row>
    <row r="2484" spans="1:20" ht="48" hidden="1" x14ac:dyDescent="0.2">
      <c r="A2484">
        <v>2482</v>
      </c>
      <c r="B2484" s="8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>
        <f>ROUND(E2484/D2484*100,0)</f>
        <v>100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>
        <f t="shared" si="114"/>
        <v>40.04</v>
      </c>
      <c r="Q2484" s="10" t="s">
        <v>8323</v>
      </c>
      <c r="R2484" t="s">
        <v>8327</v>
      </c>
      <c r="S2484" s="23">
        <f t="shared" si="115"/>
        <v>40711.782210648147</v>
      </c>
      <c r="T2484" s="23">
        <f t="shared" si="116"/>
        <v>40756.782210648147</v>
      </c>
    </row>
    <row r="2485" spans="1:20" ht="32" hidden="1" x14ac:dyDescent="0.2">
      <c r="A2485">
        <v>2483</v>
      </c>
      <c r="B2485" s="8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>
        <f>ROUND(E2485/D2485*100,0)</f>
        <v>114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>
        <f t="shared" si="114"/>
        <v>65.84</v>
      </c>
      <c r="Q2485" s="10" t="s">
        <v>8323</v>
      </c>
      <c r="R2485" t="s">
        <v>8327</v>
      </c>
      <c r="S2485" s="23">
        <f t="shared" si="115"/>
        <v>40970.750034722223</v>
      </c>
      <c r="T2485" s="23">
        <f t="shared" si="116"/>
        <v>41030.708368055559</v>
      </c>
    </row>
    <row r="2486" spans="1:20" ht="48" hidden="1" x14ac:dyDescent="0.2">
      <c r="A2486">
        <v>2484</v>
      </c>
      <c r="B2486" s="8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>
        <f>ROUND(E2486/D2486*100,0)</f>
        <v>119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>
        <f t="shared" si="114"/>
        <v>46.4</v>
      </c>
      <c r="Q2486" s="10" t="s">
        <v>8323</v>
      </c>
      <c r="R2486" t="s">
        <v>8327</v>
      </c>
      <c r="S2486" s="23">
        <f t="shared" si="115"/>
        <v>40771.916701388887</v>
      </c>
      <c r="T2486" s="23">
        <f t="shared" si="116"/>
        <v>40801.916701388887</v>
      </c>
    </row>
    <row r="2487" spans="1:20" ht="48" hidden="1" x14ac:dyDescent="0.2">
      <c r="A2487">
        <v>2485</v>
      </c>
      <c r="B2487" s="8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>
        <f>ROUND(E2487/D2487*100,0)</f>
        <v>103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>
        <f t="shared" si="114"/>
        <v>50.37</v>
      </c>
      <c r="Q2487" s="10" t="s">
        <v>8323</v>
      </c>
      <c r="R2487" t="s">
        <v>8327</v>
      </c>
      <c r="S2487" s="23">
        <f t="shared" si="115"/>
        <v>40793.998599537037</v>
      </c>
      <c r="T2487" s="23">
        <f t="shared" si="116"/>
        <v>40828.998599537037</v>
      </c>
    </row>
    <row r="2488" spans="1:20" ht="48" hidden="1" x14ac:dyDescent="0.2">
      <c r="A2488">
        <v>2486</v>
      </c>
      <c r="B2488" s="8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>
        <f>ROUND(E2488/D2488*100,0)</f>
        <v>266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>
        <f t="shared" si="114"/>
        <v>26.57</v>
      </c>
      <c r="Q2488" s="10" t="s">
        <v>8323</v>
      </c>
      <c r="R2488" t="s">
        <v>8327</v>
      </c>
      <c r="S2488" s="23">
        <f t="shared" si="115"/>
        <v>40991.708055555559</v>
      </c>
      <c r="T2488" s="23">
        <f t="shared" si="116"/>
        <v>41021.708055555559</v>
      </c>
    </row>
    <row r="2489" spans="1:20" ht="48" hidden="1" x14ac:dyDescent="0.2">
      <c r="A2489">
        <v>2487</v>
      </c>
      <c r="B2489" s="8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>
        <f>ROUND(E2489/D2489*100,0)</f>
        <v>100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>
        <f t="shared" si="114"/>
        <v>39.49</v>
      </c>
      <c r="Q2489" s="10" t="s">
        <v>8323</v>
      </c>
      <c r="R2489" t="s">
        <v>8327</v>
      </c>
      <c r="S2489" s="23">
        <f t="shared" si="115"/>
        <v>41026.083298611113</v>
      </c>
      <c r="T2489" s="23">
        <f t="shared" si="116"/>
        <v>41056.083298611113</v>
      </c>
    </row>
    <row r="2490" spans="1:20" ht="48" hidden="1" x14ac:dyDescent="0.2">
      <c r="A2490">
        <v>2488</v>
      </c>
      <c r="B2490" s="8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>
        <f>ROUND(E2490/D2490*100,0)</f>
        <v>107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>
        <f t="shared" si="114"/>
        <v>49.25</v>
      </c>
      <c r="Q2490" s="10" t="s">
        <v>8323</v>
      </c>
      <c r="R2490" t="s">
        <v>8327</v>
      </c>
      <c r="S2490" s="23">
        <f t="shared" si="115"/>
        <v>40833.633194444446</v>
      </c>
      <c r="T2490" s="23">
        <f t="shared" si="116"/>
        <v>40863.674861111111</v>
      </c>
    </row>
    <row r="2491" spans="1:20" ht="48" hidden="1" x14ac:dyDescent="0.2">
      <c r="A2491">
        <v>2489</v>
      </c>
      <c r="B2491" s="8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>
        <f>ROUND(E2491/D2491*100,0)</f>
        <v>134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>
        <f t="shared" si="114"/>
        <v>62.38</v>
      </c>
      <c r="Q2491" s="10" t="s">
        <v>8323</v>
      </c>
      <c r="R2491" t="s">
        <v>8327</v>
      </c>
      <c r="S2491" s="23">
        <f t="shared" si="115"/>
        <v>41373.690266203703</v>
      </c>
      <c r="T2491" s="23">
        <f t="shared" si="116"/>
        <v>41403.690266203703</v>
      </c>
    </row>
    <row r="2492" spans="1:20" ht="48" hidden="1" x14ac:dyDescent="0.2">
      <c r="A2492">
        <v>2490</v>
      </c>
      <c r="B2492" s="8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>
        <f>ROUND(E2492/D2492*100,0)</f>
        <v>121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>
        <f t="shared" si="114"/>
        <v>37.94</v>
      </c>
      <c r="Q2492" s="10" t="s">
        <v>8323</v>
      </c>
      <c r="R2492" t="s">
        <v>8327</v>
      </c>
      <c r="S2492" s="23">
        <f t="shared" si="115"/>
        <v>41023.227731481478</v>
      </c>
      <c r="T2492" s="23">
        <f t="shared" si="116"/>
        <v>41083.227731481478</v>
      </c>
    </row>
    <row r="2493" spans="1:20" ht="48" hidden="1" x14ac:dyDescent="0.2">
      <c r="A2493">
        <v>2491</v>
      </c>
      <c r="B2493" s="8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>
        <f>ROUND(E2493/D2493*100,0)</f>
        <v>103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>
        <f t="shared" si="114"/>
        <v>51.6</v>
      </c>
      <c r="Q2493" s="10" t="s">
        <v>8323</v>
      </c>
      <c r="R2493" t="s">
        <v>8327</v>
      </c>
      <c r="S2493" s="23">
        <f t="shared" si="115"/>
        <v>40542.839282407411</v>
      </c>
      <c r="T2493" s="23">
        <f t="shared" si="116"/>
        <v>40559.07708333333</v>
      </c>
    </row>
    <row r="2494" spans="1:20" ht="32" hidden="1" x14ac:dyDescent="0.2">
      <c r="A2494">
        <v>2492</v>
      </c>
      <c r="B2494" s="8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>
        <f>ROUND(E2494/D2494*100,0)</f>
        <v>125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 t="shared" si="114"/>
        <v>27.78</v>
      </c>
      <c r="Q2494" s="10" t="s">
        <v>8323</v>
      </c>
      <c r="R2494" t="s">
        <v>8327</v>
      </c>
      <c r="S2494" s="23">
        <f t="shared" si="115"/>
        <v>41024.985972222225</v>
      </c>
      <c r="T2494" s="23">
        <f t="shared" si="116"/>
        <v>41076.415972222225</v>
      </c>
    </row>
    <row r="2495" spans="1:20" ht="48" hidden="1" x14ac:dyDescent="0.2">
      <c r="A2495">
        <v>2493</v>
      </c>
      <c r="B2495" s="8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>
        <f>ROUND(E2495/D2495*100,0)</f>
        <v>129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>
        <f t="shared" si="114"/>
        <v>99.38</v>
      </c>
      <c r="Q2495" s="10" t="s">
        <v>8323</v>
      </c>
      <c r="R2495" t="s">
        <v>8327</v>
      </c>
      <c r="S2495" s="23">
        <f t="shared" si="115"/>
        <v>41348.168287037035</v>
      </c>
      <c r="T2495" s="23">
        <f t="shared" si="116"/>
        <v>41393.168287037035</v>
      </c>
    </row>
    <row r="2496" spans="1:20" ht="48" hidden="1" x14ac:dyDescent="0.2">
      <c r="A2496">
        <v>2494</v>
      </c>
      <c r="B2496" s="8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>
        <f>ROUND(E2496/D2496*100,0)</f>
        <v>101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>
        <f t="shared" si="114"/>
        <v>38.85</v>
      </c>
      <c r="Q2496" s="10" t="s">
        <v>8323</v>
      </c>
      <c r="R2496" t="s">
        <v>8327</v>
      </c>
      <c r="S2496" s="23">
        <f t="shared" si="115"/>
        <v>41022.645185185182</v>
      </c>
      <c r="T2496" s="23">
        <f t="shared" si="116"/>
        <v>41052.645185185182</v>
      </c>
    </row>
    <row r="2497" spans="1:20" ht="48" hidden="1" x14ac:dyDescent="0.2">
      <c r="A2497">
        <v>2495</v>
      </c>
      <c r="B2497" s="8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>
        <f>ROUND(E2497/D2497*100,0)</f>
        <v>128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>
        <f t="shared" si="114"/>
        <v>45.55</v>
      </c>
      <c r="Q2497" s="10" t="s">
        <v>8323</v>
      </c>
      <c r="R2497" t="s">
        <v>8327</v>
      </c>
      <c r="S2497" s="23">
        <f t="shared" si="115"/>
        <v>41036.946469907409</v>
      </c>
      <c r="T2497" s="23">
        <f t="shared" si="116"/>
        <v>41066.946469907409</v>
      </c>
    </row>
    <row r="2498" spans="1:20" ht="32" hidden="1" x14ac:dyDescent="0.2">
      <c r="A2498">
        <v>2496</v>
      </c>
      <c r="B2498" s="8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>
        <f>ROUND(E2498/D2498*100,0)</f>
        <v>100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>
        <f t="shared" si="114"/>
        <v>600</v>
      </c>
      <c r="Q2498" s="10" t="s">
        <v>8323</v>
      </c>
      <c r="R2498" t="s">
        <v>8327</v>
      </c>
      <c r="S2498" s="23">
        <f t="shared" si="115"/>
        <v>41327.996435185189</v>
      </c>
      <c r="T2498" s="23">
        <f t="shared" si="116"/>
        <v>41362.954768518517</v>
      </c>
    </row>
    <row r="2499" spans="1:20" ht="48" hidden="1" x14ac:dyDescent="0.2">
      <c r="A2499">
        <v>2497</v>
      </c>
      <c r="B2499" s="8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>
        <f>ROUND(E2499/D2499*100,0)</f>
        <v>113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>
        <f t="shared" ref="P2499:P2562" si="117">IFERROR(ROUND(E2499/M2499,2),0)</f>
        <v>80.55</v>
      </c>
      <c r="Q2499" s="10" t="s">
        <v>8323</v>
      </c>
      <c r="R2499" t="s">
        <v>8327</v>
      </c>
      <c r="S2499" s="23">
        <f t="shared" ref="S2499:S2562" si="118">(((K2499/60)/60)/24)+DATE(1970,1,1)</f>
        <v>40730.878912037035</v>
      </c>
      <c r="T2499" s="23">
        <f t="shared" ref="T2499:T2562" si="119">(((J2499/60)/60)/24)+DATE(1970,1,1)</f>
        <v>40760.878912037035</v>
      </c>
    </row>
    <row r="2500" spans="1:20" ht="48" hidden="1" x14ac:dyDescent="0.2">
      <c r="A2500">
        <v>2498</v>
      </c>
      <c r="B2500" s="8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>
        <f>ROUND(E2500/D2500*100,0)</f>
        <v>106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>
        <f t="shared" si="117"/>
        <v>52.8</v>
      </c>
      <c r="Q2500" s="10" t="s">
        <v>8323</v>
      </c>
      <c r="R2500" t="s">
        <v>8327</v>
      </c>
      <c r="S2500" s="23">
        <f t="shared" si="118"/>
        <v>42017.967442129629</v>
      </c>
      <c r="T2500" s="23">
        <f t="shared" si="119"/>
        <v>42031.967442129629</v>
      </c>
    </row>
    <row r="2501" spans="1:20" ht="48" hidden="1" x14ac:dyDescent="0.2">
      <c r="A2501">
        <v>2499</v>
      </c>
      <c r="B2501" s="8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>
        <f>ROUND(E2501/D2501*100,0)</f>
        <v>203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>
        <f t="shared" si="117"/>
        <v>47.68</v>
      </c>
      <c r="Q2501" s="10" t="s">
        <v>8323</v>
      </c>
      <c r="R2501" t="s">
        <v>8327</v>
      </c>
      <c r="S2501" s="23">
        <f t="shared" si="118"/>
        <v>41226.648576388885</v>
      </c>
      <c r="T2501" s="23">
        <f t="shared" si="119"/>
        <v>41274.75</v>
      </c>
    </row>
    <row r="2502" spans="1:20" ht="48" hidden="1" x14ac:dyDescent="0.2">
      <c r="A2502">
        <v>2500</v>
      </c>
      <c r="B2502" s="8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>
        <f>ROUND(E2502/D2502*100,0)</f>
        <v>113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>
        <f t="shared" si="117"/>
        <v>23.45</v>
      </c>
      <c r="Q2502" s="10" t="s">
        <v>8323</v>
      </c>
      <c r="R2502" t="s">
        <v>8327</v>
      </c>
      <c r="S2502" s="23">
        <f t="shared" si="118"/>
        <v>41053.772858796299</v>
      </c>
      <c r="T2502" s="23">
        <f t="shared" si="119"/>
        <v>41083.772858796299</v>
      </c>
    </row>
    <row r="2503" spans="1:20" ht="48" hidden="1" x14ac:dyDescent="0.2">
      <c r="A2503">
        <v>2501</v>
      </c>
      <c r="B2503" s="8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>
        <f>ROUND(E2503/D2503*100,0)</f>
        <v>3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>
        <f t="shared" si="117"/>
        <v>40.14</v>
      </c>
      <c r="Q2503" s="10" t="s">
        <v>8334</v>
      </c>
      <c r="R2503" t="s">
        <v>8351</v>
      </c>
      <c r="S2503" s="23">
        <f t="shared" si="118"/>
        <v>42244.776666666665</v>
      </c>
      <c r="T2503" s="23">
        <f t="shared" si="119"/>
        <v>42274.776666666665</v>
      </c>
    </row>
    <row r="2504" spans="1:20" ht="48" hidden="1" x14ac:dyDescent="0.2">
      <c r="A2504">
        <v>2502</v>
      </c>
      <c r="B2504" s="8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>
        <f>ROUND(E2504/D2504*100,0)</f>
        <v>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>
        <f t="shared" si="117"/>
        <v>17.2</v>
      </c>
      <c r="Q2504" s="10" t="s">
        <v>8334</v>
      </c>
      <c r="R2504" t="s">
        <v>8351</v>
      </c>
      <c r="S2504" s="23">
        <f t="shared" si="118"/>
        <v>41858.825439814813</v>
      </c>
      <c r="T2504" s="23">
        <f t="shared" si="119"/>
        <v>41903.825439814813</v>
      </c>
    </row>
    <row r="2505" spans="1:20" ht="48" hidden="1" x14ac:dyDescent="0.2">
      <c r="A2505">
        <v>2503</v>
      </c>
      <c r="B2505" s="8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>
        <f>ROUND(E2505/D2505*100,0)</f>
        <v>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>
        <f t="shared" si="117"/>
        <v>0</v>
      </c>
      <c r="Q2505" s="10" t="s">
        <v>8334</v>
      </c>
      <c r="R2505" t="s">
        <v>8351</v>
      </c>
      <c r="S2505" s="23">
        <f t="shared" si="118"/>
        <v>42498.899398148147</v>
      </c>
      <c r="T2505" s="23">
        <f t="shared" si="119"/>
        <v>42528.879166666666</v>
      </c>
    </row>
    <row r="2506" spans="1:20" ht="32" hidden="1" x14ac:dyDescent="0.2">
      <c r="A2506">
        <v>2504</v>
      </c>
      <c r="B2506" s="8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>
        <f>ROUND(E2506/D2506*100,0)</f>
        <v>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>
        <f t="shared" si="117"/>
        <v>0</v>
      </c>
      <c r="Q2506" s="10" t="s">
        <v>8334</v>
      </c>
      <c r="R2506" t="s">
        <v>8351</v>
      </c>
      <c r="S2506" s="23">
        <f t="shared" si="118"/>
        <v>41928.015439814815</v>
      </c>
      <c r="T2506" s="23">
        <f t="shared" si="119"/>
        <v>41958.057106481487</v>
      </c>
    </row>
    <row r="2507" spans="1:20" ht="64" hidden="1" x14ac:dyDescent="0.2">
      <c r="A2507">
        <v>2505</v>
      </c>
      <c r="B2507" s="8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>
        <f>ROUND(E2507/D2507*100,0)</f>
        <v>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>
        <f t="shared" si="117"/>
        <v>0</v>
      </c>
      <c r="Q2507" s="10" t="s">
        <v>8334</v>
      </c>
      <c r="R2507" t="s">
        <v>8351</v>
      </c>
      <c r="S2507" s="23">
        <f t="shared" si="118"/>
        <v>42047.05574074074</v>
      </c>
      <c r="T2507" s="23">
        <f t="shared" si="119"/>
        <v>42077.014074074075</v>
      </c>
    </row>
    <row r="2508" spans="1:20" ht="48" hidden="1" x14ac:dyDescent="0.2">
      <c r="A2508">
        <v>2506</v>
      </c>
      <c r="B2508" s="8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>
        <f>ROUND(E2508/D2508*100,0)</f>
        <v>1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>
        <f t="shared" si="117"/>
        <v>15</v>
      </c>
      <c r="Q2508" s="10" t="s">
        <v>8334</v>
      </c>
      <c r="R2508" t="s">
        <v>8351</v>
      </c>
      <c r="S2508" s="23">
        <f t="shared" si="118"/>
        <v>42258.297094907408</v>
      </c>
      <c r="T2508" s="23">
        <f t="shared" si="119"/>
        <v>42280.875</v>
      </c>
    </row>
    <row r="2509" spans="1:20" ht="16" hidden="1" x14ac:dyDescent="0.2">
      <c r="A2509">
        <v>2507</v>
      </c>
      <c r="B2509" s="8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>
        <f>ROUND(E2509/D2509*100,0)</f>
        <v>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>
        <f t="shared" si="117"/>
        <v>0</v>
      </c>
      <c r="Q2509" s="10" t="s">
        <v>8334</v>
      </c>
      <c r="R2509" t="s">
        <v>8351</v>
      </c>
      <c r="S2509" s="23">
        <f t="shared" si="118"/>
        <v>42105.072962962964</v>
      </c>
      <c r="T2509" s="23">
        <f t="shared" si="119"/>
        <v>42135.072962962964</v>
      </c>
    </row>
    <row r="2510" spans="1:20" ht="48" hidden="1" x14ac:dyDescent="0.2">
      <c r="A2510">
        <v>2508</v>
      </c>
      <c r="B2510" s="8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>
        <f>ROUND(E2510/D2510*100,0)</f>
        <v>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>
        <f t="shared" si="117"/>
        <v>0</v>
      </c>
      <c r="Q2510" s="10" t="s">
        <v>8334</v>
      </c>
      <c r="R2510" t="s">
        <v>8351</v>
      </c>
      <c r="S2510" s="23">
        <f t="shared" si="118"/>
        <v>41835.951782407406</v>
      </c>
      <c r="T2510" s="23">
        <f t="shared" si="119"/>
        <v>41865.951782407406</v>
      </c>
    </row>
    <row r="2511" spans="1:20" ht="48" hidden="1" x14ac:dyDescent="0.2">
      <c r="A2511">
        <v>2509</v>
      </c>
      <c r="B2511" s="8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>
        <f>ROUND(E2511/D2511*100,0)</f>
        <v>1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>
        <f t="shared" si="117"/>
        <v>35.71</v>
      </c>
      <c r="Q2511" s="10" t="s">
        <v>8334</v>
      </c>
      <c r="R2511" t="s">
        <v>8351</v>
      </c>
      <c r="S2511" s="23">
        <f t="shared" si="118"/>
        <v>42058.809594907405</v>
      </c>
      <c r="T2511" s="23">
        <f t="shared" si="119"/>
        <v>42114.767928240741</v>
      </c>
    </row>
    <row r="2512" spans="1:20" ht="48" hidden="1" x14ac:dyDescent="0.2">
      <c r="A2512">
        <v>2510</v>
      </c>
      <c r="B2512" s="8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>
        <f>ROUND(E2512/D2512*100,0)</f>
        <v>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>
        <f t="shared" si="117"/>
        <v>37.5</v>
      </c>
      <c r="Q2512" s="10" t="s">
        <v>8334</v>
      </c>
      <c r="R2512" t="s">
        <v>8351</v>
      </c>
      <c r="S2512" s="23">
        <f t="shared" si="118"/>
        <v>42078.997361111105</v>
      </c>
      <c r="T2512" s="23">
        <f t="shared" si="119"/>
        <v>42138.997361111105</v>
      </c>
    </row>
    <row r="2513" spans="1:20" ht="48" hidden="1" x14ac:dyDescent="0.2">
      <c r="A2513">
        <v>2511</v>
      </c>
      <c r="B2513" s="8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>
        <f>ROUND(E2513/D2513*100,0)</f>
        <v>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>
        <f t="shared" si="117"/>
        <v>0</v>
      </c>
      <c r="Q2513" s="10" t="s">
        <v>8334</v>
      </c>
      <c r="R2513" t="s">
        <v>8351</v>
      </c>
      <c r="S2513" s="23">
        <f t="shared" si="118"/>
        <v>42371.446909722217</v>
      </c>
      <c r="T2513" s="23">
        <f t="shared" si="119"/>
        <v>42401.446909722217</v>
      </c>
    </row>
    <row r="2514" spans="1:20" ht="48" hidden="1" x14ac:dyDescent="0.2">
      <c r="A2514">
        <v>2512</v>
      </c>
      <c r="B2514" s="8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>
        <f>ROUND(E2514/D2514*100,0)</f>
        <v>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>
        <f t="shared" si="117"/>
        <v>0</v>
      </c>
      <c r="Q2514" s="10" t="s">
        <v>8334</v>
      </c>
      <c r="R2514" t="s">
        <v>8351</v>
      </c>
      <c r="S2514" s="23">
        <f t="shared" si="118"/>
        <v>41971.876863425925</v>
      </c>
      <c r="T2514" s="23">
        <f t="shared" si="119"/>
        <v>41986.876863425925</v>
      </c>
    </row>
    <row r="2515" spans="1:20" ht="48" hidden="1" x14ac:dyDescent="0.2">
      <c r="A2515">
        <v>2513</v>
      </c>
      <c r="B2515" s="8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>
        <f>ROUND(E2515/D2515*100,0)</f>
        <v>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>
        <f t="shared" si="117"/>
        <v>0</v>
      </c>
      <c r="Q2515" s="10" t="s">
        <v>8334</v>
      </c>
      <c r="R2515" t="s">
        <v>8351</v>
      </c>
      <c r="S2515" s="23">
        <f t="shared" si="118"/>
        <v>42732.00681712963</v>
      </c>
      <c r="T2515" s="23">
        <f t="shared" si="119"/>
        <v>42792.00681712963</v>
      </c>
    </row>
    <row r="2516" spans="1:20" ht="48" hidden="1" x14ac:dyDescent="0.2">
      <c r="A2516">
        <v>2514</v>
      </c>
      <c r="B2516" s="8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>
        <f>ROUND(E2516/D2516*100,0)</f>
        <v>2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>
        <f t="shared" si="117"/>
        <v>52.5</v>
      </c>
      <c r="Q2516" s="10" t="s">
        <v>8334</v>
      </c>
      <c r="R2516" t="s">
        <v>8351</v>
      </c>
      <c r="S2516" s="23">
        <f t="shared" si="118"/>
        <v>41854.389780092592</v>
      </c>
      <c r="T2516" s="23">
        <f t="shared" si="119"/>
        <v>41871.389780092592</v>
      </c>
    </row>
    <row r="2517" spans="1:20" ht="48" hidden="1" x14ac:dyDescent="0.2">
      <c r="A2517">
        <v>2515</v>
      </c>
      <c r="B2517" s="8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>
        <f>ROUND(E2517/D2517*100,0)</f>
        <v>19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>
        <f t="shared" si="117"/>
        <v>77.5</v>
      </c>
      <c r="Q2517" s="10" t="s">
        <v>8334</v>
      </c>
      <c r="R2517" t="s">
        <v>8351</v>
      </c>
      <c r="S2517" s="23">
        <f t="shared" si="118"/>
        <v>42027.839733796296</v>
      </c>
      <c r="T2517" s="23">
        <f t="shared" si="119"/>
        <v>42057.839733796296</v>
      </c>
    </row>
    <row r="2518" spans="1:20" ht="48" hidden="1" x14ac:dyDescent="0.2">
      <c r="A2518">
        <v>2516</v>
      </c>
      <c r="B2518" s="8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>
        <f>ROUND(E2518/D2518*100,0)</f>
        <v>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>
        <f t="shared" si="117"/>
        <v>0</v>
      </c>
      <c r="Q2518" s="10" t="s">
        <v>8334</v>
      </c>
      <c r="R2518" t="s">
        <v>8351</v>
      </c>
      <c r="S2518" s="23">
        <f t="shared" si="118"/>
        <v>41942.653379629628</v>
      </c>
      <c r="T2518" s="23">
        <f t="shared" si="119"/>
        <v>41972.6950462963</v>
      </c>
    </row>
    <row r="2519" spans="1:20" ht="48" hidden="1" x14ac:dyDescent="0.2">
      <c r="A2519">
        <v>2517</v>
      </c>
      <c r="B2519" s="8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>
        <f>ROUND(E2519/D2519*100,0)</f>
        <v>10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>
        <f t="shared" si="117"/>
        <v>53.55</v>
      </c>
      <c r="Q2519" s="10" t="s">
        <v>8334</v>
      </c>
      <c r="R2519" t="s">
        <v>8351</v>
      </c>
      <c r="S2519" s="23">
        <f t="shared" si="118"/>
        <v>42052.802430555559</v>
      </c>
      <c r="T2519" s="23">
        <f t="shared" si="119"/>
        <v>42082.760763888888</v>
      </c>
    </row>
    <row r="2520" spans="1:20" ht="48" hidden="1" x14ac:dyDescent="0.2">
      <c r="A2520">
        <v>2518</v>
      </c>
      <c r="B2520" s="8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>
        <f>ROUND(E2520/D2520*100,0)</f>
        <v>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>
        <f t="shared" si="117"/>
        <v>0</v>
      </c>
      <c r="Q2520" s="10" t="s">
        <v>8334</v>
      </c>
      <c r="R2520" t="s">
        <v>8351</v>
      </c>
      <c r="S2520" s="23">
        <f t="shared" si="118"/>
        <v>41926.680879629632</v>
      </c>
      <c r="T2520" s="23">
        <f t="shared" si="119"/>
        <v>41956.722546296296</v>
      </c>
    </row>
    <row r="2521" spans="1:20" ht="32" hidden="1" x14ac:dyDescent="0.2">
      <c r="A2521">
        <v>2519</v>
      </c>
      <c r="B2521" s="8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>
        <f>ROUND(E2521/D2521*100,0)</f>
        <v>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>
        <f t="shared" si="117"/>
        <v>16.25</v>
      </c>
      <c r="Q2521" s="10" t="s">
        <v>8334</v>
      </c>
      <c r="R2521" t="s">
        <v>8351</v>
      </c>
      <c r="S2521" s="23">
        <f t="shared" si="118"/>
        <v>41809.155138888891</v>
      </c>
      <c r="T2521" s="23">
        <f t="shared" si="119"/>
        <v>41839.155138888891</v>
      </c>
    </row>
    <row r="2522" spans="1:20" ht="48" hidden="1" x14ac:dyDescent="0.2">
      <c r="A2522">
        <v>2520</v>
      </c>
      <c r="B2522" s="8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>
        <f>ROUND(E2522/D2522*100,0)</f>
        <v>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>
        <f t="shared" si="117"/>
        <v>0</v>
      </c>
      <c r="Q2522" s="10" t="s">
        <v>8334</v>
      </c>
      <c r="R2522" t="s">
        <v>8351</v>
      </c>
      <c r="S2522" s="23">
        <f t="shared" si="118"/>
        <v>42612.600520833337</v>
      </c>
      <c r="T2522" s="23">
        <f t="shared" si="119"/>
        <v>42658.806249999994</v>
      </c>
    </row>
    <row r="2523" spans="1:20" ht="48" hidden="1" x14ac:dyDescent="0.2">
      <c r="A2523">
        <v>2521</v>
      </c>
      <c r="B2523" s="8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>
        <f>ROUND(E2523/D2523*100,0)</f>
        <v>109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>
        <f t="shared" si="117"/>
        <v>103.68</v>
      </c>
      <c r="Q2523" s="10" t="s">
        <v>8323</v>
      </c>
      <c r="R2523" t="s">
        <v>8352</v>
      </c>
      <c r="S2523" s="23">
        <f t="shared" si="118"/>
        <v>42269.967835648145</v>
      </c>
      <c r="T2523" s="23">
        <f t="shared" si="119"/>
        <v>42290.967835648145</v>
      </c>
    </row>
    <row r="2524" spans="1:20" ht="48" hidden="1" x14ac:dyDescent="0.2">
      <c r="A2524">
        <v>2522</v>
      </c>
      <c r="B2524" s="8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>
        <f>ROUND(E2524/D2524*100,0)</f>
        <v>100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>
        <f t="shared" si="117"/>
        <v>185.19</v>
      </c>
      <c r="Q2524" s="10" t="s">
        <v>8323</v>
      </c>
      <c r="R2524" t="s">
        <v>8352</v>
      </c>
      <c r="S2524" s="23">
        <f t="shared" si="118"/>
        <v>42460.573611111111</v>
      </c>
      <c r="T2524" s="23">
        <f t="shared" si="119"/>
        <v>42482.619444444441</v>
      </c>
    </row>
    <row r="2525" spans="1:20" ht="48" hidden="1" x14ac:dyDescent="0.2">
      <c r="A2525">
        <v>2523</v>
      </c>
      <c r="B2525" s="8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>
        <f>ROUND(E2525/D2525*100,0)</f>
        <v>156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>
        <f t="shared" si="117"/>
        <v>54.15</v>
      </c>
      <c r="Q2525" s="10" t="s">
        <v>8323</v>
      </c>
      <c r="R2525" t="s">
        <v>8352</v>
      </c>
      <c r="S2525" s="23">
        <f t="shared" si="118"/>
        <v>41930.975601851853</v>
      </c>
      <c r="T2525" s="23">
        <f t="shared" si="119"/>
        <v>41961.017268518524</v>
      </c>
    </row>
    <row r="2526" spans="1:20" ht="32" hidden="1" x14ac:dyDescent="0.2">
      <c r="A2526">
        <v>2524</v>
      </c>
      <c r="B2526" s="8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>
        <f>ROUND(E2526/D2526*100,0)</f>
        <v>102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>
        <f t="shared" si="117"/>
        <v>177.21</v>
      </c>
      <c r="Q2526" s="10" t="s">
        <v>8323</v>
      </c>
      <c r="R2526" t="s">
        <v>8352</v>
      </c>
      <c r="S2526" s="23">
        <f t="shared" si="118"/>
        <v>41961.807372685187</v>
      </c>
      <c r="T2526" s="23">
        <f t="shared" si="119"/>
        <v>41994.1875</v>
      </c>
    </row>
    <row r="2527" spans="1:20" ht="48" hidden="1" x14ac:dyDescent="0.2">
      <c r="A2527">
        <v>2525</v>
      </c>
      <c r="B2527" s="8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>
        <f>ROUND(E2527/D2527*100,0)</f>
        <v>100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>
        <f t="shared" si="117"/>
        <v>100.33</v>
      </c>
      <c r="Q2527" s="10" t="s">
        <v>8323</v>
      </c>
      <c r="R2527" t="s">
        <v>8352</v>
      </c>
      <c r="S2527" s="23">
        <f t="shared" si="118"/>
        <v>41058.844571759262</v>
      </c>
      <c r="T2527" s="23">
        <f t="shared" si="119"/>
        <v>41088.844571759262</v>
      </c>
    </row>
    <row r="2528" spans="1:20" ht="48" hidden="1" x14ac:dyDescent="0.2">
      <c r="A2528">
        <v>2526</v>
      </c>
      <c r="B2528" s="8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>
        <f>ROUND(E2528/D2528*100,0)</f>
        <v>113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>
        <f t="shared" si="117"/>
        <v>136.91</v>
      </c>
      <c r="Q2528" s="10" t="s">
        <v>8323</v>
      </c>
      <c r="R2528" t="s">
        <v>8352</v>
      </c>
      <c r="S2528" s="23">
        <f t="shared" si="118"/>
        <v>41953.091134259259</v>
      </c>
      <c r="T2528" s="23">
        <f t="shared" si="119"/>
        <v>41981.207638888889</v>
      </c>
    </row>
    <row r="2529" spans="1:20" ht="48" hidden="1" x14ac:dyDescent="0.2">
      <c r="A2529">
        <v>2527</v>
      </c>
      <c r="B2529" s="8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>
        <f>ROUND(E2529/D2529*100,0)</f>
        <v>102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>
        <f t="shared" si="117"/>
        <v>57.54</v>
      </c>
      <c r="Q2529" s="10" t="s">
        <v>8323</v>
      </c>
      <c r="R2529" t="s">
        <v>8352</v>
      </c>
      <c r="S2529" s="23">
        <f t="shared" si="118"/>
        <v>41546.75105324074</v>
      </c>
      <c r="T2529" s="23">
        <f t="shared" si="119"/>
        <v>41565.165972222225</v>
      </c>
    </row>
    <row r="2530" spans="1:20" ht="48" hidden="1" x14ac:dyDescent="0.2">
      <c r="A2530">
        <v>2528</v>
      </c>
      <c r="B2530" s="8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>
        <f>ROUND(E2530/D2530*100,0)</f>
        <v>107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>
        <f t="shared" si="117"/>
        <v>52.96</v>
      </c>
      <c r="Q2530" s="10" t="s">
        <v>8323</v>
      </c>
      <c r="R2530" t="s">
        <v>8352</v>
      </c>
      <c r="S2530" s="23">
        <f t="shared" si="118"/>
        <v>42217.834525462968</v>
      </c>
      <c r="T2530" s="23">
        <f t="shared" si="119"/>
        <v>42236.458333333328</v>
      </c>
    </row>
    <row r="2531" spans="1:20" ht="32" hidden="1" x14ac:dyDescent="0.2">
      <c r="A2531">
        <v>2529</v>
      </c>
      <c r="B2531" s="8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>
        <f>ROUND(E2531/D2531*100,0)</f>
        <v>104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>
        <f t="shared" si="117"/>
        <v>82.33</v>
      </c>
      <c r="Q2531" s="10" t="s">
        <v>8323</v>
      </c>
      <c r="R2531" t="s">
        <v>8352</v>
      </c>
      <c r="S2531" s="23">
        <f t="shared" si="118"/>
        <v>40948.080729166664</v>
      </c>
      <c r="T2531" s="23">
        <f t="shared" si="119"/>
        <v>40993.0390625</v>
      </c>
    </row>
    <row r="2532" spans="1:20" ht="48" hidden="1" x14ac:dyDescent="0.2">
      <c r="A2532">
        <v>2530</v>
      </c>
      <c r="B2532" s="8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>
        <f>ROUND(E2532/D2532*100,0)</f>
        <v>100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>
        <f t="shared" si="117"/>
        <v>135.41999999999999</v>
      </c>
      <c r="Q2532" s="10" t="s">
        <v>8323</v>
      </c>
      <c r="R2532" t="s">
        <v>8352</v>
      </c>
      <c r="S2532" s="23">
        <f t="shared" si="118"/>
        <v>42081.864641203705</v>
      </c>
      <c r="T2532" s="23">
        <f t="shared" si="119"/>
        <v>42114.201388888891</v>
      </c>
    </row>
    <row r="2533" spans="1:20" ht="48" hidden="1" x14ac:dyDescent="0.2">
      <c r="A2533">
        <v>2531</v>
      </c>
      <c r="B2533" s="8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>
        <f>ROUND(E2533/D2533*100,0)</f>
        <v>100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>
        <f t="shared" si="117"/>
        <v>74.069999999999993</v>
      </c>
      <c r="Q2533" s="10" t="s">
        <v>8323</v>
      </c>
      <c r="R2533" t="s">
        <v>8352</v>
      </c>
      <c r="S2533" s="23">
        <f t="shared" si="118"/>
        <v>42208.680023148147</v>
      </c>
      <c r="T2533" s="23">
        <f t="shared" si="119"/>
        <v>42231.165972222225</v>
      </c>
    </row>
    <row r="2534" spans="1:20" ht="48" hidden="1" x14ac:dyDescent="0.2">
      <c r="A2534">
        <v>2532</v>
      </c>
      <c r="B2534" s="8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>
        <f>ROUND(E2534/D2534*100,0)</f>
        <v>126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>
        <f t="shared" si="117"/>
        <v>84.08</v>
      </c>
      <c r="Q2534" s="10" t="s">
        <v>8323</v>
      </c>
      <c r="R2534" t="s">
        <v>8352</v>
      </c>
      <c r="S2534" s="23">
        <f t="shared" si="118"/>
        <v>41107.849143518521</v>
      </c>
      <c r="T2534" s="23">
        <f t="shared" si="119"/>
        <v>41137.849143518521</v>
      </c>
    </row>
    <row r="2535" spans="1:20" ht="48" hidden="1" x14ac:dyDescent="0.2">
      <c r="A2535">
        <v>2533</v>
      </c>
      <c r="B2535" s="8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>
        <f>ROUND(E2535/D2535*100,0)</f>
        <v>111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>
        <f t="shared" si="117"/>
        <v>61.03</v>
      </c>
      <c r="Q2535" s="10" t="s">
        <v>8323</v>
      </c>
      <c r="R2535" t="s">
        <v>8352</v>
      </c>
      <c r="S2535" s="23">
        <f t="shared" si="118"/>
        <v>41304.751284722224</v>
      </c>
      <c r="T2535" s="23">
        <f t="shared" si="119"/>
        <v>41334.750787037039</v>
      </c>
    </row>
    <row r="2536" spans="1:20" ht="64" hidden="1" x14ac:dyDescent="0.2">
      <c r="A2536">
        <v>2534</v>
      </c>
      <c r="B2536" s="8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>
        <f>ROUND(E2536/D2536*100,0)</f>
        <v>105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>
        <f t="shared" si="117"/>
        <v>150</v>
      </c>
      <c r="Q2536" s="10" t="s">
        <v>8323</v>
      </c>
      <c r="R2536" t="s">
        <v>8352</v>
      </c>
      <c r="S2536" s="23">
        <f t="shared" si="118"/>
        <v>40127.700370370374</v>
      </c>
      <c r="T2536" s="23">
        <f t="shared" si="119"/>
        <v>40179.25</v>
      </c>
    </row>
    <row r="2537" spans="1:20" ht="16" hidden="1" x14ac:dyDescent="0.2">
      <c r="A2537">
        <v>2535</v>
      </c>
      <c r="B2537" s="8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>
        <f>ROUND(E2537/D2537*100,0)</f>
        <v>104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>
        <f t="shared" si="117"/>
        <v>266.08999999999997</v>
      </c>
      <c r="Q2537" s="10" t="s">
        <v>8323</v>
      </c>
      <c r="R2537" t="s">
        <v>8352</v>
      </c>
      <c r="S2537" s="23">
        <f t="shared" si="118"/>
        <v>41943.791030092594</v>
      </c>
      <c r="T2537" s="23">
        <f t="shared" si="119"/>
        <v>41974.832696759258</v>
      </c>
    </row>
    <row r="2538" spans="1:20" ht="48" hidden="1" x14ac:dyDescent="0.2">
      <c r="A2538">
        <v>2536</v>
      </c>
      <c r="B2538" s="8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>
        <f>ROUND(E2538/D2538*100,0)</f>
        <v>116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>
        <f t="shared" si="117"/>
        <v>7.25</v>
      </c>
      <c r="Q2538" s="10" t="s">
        <v>8323</v>
      </c>
      <c r="R2538" t="s">
        <v>8352</v>
      </c>
      <c r="S2538" s="23">
        <f t="shared" si="118"/>
        <v>41464.106087962966</v>
      </c>
      <c r="T2538" s="23">
        <f t="shared" si="119"/>
        <v>41485.106087962966</v>
      </c>
    </row>
    <row r="2539" spans="1:20" ht="48" hidden="1" x14ac:dyDescent="0.2">
      <c r="A2539">
        <v>2537</v>
      </c>
      <c r="B2539" s="8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>
        <f>ROUND(E2539/D2539*100,0)</f>
        <v>110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>
        <f t="shared" si="117"/>
        <v>100</v>
      </c>
      <c r="Q2539" s="10" t="s">
        <v>8323</v>
      </c>
      <c r="R2539" t="s">
        <v>8352</v>
      </c>
      <c r="S2539" s="23">
        <f t="shared" si="118"/>
        <v>40696.648784722223</v>
      </c>
      <c r="T2539" s="23">
        <f t="shared" si="119"/>
        <v>40756.648784722223</v>
      </c>
    </row>
    <row r="2540" spans="1:20" ht="32" hidden="1" x14ac:dyDescent="0.2">
      <c r="A2540">
        <v>2538</v>
      </c>
      <c r="B2540" s="8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>
        <f>ROUND(E2540/D2540*100,0)</f>
        <v>113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>
        <f t="shared" si="117"/>
        <v>109.96</v>
      </c>
      <c r="Q2540" s="10" t="s">
        <v>8323</v>
      </c>
      <c r="R2540" t="s">
        <v>8352</v>
      </c>
      <c r="S2540" s="23">
        <f t="shared" si="118"/>
        <v>41298.509965277779</v>
      </c>
      <c r="T2540" s="23">
        <f t="shared" si="119"/>
        <v>41329.207638888889</v>
      </c>
    </row>
    <row r="2541" spans="1:20" ht="48" hidden="1" x14ac:dyDescent="0.2">
      <c r="A2541">
        <v>2539</v>
      </c>
      <c r="B2541" s="8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>
        <f>ROUND(E2541/D2541*100,0)</f>
        <v>100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>
        <f t="shared" si="117"/>
        <v>169.92</v>
      </c>
      <c r="Q2541" s="10" t="s">
        <v>8323</v>
      </c>
      <c r="R2541" t="s">
        <v>8352</v>
      </c>
      <c r="S2541" s="23">
        <f t="shared" si="118"/>
        <v>41977.902222222227</v>
      </c>
      <c r="T2541" s="23">
        <f t="shared" si="119"/>
        <v>42037.902222222227</v>
      </c>
    </row>
    <row r="2542" spans="1:20" ht="48" hidden="1" x14ac:dyDescent="0.2">
      <c r="A2542">
        <v>2540</v>
      </c>
      <c r="B2542" s="8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>
        <f>ROUND(E2542/D2542*100,0)</f>
        <v>103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>
        <f t="shared" si="117"/>
        <v>95.74</v>
      </c>
      <c r="Q2542" s="10" t="s">
        <v>8323</v>
      </c>
      <c r="R2542" t="s">
        <v>8352</v>
      </c>
      <c r="S2542" s="23">
        <f t="shared" si="118"/>
        <v>40785.675011574072</v>
      </c>
      <c r="T2542" s="23">
        <f t="shared" si="119"/>
        <v>40845.675011574072</v>
      </c>
    </row>
    <row r="2543" spans="1:20" ht="48" hidden="1" x14ac:dyDescent="0.2">
      <c r="A2543">
        <v>2541</v>
      </c>
      <c r="B2543" s="8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>
        <f>ROUND(E2543/D2543*100,0)</f>
        <v>107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>
        <f t="shared" si="117"/>
        <v>59.46</v>
      </c>
      <c r="Q2543" s="10" t="s">
        <v>8323</v>
      </c>
      <c r="R2543" t="s">
        <v>8352</v>
      </c>
      <c r="S2543" s="23">
        <f t="shared" si="118"/>
        <v>41483.449282407404</v>
      </c>
      <c r="T2543" s="23">
        <f t="shared" si="119"/>
        <v>41543.449282407404</v>
      </c>
    </row>
    <row r="2544" spans="1:20" ht="48" hidden="1" x14ac:dyDescent="0.2">
      <c r="A2544">
        <v>2542</v>
      </c>
      <c r="B2544" s="8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>
        <f>ROUND(E2544/D2544*100,0)</f>
        <v>104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>
        <f t="shared" si="117"/>
        <v>55.77</v>
      </c>
      <c r="Q2544" s="10" t="s">
        <v>8323</v>
      </c>
      <c r="R2544" t="s">
        <v>8352</v>
      </c>
      <c r="S2544" s="23">
        <f t="shared" si="118"/>
        <v>41509.426585648151</v>
      </c>
      <c r="T2544" s="23">
        <f t="shared" si="119"/>
        <v>41548.165972222225</v>
      </c>
    </row>
    <row r="2545" spans="1:20" ht="48" hidden="1" x14ac:dyDescent="0.2">
      <c r="A2545">
        <v>2543</v>
      </c>
      <c r="B2545" s="8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>
        <f>ROUND(E2545/D2545*100,0)</f>
        <v>156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>
        <f t="shared" si="117"/>
        <v>30.08</v>
      </c>
      <c r="Q2545" s="10" t="s">
        <v>8323</v>
      </c>
      <c r="R2545" t="s">
        <v>8352</v>
      </c>
      <c r="S2545" s="23">
        <f t="shared" si="118"/>
        <v>40514.107615740737</v>
      </c>
      <c r="T2545" s="23">
        <f t="shared" si="119"/>
        <v>40545.125</v>
      </c>
    </row>
    <row r="2546" spans="1:20" ht="48" hidden="1" x14ac:dyDescent="0.2">
      <c r="A2546">
        <v>2544</v>
      </c>
      <c r="B2546" s="8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>
        <f>ROUND(E2546/D2546*100,0)</f>
        <v>101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>
        <f t="shared" si="117"/>
        <v>88.44</v>
      </c>
      <c r="Q2546" s="10" t="s">
        <v>8323</v>
      </c>
      <c r="R2546" t="s">
        <v>8352</v>
      </c>
      <c r="S2546" s="23">
        <f t="shared" si="118"/>
        <v>41068.520474537036</v>
      </c>
      <c r="T2546" s="23">
        <f t="shared" si="119"/>
        <v>41098.520474537036</v>
      </c>
    </row>
    <row r="2547" spans="1:20" ht="48" hidden="1" x14ac:dyDescent="0.2">
      <c r="A2547">
        <v>2545</v>
      </c>
      <c r="B2547" s="8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>
        <f>ROUND(E2547/D2547*100,0)</f>
        <v>195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>
        <f t="shared" si="117"/>
        <v>64.03</v>
      </c>
      <c r="Q2547" s="10" t="s">
        <v>8323</v>
      </c>
      <c r="R2547" t="s">
        <v>8352</v>
      </c>
      <c r="S2547" s="23">
        <f t="shared" si="118"/>
        <v>42027.13817129629</v>
      </c>
      <c r="T2547" s="23">
        <f t="shared" si="119"/>
        <v>42062.020833333328</v>
      </c>
    </row>
    <row r="2548" spans="1:20" ht="48" hidden="1" x14ac:dyDescent="0.2">
      <c r="A2548">
        <v>2546</v>
      </c>
      <c r="B2548" s="8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>
        <f>ROUND(E2548/D2548*100,0)</f>
        <v>112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>
        <f t="shared" si="117"/>
        <v>60.15</v>
      </c>
      <c r="Q2548" s="10" t="s">
        <v>8323</v>
      </c>
      <c r="R2548" t="s">
        <v>8352</v>
      </c>
      <c r="S2548" s="23">
        <f t="shared" si="118"/>
        <v>41524.858553240738</v>
      </c>
      <c r="T2548" s="23">
        <f t="shared" si="119"/>
        <v>41552.208333333336</v>
      </c>
    </row>
    <row r="2549" spans="1:20" ht="48" hidden="1" x14ac:dyDescent="0.2">
      <c r="A2549">
        <v>2547</v>
      </c>
      <c r="B2549" s="8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>
        <f>ROUND(E2549/D2549*100,0)</f>
        <v>120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>
        <f t="shared" si="117"/>
        <v>49.19</v>
      </c>
      <c r="Q2549" s="10" t="s">
        <v>8323</v>
      </c>
      <c r="R2549" t="s">
        <v>8352</v>
      </c>
      <c r="S2549" s="23">
        <f t="shared" si="118"/>
        <v>40973.773182870369</v>
      </c>
      <c r="T2549" s="23">
        <f t="shared" si="119"/>
        <v>41003.731516203705</v>
      </c>
    </row>
    <row r="2550" spans="1:20" ht="48" hidden="1" x14ac:dyDescent="0.2">
      <c r="A2550">
        <v>2548</v>
      </c>
      <c r="B2550" s="8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>
        <f>ROUND(E2550/D2550*100,0)</f>
        <v>102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>
        <f t="shared" si="117"/>
        <v>165.16</v>
      </c>
      <c r="Q2550" s="10" t="s">
        <v>8323</v>
      </c>
      <c r="R2550" t="s">
        <v>8352</v>
      </c>
      <c r="S2550" s="23">
        <f t="shared" si="118"/>
        <v>42618.625428240746</v>
      </c>
      <c r="T2550" s="23">
        <f t="shared" si="119"/>
        <v>42643.185416666667</v>
      </c>
    </row>
    <row r="2551" spans="1:20" ht="48" hidden="1" x14ac:dyDescent="0.2">
      <c r="A2551">
        <v>2549</v>
      </c>
      <c r="B2551" s="8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>
        <f>ROUND(E2551/D2551*100,0)</f>
        <v>103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>
        <f t="shared" si="117"/>
        <v>43.62</v>
      </c>
      <c r="Q2551" s="10" t="s">
        <v>8323</v>
      </c>
      <c r="R2551" t="s">
        <v>8352</v>
      </c>
      <c r="S2551" s="23">
        <f t="shared" si="118"/>
        <v>41390.757754629631</v>
      </c>
      <c r="T2551" s="23">
        <f t="shared" si="119"/>
        <v>41425.708333333336</v>
      </c>
    </row>
    <row r="2552" spans="1:20" ht="48" hidden="1" x14ac:dyDescent="0.2">
      <c r="A2552">
        <v>2550</v>
      </c>
      <c r="B2552" s="8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>
        <f>ROUND(E2552/D2552*100,0)</f>
        <v>101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>
        <f t="shared" si="117"/>
        <v>43.7</v>
      </c>
      <c r="Q2552" s="10" t="s">
        <v>8323</v>
      </c>
      <c r="R2552" t="s">
        <v>8352</v>
      </c>
      <c r="S2552" s="23">
        <f t="shared" si="118"/>
        <v>42228.634328703702</v>
      </c>
      <c r="T2552" s="23">
        <f t="shared" si="119"/>
        <v>42285.165972222225</v>
      </c>
    </row>
    <row r="2553" spans="1:20" ht="48" hidden="1" x14ac:dyDescent="0.2">
      <c r="A2553">
        <v>2551</v>
      </c>
      <c r="B2553" s="8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>
        <f>ROUND(E2553/D2553*100,0)</f>
        <v>103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>
        <f t="shared" si="117"/>
        <v>67.42</v>
      </c>
      <c r="Q2553" s="10" t="s">
        <v>8323</v>
      </c>
      <c r="R2553" t="s">
        <v>8352</v>
      </c>
      <c r="S2553" s="23">
        <f t="shared" si="118"/>
        <v>40961.252141203702</v>
      </c>
      <c r="T2553" s="23">
        <f t="shared" si="119"/>
        <v>40989.866666666669</v>
      </c>
    </row>
    <row r="2554" spans="1:20" ht="48" hidden="1" x14ac:dyDescent="0.2">
      <c r="A2554">
        <v>2552</v>
      </c>
      <c r="B2554" s="8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>
        <f>ROUND(E2554/D2554*100,0)</f>
        <v>107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>
        <f t="shared" si="117"/>
        <v>177.5</v>
      </c>
      <c r="Q2554" s="10" t="s">
        <v>8323</v>
      </c>
      <c r="R2554" t="s">
        <v>8352</v>
      </c>
      <c r="S2554" s="23">
        <f t="shared" si="118"/>
        <v>42769.809965277775</v>
      </c>
      <c r="T2554" s="23">
        <f t="shared" si="119"/>
        <v>42799.809965277775</v>
      </c>
    </row>
    <row r="2555" spans="1:20" ht="48" hidden="1" x14ac:dyDescent="0.2">
      <c r="A2555">
        <v>2553</v>
      </c>
      <c r="B2555" s="8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>
        <f>ROUND(E2555/D2555*100,0)</f>
        <v>156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>
        <f t="shared" si="117"/>
        <v>38.880000000000003</v>
      </c>
      <c r="Q2555" s="10" t="s">
        <v>8323</v>
      </c>
      <c r="R2555" t="s">
        <v>8352</v>
      </c>
      <c r="S2555" s="23">
        <f t="shared" si="118"/>
        <v>41113.199155092596</v>
      </c>
      <c r="T2555" s="23">
        <f t="shared" si="119"/>
        <v>41173.199155092596</v>
      </c>
    </row>
    <row r="2556" spans="1:20" ht="48" hidden="1" x14ac:dyDescent="0.2">
      <c r="A2556">
        <v>2554</v>
      </c>
      <c r="B2556" s="8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>
        <f>ROUND(E2556/D2556*100,0)</f>
        <v>123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>
        <f t="shared" si="117"/>
        <v>54.99</v>
      </c>
      <c r="Q2556" s="10" t="s">
        <v>8323</v>
      </c>
      <c r="R2556" t="s">
        <v>8352</v>
      </c>
      <c r="S2556" s="23">
        <f t="shared" si="118"/>
        <v>42125.078275462962</v>
      </c>
      <c r="T2556" s="23">
        <f t="shared" si="119"/>
        <v>42156.165972222225</v>
      </c>
    </row>
    <row r="2557" spans="1:20" ht="48" hidden="1" x14ac:dyDescent="0.2">
      <c r="A2557">
        <v>2555</v>
      </c>
      <c r="B2557" s="8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>
        <f>ROUND(E2557/D2557*100,0)</f>
        <v>107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>
        <f t="shared" si="117"/>
        <v>61.34</v>
      </c>
      <c r="Q2557" s="10" t="s">
        <v>8323</v>
      </c>
      <c r="R2557" t="s">
        <v>8352</v>
      </c>
      <c r="S2557" s="23">
        <f t="shared" si="118"/>
        <v>41026.655011574076</v>
      </c>
      <c r="T2557" s="23">
        <f t="shared" si="119"/>
        <v>41057.655011574076</v>
      </c>
    </row>
    <row r="2558" spans="1:20" ht="48" hidden="1" x14ac:dyDescent="0.2">
      <c r="A2558">
        <v>2556</v>
      </c>
      <c r="B2558" s="8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>
        <f>ROUND(E2558/D2558*100,0)</f>
        <v>106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>
        <f t="shared" si="117"/>
        <v>23.12</v>
      </c>
      <c r="Q2558" s="10" t="s">
        <v>8323</v>
      </c>
      <c r="R2558" t="s">
        <v>8352</v>
      </c>
      <c r="S2558" s="23">
        <f t="shared" si="118"/>
        <v>41222.991400462961</v>
      </c>
      <c r="T2558" s="23">
        <f t="shared" si="119"/>
        <v>41267.991400462961</v>
      </c>
    </row>
    <row r="2559" spans="1:20" ht="32" hidden="1" x14ac:dyDescent="0.2">
      <c r="A2559">
        <v>2557</v>
      </c>
      <c r="B2559" s="8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>
        <f>ROUND(E2559/D2559*100,0)</f>
        <v>118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>
        <f t="shared" si="117"/>
        <v>29.61</v>
      </c>
      <c r="Q2559" s="10" t="s">
        <v>8323</v>
      </c>
      <c r="R2559" t="s">
        <v>8352</v>
      </c>
      <c r="S2559" s="23">
        <f t="shared" si="118"/>
        <v>41744.745208333334</v>
      </c>
      <c r="T2559" s="23">
        <f t="shared" si="119"/>
        <v>41774.745208333334</v>
      </c>
    </row>
    <row r="2560" spans="1:20" ht="32" hidden="1" x14ac:dyDescent="0.2">
      <c r="A2560">
        <v>2558</v>
      </c>
      <c r="B2560" s="8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>
        <f>ROUND(E2560/D2560*100,0)</f>
        <v>109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>
        <f t="shared" si="117"/>
        <v>75.61</v>
      </c>
      <c r="Q2560" s="10" t="s">
        <v>8323</v>
      </c>
      <c r="R2560" t="s">
        <v>8352</v>
      </c>
      <c r="S2560" s="23">
        <f t="shared" si="118"/>
        <v>42093.860023148154</v>
      </c>
      <c r="T2560" s="23">
        <f t="shared" si="119"/>
        <v>42125.582638888889</v>
      </c>
    </row>
    <row r="2561" spans="1:20" ht="48" hidden="1" x14ac:dyDescent="0.2">
      <c r="A2561">
        <v>2559</v>
      </c>
      <c r="B2561" s="8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>
        <f>ROUND(E2561/D2561*100,0)</f>
        <v>111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>
        <f t="shared" si="117"/>
        <v>35.6</v>
      </c>
      <c r="Q2561" s="10" t="s">
        <v>8323</v>
      </c>
      <c r="R2561" t="s">
        <v>8352</v>
      </c>
      <c r="S2561" s="23">
        <f t="shared" si="118"/>
        <v>40829.873657407406</v>
      </c>
      <c r="T2561" s="23">
        <f t="shared" si="119"/>
        <v>40862.817361111112</v>
      </c>
    </row>
    <row r="2562" spans="1:20" ht="48" hidden="1" x14ac:dyDescent="0.2">
      <c r="A2562">
        <v>2560</v>
      </c>
      <c r="B2562" s="8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>
        <f>ROUND(E2562/D2562*100,0)</f>
        <v>100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>
        <f t="shared" si="117"/>
        <v>143</v>
      </c>
      <c r="Q2562" s="10" t="s">
        <v>8323</v>
      </c>
      <c r="R2562" t="s">
        <v>8352</v>
      </c>
      <c r="S2562" s="23">
        <f t="shared" si="118"/>
        <v>42039.951087962967</v>
      </c>
      <c r="T2562" s="23">
        <f t="shared" si="119"/>
        <v>42069.951087962967</v>
      </c>
    </row>
    <row r="2563" spans="1:20" ht="48" hidden="1" x14ac:dyDescent="0.2">
      <c r="A2563">
        <v>2561</v>
      </c>
      <c r="B2563" s="8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>
        <f>ROUND(E2563/D2563*100,0)</f>
        <v>0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>
        <f t="shared" ref="P2563:P2626" si="120">IFERROR(ROUND(E2563/M2563,2),0)</f>
        <v>0</v>
      </c>
      <c r="Q2563" s="10" t="s">
        <v>8334</v>
      </c>
      <c r="R2563" t="s">
        <v>8335</v>
      </c>
      <c r="S2563" s="23">
        <f t="shared" ref="S2563:S2626" si="121">(((K2563/60)/60)/24)+DATE(1970,1,1)</f>
        <v>42260.528807870374</v>
      </c>
      <c r="T2563" s="23">
        <f t="shared" ref="T2563:T2626" si="122">(((J2563/60)/60)/24)+DATE(1970,1,1)</f>
        <v>42290.528807870374</v>
      </c>
    </row>
    <row r="2564" spans="1:20" ht="48" hidden="1" x14ac:dyDescent="0.2">
      <c r="A2564">
        <v>2562</v>
      </c>
      <c r="B2564" s="8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>
        <f>ROUND(E2564/D2564*100,0)</f>
        <v>1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>
        <f t="shared" si="120"/>
        <v>25</v>
      </c>
      <c r="Q2564" s="10" t="s">
        <v>8334</v>
      </c>
      <c r="R2564" t="s">
        <v>8335</v>
      </c>
      <c r="S2564" s="23">
        <f t="shared" si="121"/>
        <v>42594.524756944447</v>
      </c>
      <c r="T2564" s="23">
        <f t="shared" si="122"/>
        <v>42654.524756944447</v>
      </c>
    </row>
    <row r="2565" spans="1:20" ht="32" hidden="1" x14ac:dyDescent="0.2">
      <c r="A2565">
        <v>2563</v>
      </c>
      <c r="B2565" s="8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>
        <f>ROUND(E2565/D2565*100,0)</f>
        <v>0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>
        <f t="shared" si="120"/>
        <v>0</v>
      </c>
      <c r="Q2565" s="10" t="s">
        <v>8334</v>
      </c>
      <c r="R2565" t="s">
        <v>8335</v>
      </c>
      <c r="S2565" s="23">
        <f t="shared" si="121"/>
        <v>42155.139479166668</v>
      </c>
      <c r="T2565" s="23">
        <f t="shared" si="122"/>
        <v>42215.139479166668</v>
      </c>
    </row>
    <row r="2566" spans="1:20" ht="48" hidden="1" x14ac:dyDescent="0.2">
      <c r="A2566">
        <v>2564</v>
      </c>
      <c r="B2566" s="8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>
        <f>ROUND(E2566/D2566*100,0)</f>
        <v>0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>
        <f t="shared" si="120"/>
        <v>0</v>
      </c>
      <c r="Q2566" s="10" t="s">
        <v>8334</v>
      </c>
      <c r="R2566" t="s">
        <v>8335</v>
      </c>
      <c r="S2566" s="23">
        <f t="shared" si="121"/>
        <v>41822.040497685186</v>
      </c>
      <c r="T2566" s="23">
        <f t="shared" si="122"/>
        <v>41852.040497685186</v>
      </c>
    </row>
    <row r="2567" spans="1:20" ht="48" hidden="1" x14ac:dyDescent="0.2">
      <c r="A2567">
        <v>2565</v>
      </c>
      <c r="B2567" s="8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>
        <f>ROUND(E2567/D2567*100,0)</f>
        <v>1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>
        <f t="shared" si="120"/>
        <v>100</v>
      </c>
      <c r="Q2567" s="10" t="s">
        <v>8334</v>
      </c>
      <c r="R2567" t="s">
        <v>8335</v>
      </c>
      <c r="S2567" s="23">
        <f t="shared" si="121"/>
        <v>42440.650335648148</v>
      </c>
      <c r="T2567" s="23">
        <f t="shared" si="122"/>
        <v>42499.868055555555</v>
      </c>
    </row>
    <row r="2568" spans="1:20" ht="48" hidden="1" x14ac:dyDescent="0.2">
      <c r="A2568">
        <v>2566</v>
      </c>
      <c r="B2568" s="8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>
        <f>ROUND(E2568/D2568*100,0)</f>
        <v>0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>
        <f t="shared" si="120"/>
        <v>0</v>
      </c>
      <c r="Q2568" s="10" t="s">
        <v>8334</v>
      </c>
      <c r="R2568" t="s">
        <v>8335</v>
      </c>
      <c r="S2568" s="23">
        <f t="shared" si="121"/>
        <v>41842.980879629627</v>
      </c>
      <c r="T2568" s="23">
        <f t="shared" si="122"/>
        <v>41872.980879629627</v>
      </c>
    </row>
    <row r="2569" spans="1:20" ht="48" hidden="1" x14ac:dyDescent="0.2">
      <c r="A2569">
        <v>2567</v>
      </c>
      <c r="B2569" s="8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>
        <f>ROUND(E2569/D2569*100,0)</f>
        <v>0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>
        <f t="shared" si="120"/>
        <v>60</v>
      </c>
      <c r="Q2569" s="10" t="s">
        <v>8334</v>
      </c>
      <c r="R2569" t="s">
        <v>8335</v>
      </c>
      <c r="S2569" s="23">
        <f t="shared" si="121"/>
        <v>42087.878912037035</v>
      </c>
      <c r="T2569" s="23">
        <f t="shared" si="122"/>
        <v>42117.878912037035</v>
      </c>
    </row>
    <row r="2570" spans="1:20" ht="48" hidden="1" x14ac:dyDescent="0.2">
      <c r="A2570">
        <v>2568</v>
      </c>
      <c r="B2570" s="8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>
        <f>ROUND(E2570/D2570*100,0)</f>
        <v>1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>
        <f t="shared" si="120"/>
        <v>50</v>
      </c>
      <c r="Q2570" s="10" t="s">
        <v>8334</v>
      </c>
      <c r="R2570" t="s">
        <v>8335</v>
      </c>
      <c r="S2570" s="23">
        <f t="shared" si="121"/>
        <v>42584.666597222225</v>
      </c>
      <c r="T2570" s="23">
        <f t="shared" si="122"/>
        <v>42614.666597222225</v>
      </c>
    </row>
    <row r="2571" spans="1:20" ht="48" hidden="1" x14ac:dyDescent="0.2">
      <c r="A2571">
        <v>2569</v>
      </c>
      <c r="B2571" s="8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>
        <f>ROUND(E2571/D2571*100,0)</f>
        <v>2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>
        <f t="shared" si="120"/>
        <v>72.5</v>
      </c>
      <c r="Q2571" s="10" t="s">
        <v>8334</v>
      </c>
      <c r="R2571" t="s">
        <v>8335</v>
      </c>
      <c r="S2571" s="23">
        <f t="shared" si="121"/>
        <v>42234.105462962965</v>
      </c>
      <c r="T2571" s="23">
        <f t="shared" si="122"/>
        <v>42264.105462962965</v>
      </c>
    </row>
    <row r="2572" spans="1:20" ht="48" hidden="1" x14ac:dyDescent="0.2">
      <c r="A2572">
        <v>2570</v>
      </c>
      <c r="B2572" s="8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>
        <f>ROUND(E2572/D2572*100,0)</f>
        <v>1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>
        <f t="shared" si="120"/>
        <v>29.5</v>
      </c>
      <c r="Q2572" s="10" t="s">
        <v>8334</v>
      </c>
      <c r="R2572" t="s">
        <v>8335</v>
      </c>
      <c r="S2572" s="23">
        <f t="shared" si="121"/>
        <v>42744.903182870374</v>
      </c>
      <c r="T2572" s="23">
        <f t="shared" si="122"/>
        <v>42774.903182870374</v>
      </c>
    </row>
    <row r="2573" spans="1:20" ht="48" hidden="1" x14ac:dyDescent="0.2">
      <c r="A2573">
        <v>2571</v>
      </c>
      <c r="B2573" s="8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>
        <f>ROUND(E2573/D2573*100,0)</f>
        <v>0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>
        <f t="shared" si="120"/>
        <v>62.5</v>
      </c>
      <c r="Q2573" s="10" t="s">
        <v>8334</v>
      </c>
      <c r="R2573" t="s">
        <v>8335</v>
      </c>
      <c r="S2573" s="23">
        <f t="shared" si="121"/>
        <v>42449.341678240744</v>
      </c>
      <c r="T2573" s="23">
        <f t="shared" si="122"/>
        <v>42509.341678240744</v>
      </c>
    </row>
    <row r="2574" spans="1:20" ht="48" hidden="1" x14ac:dyDescent="0.2">
      <c r="A2574">
        <v>2572</v>
      </c>
      <c r="B2574" s="8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>
        <f>ROUND(E2574/D2574*100,0)</f>
        <v>0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>
        <f t="shared" si="120"/>
        <v>0</v>
      </c>
      <c r="Q2574" s="10" t="s">
        <v>8334</v>
      </c>
      <c r="R2574" t="s">
        <v>8335</v>
      </c>
      <c r="S2574" s="23">
        <f t="shared" si="121"/>
        <v>42077.119409722218</v>
      </c>
      <c r="T2574" s="23">
        <f t="shared" si="122"/>
        <v>42107.119409722218</v>
      </c>
    </row>
    <row r="2575" spans="1:20" ht="48" hidden="1" x14ac:dyDescent="0.2">
      <c r="A2575">
        <v>2573</v>
      </c>
      <c r="B2575" s="8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>
        <f>ROUND(E2575/D2575*100,0)</f>
        <v>0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>
        <f t="shared" si="120"/>
        <v>0</v>
      </c>
      <c r="Q2575" s="10" t="s">
        <v>8334</v>
      </c>
      <c r="R2575" t="s">
        <v>8335</v>
      </c>
      <c r="S2575" s="23">
        <f t="shared" si="121"/>
        <v>41829.592002314814</v>
      </c>
      <c r="T2575" s="23">
        <f t="shared" si="122"/>
        <v>41874.592002314814</v>
      </c>
    </row>
    <row r="2576" spans="1:20" ht="48" hidden="1" x14ac:dyDescent="0.2">
      <c r="A2576">
        <v>2574</v>
      </c>
      <c r="B2576" s="8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>
        <f>ROUND(E2576/D2576*100,0)</f>
        <v>0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>
        <f t="shared" si="120"/>
        <v>0</v>
      </c>
      <c r="Q2576" s="10" t="s">
        <v>8334</v>
      </c>
      <c r="R2576" t="s">
        <v>8335</v>
      </c>
      <c r="S2576" s="23">
        <f t="shared" si="121"/>
        <v>42487.825752314813</v>
      </c>
      <c r="T2576" s="23">
        <f t="shared" si="122"/>
        <v>42508.825752314813</v>
      </c>
    </row>
    <row r="2577" spans="1:20" ht="48" hidden="1" x14ac:dyDescent="0.2">
      <c r="A2577">
        <v>2575</v>
      </c>
      <c r="B2577" s="8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>
        <f>ROUND(E2577/D2577*100,0)</f>
        <v>0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>
        <f t="shared" si="120"/>
        <v>0</v>
      </c>
      <c r="Q2577" s="10" t="s">
        <v>8334</v>
      </c>
      <c r="R2577" t="s">
        <v>8335</v>
      </c>
      <c r="S2577" s="23">
        <f t="shared" si="121"/>
        <v>41986.108726851846</v>
      </c>
      <c r="T2577" s="23">
        <f t="shared" si="122"/>
        <v>42016.108726851846</v>
      </c>
    </row>
    <row r="2578" spans="1:20" ht="32" hidden="1" x14ac:dyDescent="0.2">
      <c r="A2578">
        <v>2576</v>
      </c>
      <c r="B2578" s="8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>
        <f>ROUND(E2578/D2578*100,0)</f>
        <v>0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>
        <f t="shared" si="120"/>
        <v>0</v>
      </c>
      <c r="Q2578" s="10" t="s">
        <v>8334</v>
      </c>
      <c r="R2578" t="s">
        <v>8335</v>
      </c>
      <c r="S2578" s="23">
        <f t="shared" si="121"/>
        <v>42060.00980324074</v>
      </c>
      <c r="T2578" s="23">
        <f t="shared" si="122"/>
        <v>42104.968136574069</v>
      </c>
    </row>
    <row r="2579" spans="1:20" ht="48" hidden="1" x14ac:dyDescent="0.2">
      <c r="A2579">
        <v>2577</v>
      </c>
      <c r="B2579" s="8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>
        <f>ROUND(E2579/D2579*100,0)</f>
        <v>0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>
        <f t="shared" si="120"/>
        <v>0</v>
      </c>
      <c r="Q2579" s="10" t="s">
        <v>8334</v>
      </c>
      <c r="R2579" t="s">
        <v>8335</v>
      </c>
      <c r="S2579" s="23">
        <f t="shared" si="121"/>
        <v>41830.820567129631</v>
      </c>
      <c r="T2579" s="23">
        <f t="shared" si="122"/>
        <v>41855.820567129631</v>
      </c>
    </row>
    <row r="2580" spans="1:20" ht="48" hidden="1" x14ac:dyDescent="0.2">
      <c r="A2580">
        <v>2578</v>
      </c>
      <c r="B2580" s="8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>
        <f>ROUND(E2580/D2580*100,0)</f>
        <v>0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>
        <f t="shared" si="120"/>
        <v>0</v>
      </c>
      <c r="Q2580" s="10" t="s">
        <v>8334</v>
      </c>
      <c r="R2580" t="s">
        <v>8335</v>
      </c>
      <c r="S2580" s="23">
        <f t="shared" si="121"/>
        <v>42238.022905092599</v>
      </c>
      <c r="T2580" s="23">
        <f t="shared" si="122"/>
        <v>42286.708333333328</v>
      </c>
    </row>
    <row r="2581" spans="1:20" ht="48" hidden="1" x14ac:dyDescent="0.2">
      <c r="A2581">
        <v>2579</v>
      </c>
      <c r="B2581" s="8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>
        <f>ROUND(E2581/D2581*100,0)</f>
        <v>0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>
        <f t="shared" si="120"/>
        <v>23.08</v>
      </c>
      <c r="Q2581" s="10" t="s">
        <v>8334</v>
      </c>
      <c r="R2581" t="s">
        <v>8335</v>
      </c>
      <c r="S2581" s="23">
        <f t="shared" si="121"/>
        <v>41837.829895833333</v>
      </c>
      <c r="T2581" s="23">
        <f t="shared" si="122"/>
        <v>41897.829895833333</v>
      </c>
    </row>
    <row r="2582" spans="1:20" ht="48" hidden="1" x14ac:dyDescent="0.2">
      <c r="A2582">
        <v>2580</v>
      </c>
      <c r="B2582" s="8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>
        <f>ROUND(E2582/D2582*100,0)</f>
        <v>1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>
        <f t="shared" si="120"/>
        <v>25.5</v>
      </c>
      <c r="Q2582" s="10" t="s">
        <v>8334</v>
      </c>
      <c r="R2582" t="s">
        <v>8335</v>
      </c>
      <c r="S2582" s="23">
        <f t="shared" si="121"/>
        <v>42110.326423611114</v>
      </c>
      <c r="T2582" s="23">
        <f t="shared" si="122"/>
        <v>42140.125</v>
      </c>
    </row>
    <row r="2583" spans="1:20" ht="48" hidden="1" x14ac:dyDescent="0.2">
      <c r="A2583">
        <v>2581</v>
      </c>
      <c r="B2583" s="8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>
        <f>ROUND(E2583/D2583*100,0)</f>
        <v>11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>
        <f t="shared" si="120"/>
        <v>48.18</v>
      </c>
      <c r="Q2583" s="10" t="s">
        <v>8334</v>
      </c>
      <c r="R2583" t="s">
        <v>8335</v>
      </c>
      <c r="S2583" s="23">
        <f t="shared" si="121"/>
        <v>42294.628449074073</v>
      </c>
      <c r="T2583" s="23">
        <f t="shared" si="122"/>
        <v>42324.670115740737</v>
      </c>
    </row>
    <row r="2584" spans="1:20" ht="32" hidden="1" x14ac:dyDescent="0.2">
      <c r="A2584">
        <v>2582</v>
      </c>
      <c r="B2584" s="8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>
        <f>ROUND(E2584/D2584*100,0)</f>
        <v>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>
        <f t="shared" si="120"/>
        <v>1</v>
      </c>
      <c r="Q2584" s="10" t="s">
        <v>8334</v>
      </c>
      <c r="R2584" t="s">
        <v>8335</v>
      </c>
      <c r="S2584" s="23">
        <f t="shared" si="121"/>
        <v>42642.988819444443</v>
      </c>
      <c r="T2584" s="23">
        <f t="shared" si="122"/>
        <v>42672.988819444443</v>
      </c>
    </row>
    <row r="2585" spans="1:20" ht="32" hidden="1" x14ac:dyDescent="0.2">
      <c r="A2585">
        <v>2583</v>
      </c>
      <c r="B2585" s="8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>
        <f>ROUND(E2585/D2585*100,0)</f>
        <v>1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>
        <f t="shared" si="120"/>
        <v>1</v>
      </c>
      <c r="Q2585" s="10" t="s">
        <v>8334</v>
      </c>
      <c r="R2585" t="s">
        <v>8335</v>
      </c>
      <c r="S2585" s="23">
        <f t="shared" si="121"/>
        <v>42019.76944444445</v>
      </c>
      <c r="T2585" s="23">
        <f t="shared" si="122"/>
        <v>42079.727777777778</v>
      </c>
    </row>
    <row r="2586" spans="1:20" ht="32" hidden="1" x14ac:dyDescent="0.2">
      <c r="A2586">
        <v>2584</v>
      </c>
      <c r="B2586" s="8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>
        <f>ROUND(E2586/D2586*100,0)</f>
        <v>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>
        <f t="shared" si="120"/>
        <v>0</v>
      </c>
      <c r="Q2586" s="10" t="s">
        <v>8334</v>
      </c>
      <c r="R2586" t="s">
        <v>8335</v>
      </c>
      <c r="S2586" s="23">
        <f t="shared" si="121"/>
        <v>42140.173252314817</v>
      </c>
      <c r="T2586" s="23">
        <f t="shared" si="122"/>
        <v>42170.173252314817</v>
      </c>
    </row>
    <row r="2587" spans="1:20" ht="48" hidden="1" x14ac:dyDescent="0.2">
      <c r="A2587">
        <v>2585</v>
      </c>
      <c r="B2587" s="8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>
        <f>ROUND(E2587/D2587*100,0)</f>
        <v>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>
        <f t="shared" si="120"/>
        <v>50</v>
      </c>
      <c r="Q2587" s="10" t="s">
        <v>8334</v>
      </c>
      <c r="R2587" t="s">
        <v>8335</v>
      </c>
      <c r="S2587" s="23">
        <f t="shared" si="121"/>
        <v>41795.963333333333</v>
      </c>
      <c r="T2587" s="23">
        <f t="shared" si="122"/>
        <v>41825.963333333333</v>
      </c>
    </row>
    <row r="2588" spans="1:20" ht="32" hidden="1" x14ac:dyDescent="0.2">
      <c r="A2588">
        <v>2586</v>
      </c>
      <c r="B2588" s="8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>
        <f>ROUND(E2588/D2588*100,0)</f>
        <v>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>
        <f t="shared" si="120"/>
        <v>5</v>
      </c>
      <c r="Q2588" s="10" t="s">
        <v>8334</v>
      </c>
      <c r="R2588" t="s">
        <v>8335</v>
      </c>
      <c r="S2588" s="23">
        <f t="shared" si="121"/>
        <v>42333.330277777779</v>
      </c>
      <c r="T2588" s="23">
        <f t="shared" si="122"/>
        <v>42363.330277777779</v>
      </c>
    </row>
    <row r="2589" spans="1:20" ht="48" hidden="1" x14ac:dyDescent="0.2">
      <c r="A2589">
        <v>2587</v>
      </c>
      <c r="B2589" s="8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>
        <f>ROUND(E2589/D2589*100,0)</f>
        <v>2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>
        <f t="shared" si="120"/>
        <v>202.83</v>
      </c>
      <c r="Q2589" s="10" t="s">
        <v>8334</v>
      </c>
      <c r="R2589" t="s">
        <v>8335</v>
      </c>
      <c r="S2589" s="23">
        <f t="shared" si="121"/>
        <v>42338.675381944442</v>
      </c>
      <c r="T2589" s="23">
        <f t="shared" si="122"/>
        <v>42368.675381944442</v>
      </c>
    </row>
    <row r="2590" spans="1:20" ht="48" hidden="1" x14ac:dyDescent="0.2">
      <c r="A2590">
        <v>2588</v>
      </c>
      <c r="B2590" s="8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>
        <f>ROUND(E2590/D2590*100,0)</f>
        <v>4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>
        <f t="shared" si="120"/>
        <v>29.13</v>
      </c>
      <c r="Q2590" s="10" t="s">
        <v>8334</v>
      </c>
      <c r="R2590" t="s">
        <v>8335</v>
      </c>
      <c r="S2590" s="23">
        <f t="shared" si="121"/>
        <v>42042.676226851851</v>
      </c>
      <c r="T2590" s="23">
        <f t="shared" si="122"/>
        <v>42094.551388888889</v>
      </c>
    </row>
    <row r="2591" spans="1:20" ht="48" hidden="1" x14ac:dyDescent="0.2">
      <c r="A2591">
        <v>2589</v>
      </c>
      <c r="B2591" s="8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>
        <f>ROUND(E2591/D2591*100,0)</f>
        <v>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>
        <f t="shared" si="120"/>
        <v>5</v>
      </c>
      <c r="Q2591" s="10" t="s">
        <v>8334</v>
      </c>
      <c r="R2591" t="s">
        <v>8335</v>
      </c>
      <c r="S2591" s="23">
        <f t="shared" si="121"/>
        <v>42422.536192129628</v>
      </c>
      <c r="T2591" s="23">
        <f t="shared" si="122"/>
        <v>42452.494525462964</v>
      </c>
    </row>
    <row r="2592" spans="1:20" ht="48" hidden="1" x14ac:dyDescent="0.2">
      <c r="A2592">
        <v>2590</v>
      </c>
      <c r="B2592" s="8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>
        <f>ROUND(E2592/D2592*100,0)</f>
        <v>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>
        <f t="shared" si="120"/>
        <v>0</v>
      </c>
      <c r="Q2592" s="10" t="s">
        <v>8334</v>
      </c>
      <c r="R2592" t="s">
        <v>8335</v>
      </c>
      <c r="S2592" s="23">
        <f t="shared" si="121"/>
        <v>42388.589085648149</v>
      </c>
      <c r="T2592" s="23">
        <f t="shared" si="122"/>
        <v>42395.589085648149</v>
      </c>
    </row>
    <row r="2593" spans="1:20" ht="48" hidden="1" x14ac:dyDescent="0.2">
      <c r="A2593">
        <v>2591</v>
      </c>
      <c r="B2593" s="8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>
        <f>ROUND(E2593/D2593*100,0)</f>
        <v>2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>
        <f t="shared" si="120"/>
        <v>13</v>
      </c>
      <c r="Q2593" s="10" t="s">
        <v>8334</v>
      </c>
      <c r="R2593" t="s">
        <v>8335</v>
      </c>
      <c r="S2593" s="23">
        <f t="shared" si="121"/>
        <v>42382.906527777777</v>
      </c>
      <c r="T2593" s="23">
        <f t="shared" si="122"/>
        <v>42442.864861111113</v>
      </c>
    </row>
    <row r="2594" spans="1:20" ht="48" hidden="1" x14ac:dyDescent="0.2">
      <c r="A2594">
        <v>2592</v>
      </c>
      <c r="B2594" s="8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>
        <f>ROUND(E2594/D2594*100,0)</f>
        <v>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>
        <f t="shared" si="120"/>
        <v>50</v>
      </c>
      <c r="Q2594" s="10" t="s">
        <v>8334</v>
      </c>
      <c r="R2594" t="s">
        <v>8335</v>
      </c>
      <c r="S2594" s="23">
        <f t="shared" si="121"/>
        <v>41887.801168981481</v>
      </c>
      <c r="T2594" s="23">
        <f t="shared" si="122"/>
        <v>41917.801168981481</v>
      </c>
    </row>
    <row r="2595" spans="1:20" ht="48" hidden="1" x14ac:dyDescent="0.2">
      <c r="A2595">
        <v>2593</v>
      </c>
      <c r="B2595" s="8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>
        <f>ROUND(E2595/D2595*100,0)</f>
        <v>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>
        <f t="shared" si="120"/>
        <v>0</v>
      </c>
      <c r="Q2595" s="10" t="s">
        <v>8334</v>
      </c>
      <c r="R2595" t="s">
        <v>8335</v>
      </c>
      <c r="S2595" s="23">
        <f t="shared" si="121"/>
        <v>42089.84520833334</v>
      </c>
      <c r="T2595" s="23">
        <f t="shared" si="122"/>
        <v>42119.84520833334</v>
      </c>
    </row>
    <row r="2596" spans="1:20" ht="48" hidden="1" x14ac:dyDescent="0.2">
      <c r="A2596">
        <v>2594</v>
      </c>
      <c r="B2596" s="8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>
        <f>ROUND(E2596/D2596*100,0)</f>
        <v>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>
        <f t="shared" si="120"/>
        <v>1</v>
      </c>
      <c r="Q2596" s="10" t="s">
        <v>8334</v>
      </c>
      <c r="R2596" t="s">
        <v>8335</v>
      </c>
      <c r="S2596" s="23">
        <f t="shared" si="121"/>
        <v>41828.967916666668</v>
      </c>
      <c r="T2596" s="23">
        <f t="shared" si="122"/>
        <v>41858.967916666668</v>
      </c>
    </row>
    <row r="2597" spans="1:20" ht="32" hidden="1" x14ac:dyDescent="0.2">
      <c r="A2597">
        <v>2595</v>
      </c>
      <c r="B2597" s="8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>
        <f>ROUND(E2597/D2597*100,0)</f>
        <v>12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>
        <f t="shared" si="120"/>
        <v>96.05</v>
      </c>
      <c r="Q2597" s="10" t="s">
        <v>8334</v>
      </c>
      <c r="R2597" t="s">
        <v>8335</v>
      </c>
      <c r="S2597" s="23">
        <f t="shared" si="121"/>
        <v>42760.244212962964</v>
      </c>
      <c r="T2597" s="23">
        <f t="shared" si="122"/>
        <v>42790.244212962964</v>
      </c>
    </row>
    <row r="2598" spans="1:20" ht="48" hidden="1" x14ac:dyDescent="0.2">
      <c r="A2598">
        <v>2596</v>
      </c>
      <c r="B2598" s="8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>
        <f>ROUND(E2598/D2598*100,0)</f>
        <v>24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>
        <f t="shared" si="120"/>
        <v>305.77999999999997</v>
      </c>
      <c r="Q2598" s="10" t="s">
        <v>8334</v>
      </c>
      <c r="R2598" t="s">
        <v>8335</v>
      </c>
      <c r="S2598" s="23">
        <f t="shared" si="121"/>
        <v>41828.664456018516</v>
      </c>
      <c r="T2598" s="23">
        <f t="shared" si="122"/>
        <v>41858.664456018516</v>
      </c>
    </row>
    <row r="2599" spans="1:20" ht="48" hidden="1" x14ac:dyDescent="0.2">
      <c r="A2599">
        <v>2597</v>
      </c>
      <c r="B2599" s="8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>
        <f>ROUND(E2599/D2599*100,0)</f>
        <v>6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>
        <f t="shared" si="120"/>
        <v>12.14</v>
      </c>
      <c r="Q2599" s="10" t="s">
        <v>8334</v>
      </c>
      <c r="R2599" t="s">
        <v>8335</v>
      </c>
      <c r="S2599" s="23">
        <f t="shared" si="121"/>
        <v>42510.341631944444</v>
      </c>
      <c r="T2599" s="23">
        <f t="shared" si="122"/>
        <v>42540.341631944444</v>
      </c>
    </row>
    <row r="2600" spans="1:20" ht="32" hidden="1" x14ac:dyDescent="0.2">
      <c r="A2600">
        <v>2598</v>
      </c>
      <c r="B2600" s="8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>
        <f>ROUND(E2600/D2600*100,0)</f>
        <v>39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>
        <f t="shared" si="120"/>
        <v>83.57</v>
      </c>
      <c r="Q2600" s="10" t="s">
        <v>8334</v>
      </c>
      <c r="R2600" t="s">
        <v>8335</v>
      </c>
      <c r="S2600" s="23">
        <f t="shared" si="121"/>
        <v>42240.840289351851</v>
      </c>
      <c r="T2600" s="23">
        <f t="shared" si="122"/>
        <v>42270.840289351851</v>
      </c>
    </row>
    <row r="2601" spans="1:20" ht="32" hidden="1" x14ac:dyDescent="0.2">
      <c r="A2601">
        <v>2599</v>
      </c>
      <c r="B2601" s="8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>
        <f>ROUND(E2601/D2601*100,0)</f>
        <v>1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>
        <f t="shared" si="120"/>
        <v>18</v>
      </c>
      <c r="Q2601" s="10" t="s">
        <v>8334</v>
      </c>
      <c r="R2601" t="s">
        <v>8335</v>
      </c>
      <c r="S2601" s="23">
        <f t="shared" si="121"/>
        <v>41809.754016203704</v>
      </c>
      <c r="T2601" s="23">
        <f t="shared" si="122"/>
        <v>41854.754016203704</v>
      </c>
    </row>
    <row r="2602" spans="1:20" ht="32" hidden="1" x14ac:dyDescent="0.2">
      <c r="A2602">
        <v>2600</v>
      </c>
      <c r="B2602" s="8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>
        <f>ROUND(E2602/D2602*100,0)</f>
        <v>7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>
        <f t="shared" si="120"/>
        <v>115.53</v>
      </c>
      <c r="Q2602" s="10" t="s">
        <v>8334</v>
      </c>
      <c r="R2602" t="s">
        <v>8335</v>
      </c>
      <c r="S2602" s="23">
        <f t="shared" si="121"/>
        <v>42394.900462962964</v>
      </c>
      <c r="T2602" s="23">
        <f t="shared" si="122"/>
        <v>42454.858796296292</v>
      </c>
    </row>
    <row r="2603" spans="1:20" ht="48" hidden="1" x14ac:dyDescent="0.2">
      <c r="A2603">
        <v>2601</v>
      </c>
      <c r="B2603" s="8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>
        <f>ROUND(E2603/D2603*100,0)</f>
        <v>661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>
        <f t="shared" si="120"/>
        <v>21.9</v>
      </c>
      <c r="Q2603" s="10" t="s">
        <v>8317</v>
      </c>
      <c r="R2603" t="s">
        <v>8353</v>
      </c>
      <c r="S2603" s="23">
        <f t="shared" si="121"/>
        <v>41150.902187499996</v>
      </c>
      <c r="T2603" s="23">
        <f t="shared" si="122"/>
        <v>41165.165972222225</v>
      </c>
    </row>
    <row r="2604" spans="1:20" ht="48" hidden="1" x14ac:dyDescent="0.2">
      <c r="A2604">
        <v>2602</v>
      </c>
      <c r="B2604" s="8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>
        <f>ROUND(E2604/D2604*100,0)</f>
        <v>326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>
        <f t="shared" si="120"/>
        <v>80.02</v>
      </c>
      <c r="Q2604" s="10" t="s">
        <v>8317</v>
      </c>
      <c r="R2604" t="s">
        <v>8353</v>
      </c>
      <c r="S2604" s="23">
        <f t="shared" si="121"/>
        <v>41915.747314814813</v>
      </c>
      <c r="T2604" s="23">
        <f t="shared" si="122"/>
        <v>41955.888888888891</v>
      </c>
    </row>
    <row r="2605" spans="1:20" ht="32" hidden="1" x14ac:dyDescent="0.2">
      <c r="A2605">
        <v>2603</v>
      </c>
      <c r="B2605" s="8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>
        <f>ROUND(E2605/D2605*100,0)</f>
        <v>101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>
        <f t="shared" si="120"/>
        <v>35.520000000000003</v>
      </c>
      <c r="Q2605" s="10" t="s">
        <v>8317</v>
      </c>
      <c r="R2605" t="s">
        <v>8353</v>
      </c>
      <c r="S2605" s="23">
        <f t="shared" si="121"/>
        <v>41617.912662037037</v>
      </c>
      <c r="T2605" s="23">
        <f t="shared" si="122"/>
        <v>41631.912662037037</v>
      </c>
    </row>
    <row r="2606" spans="1:20" ht="48" hidden="1" x14ac:dyDescent="0.2">
      <c r="A2606">
        <v>2604</v>
      </c>
      <c r="B2606" s="8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>
        <f>ROUND(E2606/D2606*100,0)</f>
        <v>104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>
        <f t="shared" si="120"/>
        <v>64.930000000000007</v>
      </c>
      <c r="Q2606" s="10" t="s">
        <v>8317</v>
      </c>
      <c r="R2606" t="s">
        <v>8353</v>
      </c>
      <c r="S2606" s="23">
        <f t="shared" si="121"/>
        <v>40998.051192129627</v>
      </c>
      <c r="T2606" s="23">
        <f t="shared" si="122"/>
        <v>41028.051192129627</v>
      </c>
    </row>
    <row r="2607" spans="1:20" ht="48" hidden="1" x14ac:dyDescent="0.2">
      <c r="A2607">
        <v>2605</v>
      </c>
      <c r="B2607" s="8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>
        <f>ROUND(E2607/D2607*100,0)</f>
        <v>107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>
        <f t="shared" si="120"/>
        <v>60.97</v>
      </c>
      <c r="Q2607" s="10" t="s">
        <v>8317</v>
      </c>
      <c r="R2607" t="s">
        <v>8353</v>
      </c>
      <c r="S2607" s="23">
        <f t="shared" si="121"/>
        <v>42508.541550925926</v>
      </c>
      <c r="T2607" s="23">
        <f t="shared" si="122"/>
        <v>42538.541550925926</v>
      </c>
    </row>
    <row r="2608" spans="1:20" ht="64" hidden="1" x14ac:dyDescent="0.2">
      <c r="A2608">
        <v>2606</v>
      </c>
      <c r="B2608" s="8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>
        <f>ROUND(E2608/D2608*100,0)</f>
        <v>110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>
        <f t="shared" si="120"/>
        <v>31.44</v>
      </c>
      <c r="Q2608" s="10" t="s">
        <v>8317</v>
      </c>
      <c r="R2608" t="s">
        <v>8353</v>
      </c>
      <c r="S2608" s="23">
        <f t="shared" si="121"/>
        <v>41726.712754629632</v>
      </c>
      <c r="T2608" s="23">
        <f t="shared" si="122"/>
        <v>41758.712754629632</v>
      </c>
    </row>
    <row r="2609" spans="1:20" ht="48" hidden="1" x14ac:dyDescent="0.2">
      <c r="A2609">
        <v>2607</v>
      </c>
      <c r="B2609" s="8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>
        <f>ROUND(E2609/D2609*100,0)</f>
        <v>408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>
        <f t="shared" si="120"/>
        <v>81.95</v>
      </c>
      <c r="Q2609" s="10" t="s">
        <v>8317</v>
      </c>
      <c r="R2609" t="s">
        <v>8353</v>
      </c>
      <c r="S2609" s="23">
        <f t="shared" si="121"/>
        <v>42184.874675925923</v>
      </c>
      <c r="T2609" s="23">
        <f t="shared" si="122"/>
        <v>42228.083333333328</v>
      </c>
    </row>
    <row r="2610" spans="1:20" ht="48" hidden="1" x14ac:dyDescent="0.2">
      <c r="A2610">
        <v>2608</v>
      </c>
      <c r="B2610" s="8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>
        <f>ROUND(E2610/D2610*100,0)</f>
        <v>224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>
        <f t="shared" si="120"/>
        <v>58.93</v>
      </c>
      <c r="Q2610" s="10" t="s">
        <v>8317</v>
      </c>
      <c r="R2610" t="s">
        <v>8353</v>
      </c>
      <c r="S2610" s="23">
        <f t="shared" si="121"/>
        <v>42767.801712962959</v>
      </c>
      <c r="T2610" s="23">
        <f t="shared" si="122"/>
        <v>42809</v>
      </c>
    </row>
    <row r="2611" spans="1:20" ht="48" hidden="1" x14ac:dyDescent="0.2">
      <c r="A2611">
        <v>2609</v>
      </c>
      <c r="B2611" s="8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>
        <f>ROUND(E2611/D2611*100,0)</f>
        <v>304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>
        <f t="shared" si="120"/>
        <v>157.29</v>
      </c>
      <c r="Q2611" s="10" t="s">
        <v>8317</v>
      </c>
      <c r="R2611" t="s">
        <v>8353</v>
      </c>
      <c r="S2611" s="23">
        <f t="shared" si="121"/>
        <v>41075.237858796296</v>
      </c>
      <c r="T2611" s="23">
        <f t="shared" si="122"/>
        <v>41105.237858796296</v>
      </c>
    </row>
    <row r="2612" spans="1:20" ht="32" hidden="1" x14ac:dyDescent="0.2">
      <c r="A2612">
        <v>2610</v>
      </c>
      <c r="B2612" s="8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>
        <f>ROUND(E2612/D2612*100,0)</f>
        <v>141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>
        <f t="shared" si="120"/>
        <v>55.76</v>
      </c>
      <c r="Q2612" s="10" t="s">
        <v>8317</v>
      </c>
      <c r="R2612" t="s">
        <v>8353</v>
      </c>
      <c r="S2612" s="23">
        <f t="shared" si="121"/>
        <v>42564.881076388891</v>
      </c>
      <c r="T2612" s="23">
        <f t="shared" si="122"/>
        <v>42604.290972222225</v>
      </c>
    </row>
    <row r="2613" spans="1:20" ht="48" hidden="1" x14ac:dyDescent="0.2">
      <c r="A2613">
        <v>2611</v>
      </c>
      <c r="B2613" s="8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>
        <f>ROUND(E2613/D2613*100,0)</f>
        <v>2791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>
        <f t="shared" si="120"/>
        <v>83.8</v>
      </c>
      <c r="Q2613" s="10" t="s">
        <v>8317</v>
      </c>
      <c r="R2613" t="s">
        <v>8353</v>
      </c>
      <c r="S2613" s="23">
        <f t="shared" si="121"/>
        <v>42704.335810185185</v>
      </c>
      <c r="T2613" s="23">
        <f t="shared" si="122"/>
        <v>42737.957638888889</v>
      </c>
    </row>
    <row r="2614" spans="1:20" ht="48" hidden="1" x14ac:dyDescent="0.2">
      <c r="A2614">
        <v>2612</v>
      </c>
      <c r="B2614" s="8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>
        <f>ROUND(E2614/D2614*100,0)</f>
        <v>172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>
        <f t="shared" si="120"/>
        <v>58.42</v>
      </c>
      <c r="Q2614" s="10" t="s">
        <v>8317</v>
      </c>
      <c r="R2614" t="s">
        <v>8353</v>
      </c>
      <c r="S2614" s="23">
        <f t="shared" si="121"/>
        <v>41982.143171296295</v>
      </c>
      <c r="T2614" s="23">
        <f t="shared" si="122"/>
        <v>42013.143171296295</v>
      </c>
    </row>
    <row r="2615" spans="1:20" ht="48" hidden="1" x14ac:dyDescent="0.2">
      <c r="A2615">
        <v>2613</v>
      </c>
      <c r="B2615" s="8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>
        <f>ROUND(E2615/D2615*100,0)</f>
        <v>101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>
        <f t="shared" si="120"/>
        <v>270.57</v>
      </c>
      <c r="Q2615" s="10" t="s">
        <v>8317</v>
      </c>
      <c r="R2615" t="s">
        <v>8353</v>
      </c>
      <c r="S2615" s="23">
        <f t="shared" si="121"/>
        <v>41143.81821759259</v>
      </c>
      <c r="T2615" s="23">
        <f t="shared" si="122"/>
        <v>41173.81821759259</v>
      </c>
    </row>
    <row r="2616" spans="1:20" ht="48" hidden="1" x14ac:dyDescent="0.2">
      <c r="A2616">
        <v>2614</v>
      </c>
      <c r="B2616" s="8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>
        <f>ROUND(E2616/D2616*100,0)</f>
        <v>102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>
        <f t="shared" si="120"/>
        <v>107.1</v>
      </c>
      <c r="Q2616" s="10" t="s">
        <v>8317</v>
      </c>
      <c r="R2616" t="s">
        <v>8353</v>
      </c>
      <c r="S2616" s="23">
        <f t="shared" si="121"/>
        <v>41730.708472222221</v>
      </c>
      <c r="T2616" s="23">
        <f t="shared" si="122"/>
        <v>41759.208333333336</v>
      </c>
    </row>
    <row r="2617" spans="1:20" ht="48" hidden="1" x14ac:dyDescent="0.2">
      <c r="A2617">
        <v>2615</v>
      </c>
      <c r="B2617" s="8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>
        <f>ROUND(E2617/D2617*100,0)</f>
        <v>170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>
        <f t="shared" si="120"/>
        <v>47.18</v>
      </c>
      <c r="Q2617" s="10" t="s">
        <v>8317</v>
      </c>
      <c r="R2617" t="s">
        <v>8353</v>
      </c>
      <c r="S2617" s="23">
        <f t="shared" si="121"/>
        <v>42453.49726851852</v>
      </c>
      <c r="T2617" s="23">
        <f t="shared" si="122"/>
        <v>42490.5</v>
      </c>
    </row>
    <row r="2618" spans="1:20" ht="48" hidden="1" x14ac:dyDescent="0.2">
      <c r="A2618">
        <v>2616</v>
      </c>
      <c r="B2618" s="8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>
        <f>ROUND(E2618/D2618*100,0)</f>
        <v>115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>
        <f t="shared" si="120"/>
        <v>120.31</v>
      </c>
      <c r="Q2618" s="10" t="s">
        <v>8317</v>
      </c>
      <c r="R2618" t="s">
        <v>8353</v>
      </c>
      <c r="S2618" s="23">
        <f t="shared" si="121"/>
        <v>42211.99454861111</v>
      </c>
      <c r="T2618" s="23">
        <f t="shared" si="122"/>
        <v>42241.99454861111</v>
      </c>
    </row>
    <row r="2619" spans="1:20" ht="48" hidden="1" x14ac:dyDescent="0.2">
      <c r="A2619">
        <v>2617</v>
      </c>
      <c r="B2619" s="8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>
        <f>ROUND(E2619/D2619*100,0)</f>
        <v>878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>
        <f t="shared" si="120"/>
        <v>27.6</v>
      </c>
      <c r="Q2619" s="10" t="s">
        <v>8317</v>
      </c>
      <c r="R2619" t="s">
        <v>8353</v>
      </c>
      <c r="S2619" s="23">
        <f t="shared" si="121"/>
        <v>41902.874432870369</v>
      </c>
      <c r="T2619" s="23">
        <f t="shared" si="122"/>
        <v>41932.874432870369</v>
      </c>
    </row>
    <row r="2620" spans="1:20" ht="32" hidden="1" x14ac:dyDescent="0.2">
      <c r="A2620">
        <v>2618</v>
      </c>
      <c r="B2620" s="8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>
        <f>ROUND(E2620/D2620*100,0)</f>
        <v>105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>
        <f t="shared" si="120"/>
        <v>205.3</v>
      </c>
      <c r="Q2620" s="10" t="s">
        <v>8317</v>
      </c>
      <c r="R2620" t="s">
        <v>8353</v>
      </c>
      <c r="S2620" s="23">
        <f t="shared" si="121"/>
        <v>42279.792372685188</v>
      </c>
      <c r="T2620" s="23">
        <f t="shared" si="122"/>
        <v>42339.834039351852</v>
      </c>
    </row>
    <row r="2621" spans="1:20" ht="48" hidden="1" x14ac:dyDescent="0.2">
      <c r="A2621">
        <v>2619</v>
      </c>
      <c r="B2621" s="8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>
        <f>ROUND(E2621/D2621*100,0)</f>
        <v>188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>
        <f t="shared" si="120"/>
        <v>35.549999999999997</v>
      </c>
      <c r="Q2621" s="10" t="s">
        <v>8317</v>
      </c>
      <c r="R2621" t="s">
        <v>8353</v>
      </c>
      <c r="S2621" s="23">
        <f t="shared" si="121"/>
        <v>42273.884305555555</v>
      </c>
      <c r="T2621" s="23">
        <f t="shared" si="122"/>
        <v>42300.458333333328</v>
      </c>
    </row>
    <row r="2622" spans="1:20" ht="48" hidden="1" x14ac:dyDescent="0.2">
      <c r="A2622">
        <v>2620</v>
      </c>
      <c r="B2622" s="8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>
        <f>ROUND(E2622/D2622*100,0)</f>
        <v>144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>
        <f t="shared" si="120"/>
        <v>74.64</v>
      </c>
      <c r="Q2622" s="10" t="s">
        <v>8317</v>
      </c>
      <c r="R2622" t="s">
        <v>8353</v>
      </c>
      <c r="S2622" s="23">
        <f t="shared" si="121"/>
        <v>42251.16715277778</v>
      </c>
      <c r="T2622" s="23">
        <f t="shared" si="122"/>
        <v>42288.041666666672</v>
      </c>
    </row>
    <row r="2623" spans="1:20" ht="48" hidden="1" x14ac:dyDescent="0.2">
      <c r="A2623">
        <v>2621</v>
      </c>
      <c r="B2623" s="8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>
        <f>ROUND(E2623/D2623*100,0)</f>
        <v>146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>
        <f t="shared" si="120"/>
        <v>47.06</v>
      </c>
      <c r="Q2623" s="10" t="s">
        <v>8317</v>
      </c>
      <c r="R2623" t="s">
        <v>8353</v>
      </c>
      <c r="S2623" s="23">
        <f t="shared" si="121"/>
        <v>42115.74754629629</v>
      </c>
      <c r="T2623" s="23">
        <f t="shared" si="122"/>
        <v>42145.74754629629</v>
      </c>
    </row>
    <row r="2624" spans="1:20" ht="48" hidden="1" x14ac:dyDescent="0.2">
      <c r="A2624">
        <v>2622</v>
      </c>
      <c r="B2624" s="8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>
        <f>ROUND(E2624/D2624*100,0)</f>
        <v>131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>
        <f t="shared" si="120"/>
        <v>26.59</v>
      </c>
      <c r="Q2624" s="10" t="s">
        <v>8317</v>
      </c>
      <c r="R2624" t="s">
        <v>8353</v>
      </c>
      <c r="S2624" s="23">
        <f t="shared" si="121"/>
        <v>42689.74324074074</v>
      </c>
      <c r="T2624" s="23">
        <f t="shared" si="122"/>
        <v>42734.74324074074</v>
      </c>
    </row>
    <row r="2625" spans="1:20" ht="48" hidden="1" x14ac:dyDescent="0.2">
      <c r="A2625">
        <v>2623</v>
      </c>
      <c r="B2625" s="8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>
        <f>ROUND(E2625/D2625*100,0)</f>
        <v>114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>
        <f t="shared" si="120"/>
        <v>36.770000000000003</v>
      </c>
      <c r="Q2625" s="10" t="s">
        <v>8317</v>
      </c>
      <c r="R2625" t="s">
        <v>8353</v>
      </c>
      <c r="S2625" s="23">
        <f t="shared" si="121"/>
        <v>42692.256550925929</v>
      </c>
      <c r="T2625" s="23">
        <f t="shared" si="122"/>
        <v>42706.256550925929</v>
      </c>
    </row>
    <row r="2626" spans="1:20" ht="48" hidden="1" x14ac:dyDescent="0.2">
      <c r="A2626">
        <v>2624</v>
      </c>
      <c r="B2626" s="8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>
        <f>ROUND(E2626/D2626*100,0)</f>
        <v>1379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>
        <f t="shared" si="120"/>
        <v>31.82</v>
      </c>
      <c r="Q2626" s="10" t="s">
        <v>8317</v>
      </c>
      <c r="R2626" t="s">
        <v>8353</v>
      </c>
      <c r="S2626" s="23">
        <f t="shared" si="121"/>
        <v>41144.42155092593</v>
      </c>
      <c r="T2626" s="23">
        <f t="shared" si="122"/>
        <v>41165.42155092593</v>
      </c>
    </row>
    <row r="2627" spans="1:20" ht="48" hidden="1" x14ac:dyDescent="0.2">
      <c r="A2627">
        <v>2625</v>
      </c>
      <c r="B2627" s="8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>
        <f>ROUND(E2627/D2627*100,0)</f>
        <v>956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>
        <f t="shared" ref="P2627:P2690" si="123">IFERROR(ROUND(E2627/M2627,2),0)</f>
        <v>27.58</v>
      </c>
      <c r="Q2627" s="10" t="s">
        <v>8317</v>
      </c>
      <c r="R2627" t="s">
        <v>8353</v>
      </c>
      <c r="S2627" s="23">
        <f t="shared" ref="S2627:S2690" si="124">(((K2627/60)/60)/24)+DATE(1970,1,1)</f>
        <v>42658.810277777782</v>
      </c>
      <c r="T2627" s="23">
        <f t="shared" ref="T2627:T2690" si="125">(((J2627/60)/60)/24)+DATE(1970,1,1)</f>
        <v>42683.851944444439</v>
      </c>
    </row>
    <row r="2628" spans="1:20" ht="48" hidden="1" x14ac:dyDescent="0.2">
      <c r="A2628">
        <v>2626</v>
      </c>
      <c r="B2628" s="8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>
        <f>ROUND(E2628/D2628*100,0)</f>
        <v>112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>
        <f t="shared" si="123"/>
        <v>56</v>
      </c>
      <c r="Q2628" s="10" t="s">
        <v>8317</v>
      </c>
      <c r="R2628" t="s">
        <v>8353</v>
      </c>
      <c r="S2628" s="23">
        <f t="shared" si="124"/>
        <v>42128.628113425926</v>
      </c>
      <c r="T2628" s="23">
        <f t="shared" si="125"/>
        <v>42158.628113425926</v>
      </c>
    </row>
    <row r="2629" spans="1:20" ht="48" hidden="1" x14ac:dyDescent="0.2">
      <c r="A2629">
        <v>2627</v>
      </c>
      <c r="B2629" s="8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>
        <f>ROUND(E2629/D2629*100,0)</f>
        <v>647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>
        <f t="shared" si="123"/>
        <v>21.56</v>
      </c>
      <c r="Q2629" s="10" t="s">
        <v>8317</v>
      </c>
      <c r="R2629" t="s">
        <v>8353</v>
      </c>
      <c r="S2629" s="23">
        <f t="shared" si="124"/>
        <v>42304.829409722224</v>
      </c>
      <c r="T2629" s="23">
        <f t="shared" si="125"/>
        <v>42334.871076388896</v>
      </c>
    </row>
    <row r="2630" spans="1:20" ht="32" hidden="1" x14ac:dyDescent="0.2">
      <c r="A2630">
        <v>2628</v>
      </c>
      <c r="B2630" s="8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>
        <f>ROUND(E2630/D2630*100,0)</f>
        <v>110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>
        <f t="shared" si="123"/>
        <v>44.1</v>
      </c>
      <c r="Q2630" s="10" t="s">
        <v>8317</v>
      </c>
      <c r="R2630" t="s">
        <v>8353</v>
      </c>
      <c r="S2630" s="23">
        <f t="shared" si="124"/>
        <v>41953.966053240743</v>
      </c>
      <c r="T2630" s="23">
        <f t="shared" si="125"/>
        <v>41973.966053240743</v>
      </c>
    </row>
    <row r="2631" spans="1:20" ht="32" hidden="1" x14ac:dyDescent="0.2">
      <c r="A2631">
        <v>2629</v>
      </c>
      <c r="B2631" s="8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>
        <f>ROUND(E2631/D2631*100,0)</f>
        <v>128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>
        <f t="shared" si="123"/>
        <v>63.87</v>
      </c>
      <c r="Q2631" s="10" t="s">
        <v>8317</v>
      </c>
      <c r="R2631" t="s">
        <v>8353</v>
      </c>
      <c r="S2631" s="23">
        <f t="shared" si="124"/>
        <v>42108.538449074069</v>
      </c>
      <c r="T2631" s="23">
        <f t="shared" si="125"/>
        <v>42138.538449074069</v>
      </c>
    </row>
    <row r="2632" spans="1:20" ht="48" hidden="1" x14ac:dyDescent="0.2">
      <c r="A2632">
        <v>2630</v>
      </c>
      <c r="B2632" s="8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>
        <f>ROUND(E2632/D2632*100,0)</f>
        <v>158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>
        <f t="shared" si="123"/>
        <v>38.99</v>
      </c>
      <c r="Q2632" s="10" t="s">
        <v>8317</v>
      </c>
      <c r="R2632" t="s">
        <v>8353</v>
      </c>
      <c r="S2632" s="23">
        <f t="shared" si="124"/>
        <v>42524.105462962965</v>
      </c>
      <c r="T2632" s="23">
        <f t="shared" si="125"/>
        <v>42551.416666666672</v>
      </c>
    </row>
    <row r="2633" spans="1:20" ht="48" hidden="1" x14ac:dyDescent="0.2">
      <c r="A2633">
        <v>2631</v>
      </c>
      <c r="B2633" s="8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>
        <f>ROUND(E2633/D2633*100,0)</f>
        <v>115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>
        <f t="shared" si="123"/>
        <v>80.19</v>
      </c>
      <c r="Q2633" s="10" t="s">
        <v>8317</v>
      </c>
      <c r="R2633" t="s">
        <v>8353</v>
      </c>
      <c r="S2633" s="23">
        <f t="shared" si="124"/>
        <v>42218.169293981482</v>
      </c>
      <c r="T2633" s="23">
        <f t="shared" si="125"/>
        <v>42246.169293981482</v>
      </c>
    </row>
    <row r="2634" spans="1:20" ht="48" hidden="1" x14ac:dyDescent="0.2">
      <c r="A2634">
        <v>2632</v>
      </c>
      <c r="B2634" s="8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>
        <f>ROUND(E2634/D2634*100,0)</f>
        <v>137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>
        <f t="shared" si="123"/>
        <v>34.9</v>
      </c>
      <c r="Q2634" s="10" t="s">
        <v>8317</v>
      </c>
      <c r="R2634" t="s">
        <v>8353</v>
      </c>
      <c r="S2634" s="23">
        <f t="shared" si="124"/>
        <v>42494.061793981484</v>
      </c>
      <c r="T2634" s="23">
        <f t="shared" si="125"/>
        <v>42519.061793981484</v>
      </c>
    </row>
    <row r="2635" spans="1:20" ht="48" hidden="1" x14ac:dyDescent="0.2">
      <c r="A2635">
        <v>2633</v>
      </c>
      <c r="B2635" s="8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>
        <f>ROUND(E2635/D2635*100,0)</f>
        <v>355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>
        <f t="shared" si="123"/>
        <v>89.1</v>
      </c>
      <c r="Q2635" s="10" t="s">
        <v>8317</v>
      </c>
      <c r="R2635" t="s">
        <v>8353</v>
      </c>
      <c r="S2635" s="23">
        <f t="shared" si="124"/>
        <v>41667.823287037041</v>
      </c>
      <c r="T2635" s="23">
        <f t="shared" si="125"/>
        <v>41697.958333333336</v>
      </c>
    </row>
    <row r="2636" spans="1:20" ht="48" hidden="1" x14ac:dyDescent="0.2">
      <c r="A2636">
        <v>2634</v>
      </c>
      <c r="B2636" s="8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>
        <f>ROUND(E2636/D2636*100,0)</f>
        <v>106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>
        <f t="shared" si="123"/>
        <v>39.44</v>
      </c>
      <c r="Q2636" s="10" t="s">
        <v>8317</v>
      </c>
      <c r="R2636" t="s">
        <v>8353</v>
      </c>
      <c r="S2636" s="23">
        <f t="shared" si="124"/>
        <v>42612.656493055561</v>
      </c>
      <c r="T2636" s="23">
        <f t="shared" si="125"/>
        <v>42642.656493055561</v>
      </c>
    </row>
    <row r="2637" spans="1:20" ht="48" hidden="1" x14ac:dyDescent="0.2">
      <c r="A2637">
        <v>2635</v>
      </c>
      <c r="B2637" s="8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>
        <f>ROUND(E2637/D2637*100,0)</f>
        <v>100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>
        <f t="shared" si="123"/>
        <v>136.9</v>
      </c>
      <c r="Q2637" s="10" t="s">
        <v>8317</v>
      </c>
      <c r="R2637" t="s">
        <v>8353</v>
      </c>
      <c r="S2637" s="23">
        <f t="shared" si="124"/>
        <v>42037.950937500005</v>
      </c>
      <c r="T2637" s="23">
        <f t="shared" si="125"/>
        <v>42072.909270833334</v>
      </c>
    </row>
    <row r="2638" spans="1:20" ht="48" hidden="1" x14ac:dyDescent="0.2">
      <c r="A2638">
        <v>2636</v>
      </c>
      <c r="B2638" s="8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>
        <f>ROUND(E2638/D2638*100,0)</f>
        <v>187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>
        <f t="shared" si="123"/>
        <v>37.46</v>
      </c>
      <c r="Q2638" s="10" t="s">
        <v>8317</v>
      </c>
      <c r="R2638" t="s">
        <v>8353</v>
      </c>
      <c r="S2638" s="23">
        <f t="shared" si="124"/>
        <v>42636.614745370374</v>
      </c>
      <c r="T2638" s="23">
        <f t="shared" si="125"/>
        <v>42659.041666666672</v>
      </c>
    </row>
    <row r="2639" spans="1:20" ht="32" hidden="1" x14ac:dyDescent="0.2">
      <c r="A2639">
        <v>2637</v>
      </c>
      <c r="B2639" s="8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>
        <f>ROUND(E2639/D2639*100,0)</f>
        <v>166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>
        <f t="shared" si="123"/>
        <v>31.96</v>
      </c>
      <c r="Q2639" s="10" t="s">
        <v>8317</v>
      </c>
      <c r="R2639" t="s">
        <v>8353</v>
      </c>
      <c r="S2639" s="23">
        <f t="shared" si="124"/>
        <v>42639.549479166672</v>
      </c>
      <c r="T2639" s="23">
        <f t="shared" si="125"/>
        <v>42655.549479166672</v>
      </c>
    </row>
    <row r="2640" spans="1:20" ht="48" hidden="1" x14ac:dyDescent="0.2">
      <c r="A2640">
        <v>2638</v>
      </c>
      <c r="B2640" s="8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>
        <f>ROUND(E2640/D2640*100,0)</f>
        <v>102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>
        <f t="shared" si="123"/>
        <v>25.21</v>
      </c>
      <c r="Q2640" s="10" t="s">
        <v>8317</v>
      </c>
      <c r="R2640" t="s">
        <v>8353</v>
      </c>
      <c r="S2640" s="23">
        <f t="shared" si="124"/>
        <v>41989.913136574076</v>
      </c>
      <c r="T2640" s="23">
        <f t="shared" si="125"/>
        <v>42019.913136574076</v>
      </c>
    </row>
    <row r="2641" spans="1:20" ht="48" hidden="1" x14ac:dyDescent="0.2">
      <c r="A2641">
        <v>2639</v>
      </c>
      <c r="B2641" s="8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>
        <f>ROUND(E2641/D2641*100,0)</f>
        <v>164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>
        <f t="shared" si="123"/>
        <v>10.039999999999999</v>
      </c>
      <c r="Q2641" s="10" t="s">
        <v>8317</v>
      </c>
      <c r="R2641" t="s">
        <v>8353</v>
      </c>
      <c r="S2641" s="23">
        <f t="shared" si="124"/>
        <v>42024.86513888889</v>
      </c>
      <c r="T2641" s="23">
        <f t="shared" si="125"/>
        <v>42054.86513888889</v>
      </c>
    </row>
    <row r="2642" spans="1:20" ht="64" hidden="1" x14ac:dyDescent="0.2">
      <c r="A2642">
        <v>2640</v>
      </c>
      <c r="B2642" s="8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>
        <f>ROUND(E2642/D2642*100,0)</f>
        <v>106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>
        <f t="shared" si="123"/>
        <v>45.94</v>
      </c>
      <c r="Q2642" s="10" t="s">
        <v>8317</v>
      </c>
      <c r="R2642" t="s">
        <v>8353</v>
      </c>
      <c r="S2642" s="23">
        <f t="shared" si="124"/>
        <v>42103.160578703704</v>
      </c>
      <c r="T2642" s="23">
        <f t="shared" si="125"/>
        <v>42163.160578703704</v>
      </c>
    </row>
    <row r="2643" spans="1:20" ht="32" hidden="1" x14ac:dyDescent="0.2">
      <c r="A2643">
        <v>2641</v>
      </c>
      <c r="B2643" s="8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>
        <f>ROUND(E2643/D2643*100,0)</f>
        <v>1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>
        <f t="shared" si="123"/>
        <v>15</v>
      </c>
      <c r="Q2643" s="10" t="s">
        <v>8317</v>
      </c>
      <c r="R2643" t="s">
        <v>8353</v>
      </c>
      <c r="S2643" s="23">
        <f t="shared" si="124"/>
        <v>41880.827118055553</v>
      </c>
      <c r="T2643" s="23">
        <f t="shared" si="125"/>
        <v>41897.839583333334</v>
      </c>
    </row>
    <row r="2644" spans="1:20" ht="64" hidden="1" x14ac:dyDescent="0.2">
      <c r="A2644">
        <v>2642</v>
      </c>
      <c r="B2644" s="8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>
        <f>ROUND(E2644/D2644*100,0)</f>
        <v>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>
        <f t="shared" si="123"/>
        <v>0</v>
      </c>
      <c r="Q2644" s="10" t="s">
        <v>8317</v>
      </c>
      <c r="R2644" t="s">
        <v>8353</v>
      </c>
      <c r="S2644" s="23">
        <f t="shared" si="124"/>
        <v>42536.246620370366</v>
      </c>
      <c r="T2644" s="23">
        <f t="shared" si="125"/>
        <v>42566.289583333331</v>
      </c>
    </row>
    <row r="2645" spans="1:20" ht="48" hidden="1" x14ac:dyDescent="0.2">
      <c r="A2645">
        <v>2643</v>
      </c>
      <c r="B2645" s="8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>
        <f>ROUND(E2645/D2645*100,0)</f>
        <v>34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>
        <f t="shared" si="123"/>
        <v>223.58</v>
      </c>
      <c r="Q2645" s="10" t="s">
        <v>8317</v>
      </c>
      <c r="R2645" t="s">
        <v>8353</v>
      </c>
      <c r="S2645" s="23">
        <f t="shared" si="124"/>
        <v>42689.582349537035</v>
      </c>
      <c r="T2645" s="23">
        <f t="shared" si="125"/>
        <v>42725.332638888889</v>
      </c>
    </row>
    <row r="2646" spans="1:20" ht="48" hidden="1" x14ac:dyDescent="0.2">
      <c r="A2646">
        <v>2644</v>
      </c>
      <c r="B2646" s="8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>
        <f>ROUND(E2646/D2646*100,0)</f>
        <v>2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>
        <f t="shared" si="123"/>
        <v>39.479999999999997</v>
      </c>
      <c r="Q2646" s="10" t="s">
        <v>8317</v>
      </c>
      <c r="R2646" t="s">
        <v>8353</v>
      </c>
      <c r="S2646" s="23">
        <f t="shared" si="124"/>
        <v>42774.792071759264</v>
      </c>
      <c r="T2646" s="23">
        <f t="shared" si="125"/>
        <v>42804.792071759264</v>
      </c>
    </row>
    <row r="2647" spans="1:20" ht="48" hidden="1" x14ac:dyDescent="0.2">
      <c r="A2647">
        <v>2645</v>
      </c>
      <c r="B2647" s="8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>
        <f>ROUND(E2647/D2647*100,0)</f>
        <v>11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>
        <f t="shared" si="123"/>
        <v>91.3</v>
      </c>
      <c r="Q2647" s="10" t="s">
        <v>8317</v>
      </c>
      <c r="R2647" t="s">
        <v>8353</v>
      </c>
      <c r="S2647" s="23">
        <f t="shared" si="124"/>
        <v>41921.842627314814</v>
      </c>
      <c r="T2647" s="23">
        <f t="shared" si="125"/>
        <v>41951.884293981479</v>
      </c>
    </row>
    <row r="2648" spans="1:20" ht="48" hidden="1" x14ac:dyDescent="0.2">
      <c r="A2648">
        <v>2646</v>
      </c>
      <c r="B2648" s="8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>
        <f>ROUND(E2648/D2648*100,0)</f>
        <v>8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>
        <f t="shared" si="123"/>
        <v>78.67</v>
      </c>
      <c r="Q2648" s="10" t="s">
        <v>8317</v>
      </c>
      <c r="R2648" t="s">
        <v>8353</v>
      </c>
      <c r="S2648" s="23">
        <f t="shared" si="124"/>
        <v>42226.313298611116</v>
      </c>
      <c r="T2648" s="23">
        <f t="shared" si="125"/>
        <v>42256.313298611116</v>
      </c>
    </row>
    <row r="2649" spans="1:20" ht="48" hidden="1" x14ac:dyDescent="0.2">
      <c r="A2649">
        <v>2647</v>
      </c>
      <c r="B2649" s="8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>
        <f>ROUND(E2649/D2649*100,0)</f>
        <v>1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>
        <f t="shared" si="123"/>
        <v>12</v>
      </c>
      <c r="Q2649" s="10" t="s">
        <v>8317</v>
      </c>
      <c r="R2649" t="s">
        <v>8353</v>
      </c>
      <c r="S2649" s="23">
        <f t="shared" si="124"/>
        <v>42200.261793981481</v>
      </c>
      <c r="T2649" s="23">
        <f t="shared" si="125"/>
        <v>42230.261793981481</v>
      </c>
    </row>
    <row r="2650" spans="1:20" ht="48" hidden="1" x14ac:dyDescent="0.2">
      <c r="A2650">
        <v>2648</v>
      </c>
      <c r="B2650" s="8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>
        <f>ROUND(E2650/D2650*100,0)</f>
        <v>1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>
        <f t="shared" si="123"/>
        <v>17.670000000000002</v>
      </c>
      <c r="Q2650" s="10" t="s">
        <v>8317</v>
      </c>
      <c r="R2650" t="s">
        <v>8353</v>
      </c>
      <c r="S2650" s="23">
        <f t="shared" si="124"/>
        <v>42408.714814814812</v>
      </c>
      <c r="T2650" s="23">
        <f t="shared" si="125"/>
        <v>42438.714814814812</v>
      </c>
    </row>
    <row r="2651" spans="1:20" ht="16" hidden="1" x14ac:dyDescent="0.2">
      <c r="A2651">
        <v>2649</v>
      </c>
      <c r="B2651" s="8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>
        <f>ROUND(E2651/D2651*100,0)</f>
        <v>0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>
        <f t="shared" si="123"/>
        <v>41.33</v>
      </c>
      <c r="Q2651" s="10" t="s">
        <v>8317</v>
      </c>
      <c r="R2651" t="s">
        <v>8353</v>
      </c>
      <c r="S2651" s="23">
        <f t="shared" si="124"/>
        <v>42341.99700231482</v>
      </c>
      <c r="T2651" s="23">
        <f t="shared" si="125"/>
        <v>42401.99700231482</v>
      </c>
    </row>
    <row r="2652" spans="1:20" ht="48" hidden="1" x14ac:dyDescent="0.2">
      <c r="A2652">
        <v>2650</v>
      </c>
      <c r="B2652" s="8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>
        <f>ROUND(E2652/D2652*100,0)</f>
        <v>1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>
        <f t="shared" si="123"/>
        <v>71.599999999999994</v>
      </c>
      <c r="Q2652" s="10" t="s">
        <v>8317</v>
      </c>
      <c r="R2652" t="s">
        <v>8353</v>
      </c>
      <c r="S2652" s="23">
        <f t="shared" si="124"/>
        <v>42695.624340277776</v>
      </c>
      <c r="T2652" s="23">
        <f t="shared" si="125"/>
        <v>42725.624340277776</v>
      </c>
    </row>
    <row r="2653" spans="1:20" ht="48" hidden="1" x14ac:dyDescent="0.2">
      <c r="A2653">
        <v>2651</v>
      </c>
      <c r="B2653" s="8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>
        <f>ROUND(E2653/D2653*100,0)</f>
        <v>2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>
        <f t="shared" si="123"/>
        <v>307.82</v>
      </c>
      <c r="Q2653" s="10" t="s">
        <v>8317</v>
      </c>
      <c r="R2653" t="s">
        <v>8353</v>
      </c>
      <c r="S2653" s="23">
        <f t="shared" si="124"/>
        <v>42327.805659722217</v>
      </c>
      <c r="T2653" s="23">
        <f t="shared" si="125"/>
        <v>42355.805659722217</v>
      </c>
    </row>
    <row r="2654" spans="1:20" ht="48" hidden="1" x14ac:dyDescent="0.2">
      <c r="A2654">
        <v>2652</v>
      </c>
      <c r="B2654" s="8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>
        <f>ROUND(E2654/D2654*100,0)</f>
        <v>1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>
        <f t="shared" si="123"/>
        <v>80.45</v>
      </c>
      <c r="Q2654" s="10" t="s">
        <v>8317</v>
      </c>
      <c r="R2654" t="s">
        <v>8353</v>
      </c>
      <c r="S2654" s="23">
        <f t="shared" si="124"/>
        <v>41953.158854166672</v>
      </c>
      <c r="T2654" s="23">
        <f t="shared" si="125"/>
        <v>41983.158854166672</v>
      </c>
    </row>
    <row r="2655" spans="1:20" ht="48" hidden="1" x14ac:dyDescent="0.2">
      <c r="A2655">
        <v>2653</v>
      </c>
      <c r="B2655" s="8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>
        <f>ROUND(E2655/D2655*100,0)</f>
        <v>12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>
        <f t="shared" si="123"/>
        <v>83.94</v>
      </c>
      <c r="Q2655" s="10" t="s">
        <v>8317</v>
      </c>
      <c r="R2655" t="s">
        <v>8353</v>
      </c>
      <c r="S2655" s="23">
        <f t="shared" si="124"/>
        <v>41771.651932870373</v>
      </c>
      <c r="T2655" s="23">
        <f t="shared" si="125"/>
        <v>41803.166666666664</v>
      </c>
    </row>
    <row r="2656" spans="1:20" ht="48" hidden="1" x14ac:dyDescent="0.2">
      <c r="A2656">
        <v>2654</v>
      </c>
      <c r="B2656" s="8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>
        <f>ROUND(E2656/D2656*100,0)</f>
        <v>0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>
        <f t="shared" si="123"/>
        <v>8.5</v>
      </c>
      <c r="Q2656" s="10" t="s">
        <v>8317</v>
      </c>
      <c r="R2656" t="s">
        <v>8353</v>
      </c>
      <c r="S2656" s="23">
        <f t="shared" si="124"/>
        <v>42055.600995370376</v>
      </c>
      <c r="T2656" s="23">
        <f t="shared" si="125"/>
        <v>42115.559328703705</v>
      </c>
    </row>
    <row r="2657" spans="1:20" ht="16" hidden="1" x14ac:dyDescent="0.2">
      <c r="A2657">
        <v>2655</v>
      </c>
      <c r="B2657" s="8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>
        <f>ROUND(E2657/D2657*100,0)</f>
        <v>21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>
        <f t="shared" si="123"/>
        <v>73.37</v>
      </c>
      <c r="Q2657" s="10" t="s">
        <v>8317</v>
      </c>
      <c r="R2657" t="s">
        <v>8353</v>
      </c>
      <c r="S2657" s="23">
        <f t="shared" si="124"/>
        <v>42381.866284722222</v>
      </c>
      <c r="T2657" s="23">
        <f t="shared" si="125"/>
        <v>42409.833333333328</v>
      </c>
    </row>
    <row r="2658" spans="1:20" ht="32" hidden="1" x14ac:dyDescent="0.2">
      <c r="A2658">
        <v>2656</v>
      </c>
      <c r="B2658" s="8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>
        <f>ROUND(E2658/D2658*100,0)</f>
        <v>11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>
        <f t="shared" si="123"/>
        <v>112.86</v>
      </c>
      <c r="Q2658" s="10" t="s">
        <v>8317</v>
      </c>
      <c r="R2658" t="s">
        <v>8353</v>
      </c>
      <c r="S2658" s="23">
        <f t="shared" si="124"/>
        <v>42767.688518518517</v>
      </c>
      <c r="T2658" s="23">
        <f t="shared" si="125"/>
        <v>42806.791666666672</v>
      </c>
    </row>
    <row r="2659" spans="1:20" ht="48" hidden="1" x14ac:dyDescent="0.2">
      <c r="A2659">
        <v>2657</v>
      </c>
      <c r="B2659" s="8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>
        <f>ROUND(E2659/D2659*100,0)</f>
        <v>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>
        <f t="shared" si="123"/>
        <v>95.28</v>
      </c>
      <c r="Q2659" s="10" t="s">
        <v>8317</v>
      </c>
      <c r="R2659" t="s">
        <v>8353</v>
      </c>
      <c r="S2659" s="23">
        <f t="shared" si="124"/>
        <v>42551.928854166668</v>
      </c>
      <c r="T2659" s="23">
        <f t="shared" si="125"/>
        <v>42585.0625</v>
      </c>
    </row>
    <row r="2660" spans="1:20" ht="48" hidden="1" x14ac:dyDescent="0.2">
      <c r="A2660">
        <v>2658</v>
      </c>
      <c r="B2660" s="8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>
        <f>ROUND(E2660/D2660*100,0)</f>
        <v>0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>
        <f t="shared" si="123"/>
        <v>22.75</v>
      </c>
      <c r="Q2660" s="10" t="s">
        <v>8317</v>
      </c>
      <c r="R2660" t="s">
        <v>8353</v>
      </c>
      <c r="S2660" s="23">
        <f t="shared" si="124"/>
        <v>42551.884189814817</v>
      </c>
      <c r="T2660" s="23">
        <f t="shared" si="125"/>
        <v>42581.884189814817</v>
      </c>
    </row>
    <row r="2661" spans="1:20" ht="16" hidden="1" x14ac:dyDescent="0.2">
      <c r="A2661">
        <v>2659</v>
      </c>
      <c r="B2661" s="8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>
        <f>ROUND(E2661/D2661*100,0)</f>
        <v>3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>
        <f t="shared" si="123"/>
        <v>133.30000000000001</v>
      </c>
      <c r="Q2661" s="10" t="s">
        <v>8317</v>
      </c>
      <c r="R2661" t="s">
        <v>8353</v>
      </c>
      <c r="S2661" s="23">
        <f t="shared" si="124"/>
        <v>42082.069560185191</v>
      </c>
      <c r="T2661" s="23">
        <f t="shared" si="125"/>
        <v>42112.069560185191</v>
      </c>
    </row>
    <row r="2662" spans="1:20" ht="48" hidden="1" x14ac:dyDescent="0.2">
      <c r="A2662">
        <v>2660</v>
      </c>
      <c r="B2662" s="8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>
        <f>ROUND(E2662/D2662*100,0)</f>
        <v>0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>
        <f t="shared" si="123"/>
        <v>3.8</v>
      </c>
      <c r="Q2662" s="10" t="s">
        <v>8317</v>
      </c>
      <c r="R2662" t="s">
        <v>8353</v>
      </c>
      <c r="S2662" s="23">
        <f t="shared" si="124"/>
        <v>42272.713171296295</v>
      </c>
      <c r="T2662" s="23">
        <f t="shared" si="125"/>
        <v>42332.754837962959</v>
      </c>
    </row>
    <row r="2663" spans="1:20" ht="48" hidden="1" x14ac:dyDescent="0.2">
      <c r="A2663">
        <v>2661</v>
      </c>
      <c r="B2663" s="8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>
        <f>ROUND(E2663/D2663*100,0)</f>
        <v>103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>
        <f t="shared" si="123"/>
        <v>85.75</v>
      </c>
      <c r="Q2663" s="10" t="s">
        <v>8317</v>
      </c>
      <c r="R2663" t="s">
        <v>8354</v>
      </c>
      <c r="S2663" s="23">
        <f t="shared" si="124"/>
        <v>41542.958449074074</v>
      </c>
      <c r="T2663" s="23">
        <f t="shared" si="125"/>
        <v>41572.958449074074</v>
      </c>
    </row>
    <row r="2664" spans="1:20" ht="48" hidden="1" x14ac:dyDescent="0.2">
      <c r="A2664">
        <v>2662</v>
      </c>
      <c r="B2664" s="8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>
        <f>ROUND(E2664/D2664*100,0)</f>
        <v>107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>
        <f t="shared" si="123"/>
        <v>267</v>
      </c>
      <c r="Q2664" s="10" t="s">
        <v>8317</v>
      </c>
      <c r="R2664" t="s">
        <v>8354</v>
      </c>
      <c r="S2664" s="23">
        <f t="shared" si="124"/>
        <v>42207.746678240743</v>
      </c>
      <c r="T2664" s="23">
        <f t="shared" si="125"/>
        <v>42237.746678240743</v>
      </c>
    </row>
    <row r="2665" spans="1:20" ht="48" hidden="1" x14ac:dyDescent="0.2">
      <c r="A2665">
        <v>2663</v>
      </c>
      <c r="B2665" s="8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>
        <f>ROUND(E2665/D2665*100,0)</f>
        <v>105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>
        <f t="shared" si="123"/>
        <v>373.56</v>
      </c>
      <c r="Q2665" s="10" t="s">
        <v>8317</v>
      </c>
      <c r="R2665" t="s">
        <v>8354</v>
      </c>
      <c r="S2665" s="23">
        <f t="shared" si="124"/>
        <v>42222.622766203705</v>
      </c>
      <c r="T2665" s="23">
        <f t="shared" si="125"/>
        <v>42251.625</v>
      </c>
    </row>
    <row r="2666" spans="1:20" ht="48" hidden="1" x14ac:dyDescent="0.2">
      <c r="A2666">
        <v>2664</v>
      </c>
      <c r="B2666" s="8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>
        <f>ROUND(E2666/D2666*100,0)</f>
        <v>103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>
        <f t="shared" si="123"/>
        <v>174.04</v>
      </c>
      <c r="Q2666" s="10" t="s">
        <v>8317</v>
      </c>
      <c r="R2666" t="s">
        <v>8354</v>
      </c>
      <c r="S2666" s="23">
        <f t="shared" si="124"/>
        <v>42313.02542824074</v>
      </c>
      <c r="T2666" s="23">
        <f t="shared" si="125"/>
        <v>42347.290972222225</v>
      </c>
    </row>
    <row r="2667" spans="1:20" ht="48" hidden="1" x14ac:dyDescent="0.2">
      <c r="A2667">
        <v>2665</v>
      </c>
      <c r="B2667" s="8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>
        <f>ROUND(E2667/D2667*100,0)</f>
        <v>123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>
        <f t="shared" si="123"/>
        <v>93.7</v>
      </c>
      <c r="Q2667" s="10" t="s">
        <v>8317</v>
      </c>
      <c r="R2667" t="s">
        <v>8354</v>
      </c>
      <c r="S2667" s="23">
        <f t="shared" si="124"/>
        <v>42083.895532407405</v>
      </c>
      <c r="T2667" s="23">
        <f t="shared" si="125"/>
        <v>42128.895532407405</v>
      </c>
    </row>
    <row r="2668" spans="1:20" ht="48" hidden="1" x14ac:dyDescent="0.2">
      <c r="A2668">
        <v>2666</v>
      </c>
      <c r="B2668" s="8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>
        <f>ROUND(E2668/D2668*100,0)</f>
        <v>159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>
        <f t="shared" si="123"/>
        <v>77.33</v>
      </c>
      <c r="Q2668" s="10" t="s">
        <v>8317</v>
      </c>
      <c r="R2668" t="s">
        <v>8354</v>
      </c>
      <c r="S2668" s="23">
        <f t="shared" si="124"/>
        <v>42235.764340277776</v>
      </c>
      <c r="T2668" s="23">
        <f t="shared" si="125"/>
        <v>42272.875</v>
      </c>
    </row>
    <row r="2669" spans="1:20" ht="48" hidden="1" x14ac:dyDescent="0.2">
      <c r="A2669">
        <v>2667</v>
      </c>
      <c r="B2669" s="8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>
        <f>ROUND(E2669/D2669*100,0)</f>
        <v>111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>
        <f t="shared" si="123"/>
        <v>92.22</v>
      </c>
      <c r="Q2669" s="10" t="s">
        <v>8317</v>
      </c>
      <c r="R2669" t="s">
        <v>8354</v>
      </c>
      <c r="S2669" s="23">
        <f t="shared" si="124"/>
        <v>42380.926111111112</v>
      </c>
      <c r="T2669" s="23">
        <f t="shared" si="125"/>
        <v>42410.926111111112</v>
      </c>
    </row>
    <row r="2670" spans="1:20" ht="32" hidden="1" x14ac:dyDescent="0.2">
      <c r="A2670">
        <v>2668</v>
      </c>
      <c r="B2670" s="8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>
        <f>ROUND(E2670/D2670*100,0)</f>
        <v>171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>
        <f t="shared" si="123"/>
        <v>60.96</v>
      </c>
      <c r="Q2670" s="10" t="s">
        <v>8317</v>
      </c>
      <c r="R2670" t="s">
        <v>8354</v>
      </c>
      <c r="S2670" s="23">
        <f t="shared" si="124"/>
        <v>42275.588715277772</v>
      </c>
      <c r="T2670" s="23">
        <f t="shared" si="125"/>
        <v>42317.60555555555</v>
      </c>
    </row>
    <row r="2671" spans="1:20" ht="48" hidden="1" x14ac:dyDescent="0.2">
      <c r="A2671">
        <v>2669</v>
      </c>
      <c r="B2671" s="8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>
        <f>ROUND(E2671/D2671*100,0)</f>
        <v>125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>
        <f t="shared" si="123"/>
        <v>91</v>
      </c>
      <c r="Q2671" s="10" t="s">
        <v>8317</v>
      </c>
      <c r="R2671" t="s">
        <v>8354</v>
      </c>
      <c r="S2671" s="23">
        <f t="shared" si="124"/>
        <v>42319.035833333335</v>
      </c>
      <c r="T2671" s="23">
        <f t="shared" si="125"/>
        <v>42379.035833333335</v>
      </c>
    </row>
    <row r="2672" spans="1:20" ht="48" hidden="1" x14ac:dyDescent="0.2">
      <c r="A2672">
        <v>2670</v>
      </c>
      <c r="B2672" s="8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>
        <f>ROUND(E2672/D2672*100,0)</f>
        <v>6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>
        <f t="shared" si="123"/>
        <v>41.58</v>
      </c>
      <c r="Q2672" s="10" t="s">
        <v>8317</v>
      </c>
      <c r="R2672" t="s">
        <v>8354</v>
      </c>
      <c r="S2672" s="23">
        <f t="shared" si="124"/>
        <v>41821.020601851851</v>
      </c>
      <c r="T2672" s="23">
        <f t="shared" si="125"/>
        <v>41849.020601851851</v>
      </c>
    </row>
    <row r="2673" spans="1:20" ht="48" hidden="1" x14ac:dyDescent="0.2">
      <c r="A2673">
        <v>2671</v>
      </c>
      <c r="B2673" s="8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>
        <f>ROUND(E2673/D2673*100,0)</f>
        <v>11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>
        <f t="shared" si="123"/>
        <v>33.76</v>
      </c>
      <c r="Q2673" s="10" t="s">
        <v>8317</v>
      </c>
      <c r="R2673" t="s">
        <v>8354</v>
      </c>
      <c r="S2673" s="23">
        <f t="shared" si="124"/>
        <v>41962.749027777783</v>
      </c>
      <c r="T2673" s="23">
        <f t="shared" si="125"/>
        <v>41992.818055555559</v>
      </c>
    </row>
    <row r="2674" spans="1:20" ht="48" hidden="1" x14ac:dyDescent="0.2">
      <c r="A2674">
        <v>2672</v>
      </c>
      <c r="B2674" s="8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>
        <f>ROUND(E2674/D2674*100,0)</f>
        <v>33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>
        <f t="shared" si="123"/>
        <v>70.62</v>
      </c>
      <c r="Q2674" s="10" t="s">
        <v>8317</v>
      </c>
      <c r="R2674" t="s">
        <v>8354</v>
      </c>
      <c r="S2674" s="23">
        <f t="shared" si="124"/>
        <v>42344.884143518517</v>
      </c>
      <c r="T2674" s="23">
        <f t="shared" si="125"/>
        <v>42366.25</v>
      </c>
    </row>
    <row r="2675" spans="1:20" ht="48" hidden="1" x14ac:dyDescent="0.2">
      <c r="A2675">
        <v>2673</v>
      </c>
      <c r="B2675" s="8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>
        <f>ROUND(E2675/D2675*100,0)</f>
        <v>28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>
        <f t="shared" si="123"/>
        <v>167.15</v>
      </c>
      <c r="Q2675" s="10" t="s">
        <v>8317</v>
      </c>
      <c r="R2675" t="s">
        <v>8354</v>
      </c>
      <c r="S2675" s="23">
        <f t="shared" si="124"/>
        <v>41912.541655092595</v>
      </c>
      <c r="T2675" s="23">
        <f t="shared" si="125"/>
        <v>41941.947916666664</v>
      </c>
    </row>
    <row r="2676" spans="1:20" ht="64" hidden="1" x14ac:dyDescent="0.2">
      <c r="A2676">
        <v>2674</v>
      </c>
      <c r="B2676" s="8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>
        <f>ROUND(E2676/D2676*100,0)</f>
        <v>63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>
        <f t="shared" si="123"/>
        <v>128.62</v>
      </c>
      <c r="Q2676" s="10" t="s">
        <v>8317</v>
      </c>
      <c r="R2676" t="s">
        <v>8354</v>
      </c>
      <c r="S2676" s="23">
        <f t="shared" si="124"/>
        <v>42529.632754629631</v>
      </c>
      <c r="T2676" s="23">
        <f t="shared" si="125"/>
        <v>42556.207638888889</v>
      </c>
    </row>
    <row r="2677" spans="1:20" ht="48" hidden="1" x14ac:dyDescent="0.2">
      <c r="A2677">
        <v>2675</v>
      </c>
      <c r="B2677" s="8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>
        <f>ROUND(E2677/D2677*100,0)</f>
        <v>8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>
        <f t="shared" si="123"/>
        <v>65.41</v>
      </c>
      <c r="Q2677" s="10" t="s">
        <v>8317</v>
      </c>
      <c r="R2677" t="s">
        <v>8354</v>
      </c>
      <c r="S2677" s="23">
        <f t="shared" si="124"/>
        <v>41923.857511574075</v>
      </c>
      <c r="T2677" s="23">
        <f t="shared" si="125"/>
        <v>41953.899178240739</v>
      </c>
    </row>
    <row r="2678" spans="1:20" ht="48" hidden="1" x14ac:dyDescent="0.2">
      <c r="A2678">
        <v>2676</v>
      </c>
      <c r="B2678" s="8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>
        <f>ROUND(E2678/D2678*100,0)</f>
        <v>50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>
        <f t="shared" si="123"/>
        <v>117.56</v>
      </c>
      <c r="Q2678" s="10" t="s">
        <v>8317</v>
      </c>
      <c r="R2678" t="s">
        <v>8354</v>
      </c>
      <c r="S2678" s="23">
        <f t="shared" si="124"/>
        <v>42482.624699074076</v>
      </c>
      <c r="T2678" s="23">
        <f t="shared" si="125"/>
        <v>42512.624699074076</v>
      </c>
    </row>
    <row r="2679" spans="1:20" ht="48" hidden="1" x14ac:dyDescent="0.2">
      <c r="A2679">
        <v>2677</v>
      </c>
      <c r="B2679" s="8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>
        <f>ROUND(E2679/D2679*100,0)</f>
        <v>18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>
        <f t="shared" si="123"/>
        <v>126.48</v>
      </c>
      <c r="Q2679" s="10" t="s">
        <v>8317</v>
      </c>
      <c r="R2679" t="s">
        <v>8354</v>
      </c>
      <c r="S2679" s="23">
        <f t="shared" si="124"/>
        <v>41793.029432870368</v>
      </c>
      <c r="T2679" s="23">
        <f t="shared" si="125"/>
        <v>41823.029432870368</v>
      </c>
    </row>
    <row r="2680" spans="1:20" ht="48" hidden="1" x14ac:dyDescent="0.2">
      <c r="A2680">
        <v>2678</v>
      </c>
      <c r="B2680" s="8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>
        <f>ROUND(E2680/D2680*100,0)</f>
        <v>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>
        <f t="shared" si="123"/>
        <v>550</v>
      </c>
      <c r="Q2680" s="10" t="s">
        <v>8317</v>
      </c>
      <c r="R2680" t="s">
        <v>8354</v>
      </c>
      <c r="S2680" s="23">
        <f t="shared" si="124"/>
        <v>42241.798206018517</v>
      </c>
      <c r="T2680" s="23">
        <f t="shared" si="125"/>
        <v>42271.798206018517</v>
      </c>
    </row>
    <row r="2681" spans="1:20" ht="48" hidden="1" x14ac:dyDescent="0.2">
      <c r="A2681">
        <v>2679</v>
      </c>
      <c r="B2681" s="8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>
        <f>ROUND(E2681/D2681*100,0)</f>
        <v>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>
        <f t="shared" si="123"/>
        <v>44</v>
      </c>
      <c r="Q2681" s="10" t="s">
        <v>8317</v>
      </c>
      <c r="R2681" t="s">
        <v>8354</v>
      </c>
      <c r="S2681" s="23">
        <f t="shared" si="124"/>
        <v>42033.001087962963</v>
      </c>
      <c r="T2681" s="23">
        <f t="shared" si="125"/>
        <v>42063.001087962963</v>
      </c>
    </row>
    <row r="2682" spans="1:20" ht="16" hidden="1" x14ac:dyDescent="0.2">
      <c r="A2682">
        <v>2680</v>
      </c>
      <c r="B2682" s="8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>
        <f>ROUND(E2682/D2682*100,0)</f>
        <v>1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>
        <f t="shared" si="123"/>
        <v>69</v>
      </c>
      <c r="Q2682" s="10" t="s">
        <v>8317</v>
      </c>
      <c r="R2682" t="s">
        <v>8354</v>
      </c>
      <c r="S2682" s="23">
        <f t="shared" si="124"/>
        <v>42436.211701388893</v>
      </c>
      <c r="T2682" s="23">
        <f t="shared" si="125"/>
        <v>42466.170034722221</v>
      </c>
    </row>
    <row r="2683" spans="1:20" ht="48" hidden="1" x14ac:dyDescent="0.2">
      <c r="A2683">
        <v>2681</v>
      </c>
      <c r="B2683" s="8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>
        <f>ROUND(E2683/D2683*100,0)</f>
        <v>1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>
        <f t="shared" si="123"/>
        <v>27.5</v>
      </c>
      <c r="Q2683" s="10" t="s">
        <v>8334</v>
      </c>
      <c r="R2683" t="s">
        <v>8335</v>
      </c>
      <c r="S2683" s="23">
        <f t="shared" si="124"/>
        <v>41805.895254629628</v>
      </c>
      <c r="T2683" s="23">
        <f t="shared" si="125"/>
        <v>41830.895254629628</v>
      </c>
    </row>
    <row r="2684" spans="1:20" ht="48" hidden="1" x14ac:dyDescent="0.2">
      <c r="A2684">
        <v>2682</v>
      </c>
      <c r="B2684" s="8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>
        <f>ROUND(E2684/D2684*100,0)</f>
        <v>28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>
        <f t="shared" si="123"/>
        <v>84.9</v>
      </c>
      <c r="Q2684" s="10" t="s">
        <v>8334</v>
      </c>
      <c r="R2684" t="s">
        <v>8335</v>
      </c>
      <c r="S2684" s="23">
        <f t="shared" si="124"/>
        <v>41932.871990740743</v>
      </c>
      <c r="T2684" s="23">
        <f t="shared" si="125"/>
        <v>41965.249305555553</v>
      </c>
    </row>
    <row r="2685" spans="1:20" ht="48" hidden="1" x14ac:dyDescent="0.2">
      <c r="A2685">
        <v>2683</v>
      </c>
      <c r="B2685" s="8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>
        <f>ROUND(E2685/D2685*100,0)</f>
        <v>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>
        <f t="shared" si="123"/>
        <v>12</v>
      </c>
      <c r="Q2685" s="10" t="s">
        <v>8334</v>
      </c>
      <c r="R2685" t="s">
        <v>8335</v>
      </c>
      <c r="S2685" s="23">
        <f t="shared" si="124"/>
        <v>42034.75509259259</v>
      </c>
      <c r="T2685" s="23">
        <f t="shared" si="125"/>
        <v>42064.75509259259</v>
      </c>
    </row>
    <row r="2686" spans="1:20" ht="48" hidden="1" x14ac:dyDescent="0.2">
      <c r="A2686">
        <v>2684</v>
      </c>
      <c r="B2686" s="8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>
        <f>ROUND(E2686/D2686*100,0)</f>
        <v>1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>
        <f t="shared" si="123"/>
        <v>200</v>
      </c>
      <c r="Q2686" s="10" t="s">
        <v>8334</v>
      </c>
      <c r="R2686" t="s">
        <v>8335</v>
      </c>
      <c r="S2686" s="23">
        <f t="shared" si="124"/>
        <v>41820.914641203701</v>
      </c>
      <c r="T2686" s="23">
        <f t="shared" si="125"/>
        <v>41860.914641203701</v>
      </c>
    </row>
    <row r="2687" spans="1:20" ht="48" hidden="1" x14ac:dyDescent="0.2">
      <c r="A2687">
        <v>2685</v>
      </c>
      <c r="B2687" s="8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>
        <f>ROUND(E2687/D2687*100,0)</f>
        <v>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>
        <f t="shared" si="123"/>
        <v>10</v>
      </c>
      <c r="Q2687" s="10" t="s">
        <v>8334</v>
      </c>
      <c r="R2687" t="s">
        <v>8335</v>
      </c>
      <c r="S2687" s="23">
        <f t="shared" si="124"/>
        <v>42061.69594907407</v>
      </c>
      <c r="T2687" s="23">
        <f t="shared" si="125"/>
        <v>42121.654282407413</v>
      </c>
    </row>
    <row r="2688" spans="1:20" ht="48" hidden="1" x14ac:dyDescent="0.2">
      <c r="A2688">
        <v>2686</v>
      </c>
      <c r="B2688" s="8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>
        <f>ROUND(E2688/D2688*100,0)</f>
        <v>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>
        <f t="shared" si="123"/>
        <v>0</v>
      </c>
      <c r="Q2688" s="10" t="s">
        <v>8334</v>
      </c>
      <c r="R2688" t="s">
        <v>8335</v>
      </c>
      <c r="S2688" s="23">
        <f t="shared" si="124"/>
        <v>41892.974803240737</v>
      </c>
      <c r="T2688" s="23">
        <f t="shared" si="125"/>
        <v>41912.974803240737</v>
      </c>
    </row>
    <row r="2689" spans="1:20" ht="48" hidden="1" x14ac:dyDescent="0.2">
      <c r="A2689">
        <v>2687</v>
      </c>
      <c r="B2689" s="8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>
        <f>ROUND(E2689/D2689*100,0)</f>
        <v>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>
        <f t="shared" si="123"/>
        <v>0</v>
      </c>
      <c r="Q2689" s="10" t="s">
        <v>8334</v>
      </c>
      <c r="R2689" t="s">
        <v>8335</v>
      </c>
      <c r="S2689" s="23">
        <f t="shared" si="124"/>
        <v>42154.64025462963</v>
      </c>
      <c r="T2689" s="23">
        <f t="shared" si="125"/>
        <v>42184.64025462963</v>
      </c>
    </row>
    <row r="2690" spans="1:20" ht="32" hidden="1" x14ac:dyDescent="0.2">
      <c r="A2690">
        <v>2688</v>
      </c>
      <c r="B2690" s="8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>
        <f>ROUND(E2690/D2690*100,0)</f>
        <v>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>
        <f t="shared" si="123"/>
        <v>5.29</v>
      </c>
      <c r="Q2690" s="10" t="s">
        <v>8334</v>
      </c>
      <c r="R2690" t="s">
        <v>8335</v>
      </c>
      <c r="S2690" s="23">
        <f t="shared" si="124"/>
        <v>42028.118865740747</v>
      </c>
      <c r="T2690" s="23">
        <f t="shared" si="125"/>
        <v>42059.125</v>
      </c>
    </row>
    <row r="2691" spans="1:20" ht="48" hidden="1" x14ac:dyDescent="0.2">
      <c r="A2691">
        <v>2689</v>
      </c>
      <c r="B2691" s="8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>
        <f>ROUND(E2691/D2691*100,0)</f>
        <v>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>
        <f t="shared" ref="P2691:P2754" si="126">IFERROR(ROUND(E2691/M2691,2),0)</f>
        <v>1</v>
      </c>
      <c r="Q2691" s="10" t="s">
        <v>8334</v>
      </c>
      <c r="R2691" t="s">
        <v>8335</v>
      </c>
      <c r="S2691" s="23">
        <f t="shared" ref="S2691:S2754" si="127">(((K2691/60)/60)/24)+DATE(1970,1,1)</f>
        <v>42551.961689814809</v>
      </c>
      <c r="T2691" s="23">
        <f t="shared" ref="T2691:T2754" si="128">(((J2691/60)/60)/24)+DATE(1970,1,1)</f>
        <v>42581.961689814809</v>
      </c>
    </row>
    <row r="2692" spans="1:20" ht="48" hidden="1" x14ac:dyDescent="0.2">
      <c r="A2692">
        <v>2690</v>
      </c>
      <c r="B2692" s="8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>
        <f>ROUND(E2692/D2692*100,0)</f>
        <v>11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>
        <f t="shared" si="126"/>
        <v>72.760000000000005</v>
      </c>
      <c r="Q2692" s="10" t="s">
        <v>8334</v>
      </c>
      <c r="R2692" t="s">
        <v>8335</v>
      </c>
      <c r="S2692" s="23">
        <f t="shared" si="127"/>
        <v>42113.105046296296</v>
      </c>
      <c r="T2692" s="23">
        <f t="shared" si="128"/>
        <v>42158.105046296296</v>
      </c>
    </row>
    <row r="2693" spans="1:20" ht="32" hidden="1" x14ac:dyDescent="0.2">
      <c r="A2693">
        <v>2691</v>
      </c>
      <c r="B2693" s="8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>
        <f>ROUND(E2693/D2693*100,0)</f>
        <v>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>
        <f t="shared" si="126"/>
        <v>17.5</v>
      </c>
      <c r="Q2693" s="10" t="s">
        <v>8334</v>
      </c>
      <c r="R2693" t="s">
        <v>8335</v>
      </c>
      <c r="S2693" s="23">
        <f t="shared" si="127"/>
        <v>42089.724039351851</v>
      </c>
      <c r="T2693" s="23">
        <f t="shared" si="128"/>
        <v>42134.724039351851</v>
      </c>
    </row>
    <row r="2694" spans="1:20" ht="48" hidden="1" x14ac:dyDescent="0.2">
      <c r="A2694">
        <v>2692</v>
      </c>
      <c r="B2694" s="8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>
        <f>ROUND(E2694/D2694*100,0)</f>
        <v>1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>
        <f t="shared" si="126"/>
        <v>25</v>
      </c>
      <c r="Q2694" s="10" t="s">
        <v>8334</v>
      </c>
      <c r="R2694" t="s">
        <v>8335</v>
      </c>
      <c r="S2694" s="23">
        <f t="shared" si="127"/>
        <v>42058.334027777775</v>
      </c>
      <c r="T2694" s="23">
        <f t="shared" si="128"/>
        <v>42088.292361111111</v>
      </c>
    </row>
    <row r="2695" spans="1:20" ht="48" hidden="1" x14ac:dyDescent="0.2">
      <c r="A2695">
        <v>2693</v>
      </c>
      <c r="B2695" s="8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>
        <f>ROUND(E2695/D2695*100,0)</f>
        <v>1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>
        <f t="shared" si="126"/>
        <v>13.33</v>
      </c>
      <c r="Q2695" s="10" t="s">
        <v>8334</v>
      </c>
      <c r="R2695" t="s">
        <v>8335</v>
      </c>
      <c r="S2695" s="23">
        <f t="shared" si="127"/>
        <v>41834.138495370367</v>
      </c>
      <c r="T2695" s="23">
        <f t="shared" si="128"/>
        <v>41864.138495370367</v>
      </c>
    </row>
    <row r="2696" spans="1:20" ht="48" hidden="1" x14ac:dyDescent="0.2">
      <c r="A2696">
        <v>2694</v>
      </c>
      <c r="B2696" s="8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>
        <f>ROUND(E2696/D2696*100,0)</f>
        <v>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>
        <f t="shared" si="126"/>
        <v>1</v>
      </c>
      <c r="Q2696" s="10" t="s">
        <v>8334</v>
      </c>
      <c r="R2696" t="s">
        <v>8335</v>
      </c>
      <c r="S2696" s="23">
        <f t="shared" si="127"/>
        <v>41878.140497685185</v>
      </c>
      <c r="T2696" s="23">
        <f t="shared" si="128"/>
        <v>41908.140497685185</v>
      </c>
    </row>
    <row r="2697" spans="1:20" ht="32" hidden="1" x14ac:dyDescent="0.2">
      <c r="A2697">
        <v>2695</v>
      </c>
      <c r="B2697" s="8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>
        <f>ROUND(E2697/D2697*100,0)</f>
        <v>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>
        <f t="shared" si="126"/>
        <v>23.67</v>
      </c>
      <c r="Q2697" s="10" t="s">
        <v>8334</v>
      </c>
      <c r="R2697" t="s">
        <v>8335</v>
      </c>
      <c r="S2697" s="23">
        <f t="shared" si="127"/>
        <v>42048.181921296295</v>
      </c>
      <c r="T2697" s="23">
        <f t="shared" si="128"/>
        <v>42108.14025462963</v>
      </c>
    </row>
    <row r="2698" spans="1:20" ht="48" hidden="1" x14ac:dyDescent="0.2">
      <c r="A2698">
        <v>2696</v>
      </c>
      <c r="B2698" s="8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>
        <f>ROUND(E2698/D2698*100,0)</f>
        <v>6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>
        <f t="shared" si="126"/>
        <v>89.21</v>
      </c>
      <c r="Q2698" s="10" t="s">
        <v>8334</v>
      </c>
      <c r="R2698" t="s">
        <v>8335</v>
      </c>
      <c r="S2698" s="23">
        <f t="shared" si="127"/>
        <v>41964.844444444447</v>
      </c>
      <c r="T2698" s="23">
        <f t="shared" si="128"/>
        <v>41998.844444444447</v>
      </c>
    </row>
    <row r="2699" spans="1:20" ht="48" hidden="1" x14ac:dyDescent="0.2">
      <c r="A2699">
        <v>2697</v>
      </c>
      <c r="B2699" s="8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>
        <f>ROUND(E2699/D2699*100,0)</f>
        <v>26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>
        <f t="shared" si="126"/>
        <v>116.56</v>
      </c>
      <c r="Q2699" s="10" t="s">
        <v>8334</v>
      </c>
      <c r="R2699" t="s">
        <v>8335</v>
      </c>
      <c r="S2699" s="23">
        <f t="shared" si="127"/>
        <v>42187.940081018518</v>
      </c>
      <c r="T2699" s="23">
        <f t="shared" si="128"/>
        <v>42218.916666666672</v>
      </c>
    </row>
    <row r="2700" spans="1:20" ht="48" hidden="1" x14ac:dyDescent="0.2">
      <c r="A2700">
        <v>2698</v>
      </c>
      <c r="B2700" s="8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>
        <f>ROUND(E2700/D2700*100,0)</f>
        <v>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>
        <f t="shared" si="126"/>
        <v>13.01</v>
      </c>
      <c r="Q2700" s="10" t="s">
        <v>8334</v>
      </c>
      <c r="R2700" t="s">
        <v>8335</v>
      </c>
      <c r="S2700" s="23">
        <f t="shared" si="127"/>
        <v>41787.898240740738</v>
      </c>
      <c r="T2700" s="23">
        <f t="shared" si="128"/>
        <v>41817.898240740738</v>
      </c>
    </row>
    <row r="2701" spans="1:20" ht="48" hidden="1" x14ac:dyDescent="0.2">
      <c r="A2701">
        <v>2699</v>
      </c>
      <c r="B2701" s="8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>
        <f>ROUND(E2701/D2701*100,0)</f>
        <v>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>
        <f t="shared" si="126"/>
        <v>0</v>
      </c>
      <c r="Q2701" s="10" t="s">
        <v>8334</v>
      </c>
      <c r="R2701" t="s">
        <v>8335</v>
      </c>
      <c r="S2701" s="23">
        <f t="shared" si="127"/>
        <v>41829.896562499998</v>
      </c>
      <c r="T2701" s="23">
        <f t="shared" si="128"/>
        <v>41859.896562499998</v>
      </c>
    </row>
    <row r="2702" spans="1:20" ht="48" hidden="1" x14ac:dyDescent="0.2">
      <c r="A2702">
        <v>2700</v>
      </c>
      <c r="B2702" s="8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>
        <f>ROUND(E2702/D2702*100,0)</f>
        <v>1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>
        <f t="shared" si="126"/>
        <v>17.5</v>
      </c>
      <c r="Q2702" s="10" t="s">
        <v>8334</v>
      </c>
      <c r="R2702" t="s">
        <v>8335</v>
      </c>
      <c r="S2702" s="23">
        <f t="shared" si="127"/>
        <v>41870.87467592593</v>
      </c>
      <c r="T2702" s="23">
        <f t="shared" si="128"/>
        <v>41900.87467592593</v>
      </c>
    </row>
    <row r="2703" spans="1:20" ht="48" hidden="1" x14ac:dyDescent="0.2">
      <c r="A2703">
        <v>2701</v>
      </c>
      <c r="B2703" s="8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>
        <f>ROUND(E2703/D2703*100,0)</f>
        <v>46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>
        <f t="shared" si="126"/>
        <v>34.130000000000003</v>
      </c>
      <c r="Q2703" s="10" t="s">
        <v>8315</v>
      </c>
      <c r="R2703" t="s">
        <v>8355</v>
      </c>
      <c r="S2703" s="23">
        <f t="shared" si="127"/>
        <v>42801.774699074071</v>
      </c>
      <c r="T2703" s="23">
        <f t="shared" si="128"/>
        <v>42832.733032407406</v>
      </c>
    </row>
    <row r="2704" spans="1:20" ht="48" hidden="1" x14ac:dyDescent="0.2">
      <c r="A2704">
        <v>2702</v>
      </c>
      <c r="B2704" s="8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>
        <f>ROUND(E2704/D2704*100,0)</f>
        <v>34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>
        <f t="shared" si="126"/>
        <v>132.35</v>
      </c>
      <c r="Q2704" s="10" t="s">
        <v>8315</v>
      </c>
      <c r="R2704" t="s">
        <v>8355</v>
      </c>
      <c r="S2704" s="23">
        <f t="shared" si="127"/>
        <v>42800.801817129628</v>
      </c>
      <c r="T2704" s="23">
        <f t="shared" si="128"/>
        <v>42830.760150462964</v>
      </c>
    </row>
    <row r="2705" spans="1:20" ht="32" hidden="1" x14ac:dyDescent="0.2">
      <c r="A2705">
        <v>2703</v>
      </c>
      <c r="B2705" s="8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>
        <f>ROUND(E2705/D2705*100,0)</f>
        <v>104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>
        <f t="shared" si="126"/>
        <v>922.22</v>
      </c>
      <c r="Q2705" s="10" t="s">
        <v>8315</v>
      </c>
      <c r="R2705" t="s">
        <v>8355</v>
      </c>
      <c r="S2705" s="23">
        <f t="shared" si="127"/>
        <v>42756.690162037034</v>
      </c>
      <c r="T2705" s="23">
        <f t="shared" si="128"/>
        <v>42816.648495370369</v>
      </c>
    </row>
    <row r="2706" spans="1:20" ht="48" hidden="1" x14ac:dyDescent="0.2">
      <c r="A2706">
        <v>2704</v>
      </c>
      <c r="B2706" s="8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>
        <f>ROUND(E2706/D2706*100,0)</f>
        <v>6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>
        <f t="shared" si="126"/>
        <v>163.57</v>
      </c>
      <c r="Q2706" s="10" t="s">
        <v>8315</v>
      </c>
      <c r="R2706" t="s">
        <v>8355</v>
      </c>
      <c r="S2706" s="23">
        <f t="shared" si="127"/>
        <v>42787.862430555557</v>
      </c>
      <c r="T2706" s="23">
        <f t="shared" si="128"/>
        <v>42830.820763888885</v>
      </c>
    </row>
    <row r="2707" spans="1:20" ht="32" hidden="1" x14ac:dyDescent="0.2">
      <c r="A2707">
        <v>2705</v>
      </c>
      <c r="B2707" s="8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>
        <f>ROUND(E2707/D2707*100,0)</f>
        <v>11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>
        <f t="shared" si="126"/>
        <v>217.38</v>
      </c>
      <c r="Q2707" s="10" t="s">
        <v>8315</v>
      </c>
      <c r="R2707" t="s">
        <v>8355</v>
      </c>
      <c r="S2707" s="23">
        <f t="shared" si="127"/>
        <v>42773.916180555556</v>
      </c>
      <c r="T2707" s="23">
        <f t="shared" si="128"/>
        <v>42818.874513888892</v>
      </c>
    </row>
    <row r="2708" spans="1:20" ht="48" hidden="1" x14ac:dyDescent="0.2">
      <c r="A2708">
        <v>2706</v>
      </c>
      <c r="B2708" s="8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>
        <f>ROUND(E2708/D2708*100,0)</f>
        <v>112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>
        <f t="shared" si="126"/>
        <v>149.44</v>
      </c>
      <c r="Q2708" s="10" t="s">
        <v>8315</v>
      </c>
      <c r="R2708" t="s">
        <v>8355</v>
      </c>
      <c r="S2708" s="23">
        <f t="shared" si="127"/>
        <v>41899.294942129629</v>
      </c>
      <c r="T2708" s="23">
        <f t="shared" si="128"/>
        <v>41928.290972222225</v>
      </c>
    </row>
    <row r="2709" spans="1:20" ht="48" hidden="1" x14ac:dyDescent="0.2">
      <c r="A2709">
        <v>2707</v>
      </c>
      <c r="B2709" s="8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>
        <f>ROUND(E2709/D2709*100,0)</f>
        <v>351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>
        <f t="shared" si="126"/>
        <v>71.239999999999995</v>
      </c>
      <c r="Q2709" s="10" t="s">
        <v>8315</v>
      </c>
      <c r="R2709" t="s">
        <v>8355</v>
      </c>
      <c r="S2709" s="23">
        <f t="shared" si="127"/>
        <v>41391.782905092594</v>
      </c>
      <c r="T2709" s="23">
        <f t="shared" si="128"/>
        <v>41421.290972222225</v>
      </c>
    </row>
    <row r="2710" spans="1:20" ht="48" hidden="1" x14ac:dyDescent="0.2">
      <c r="A2710">
        <v>2708</v>
      </c>
      <c r="B2710" s="8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>
        <f>ROUND(E2710/D2710*100,0)</f>
        <v>233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>
        <f t="shared" si="126"/>
        <v>44.46</v>
      </c>
      <c r="Q2710" s="10" t="s">
        <v>8315</v>
      </c>
      <c r="R2710" t="s">
        <v>8355</v>
      </c>
      <c r="S2710" s="23">
        <f t="shared" si="127"/>
        <v>42512.698217592595</v>
      </c>
      <c r="T2710" s="23">
        <f t="shared" si="128"/>
        <v>42572.698217592595</v>
      </c>
    </row>
    <row r="2711" spans="1:20" ht="48" hidden="1" x14ac:dyDescent="0.2">
      <c r="A2711">
        <v>2709</v>
      </c>
      <c r="B2711" s="8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>
        <f>ROUND(E2711/D2711*100,0)</f>
        <v>102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>
        <f t="shared" si="126"/>
        <v>164.94</v>
      </c>
      <c r="Q2711" s="10" t="s">
        <v>8315</v>
      </c>
      <c r="R2711" t="s">
        <v>8355</v>
      </c>
      <c r="S2711" s="23">
        <f t="shared" si="127"/>
        <v>42612.149780092594</v>
      </c>
      <c r="T2711" s="23">
        <f t="shared" si="128"/>
        <v>42647.165972222225</v>
      </c>
    </row>
    <row r="2712" spans="1:20" ht="32" hidden="1" x14ac:dyDescent="0.2">
      <c r="A2712">
        <v>2710</v>
      </c>
      <c r="B2712" s="8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>
        <f>ROUND(E2712/D2712*100,0)</f>
        <v>154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>
        <f t="shared" si="126"/>
        <v>84.87</v>
      </c>
      <c r="Q2712" s="10" t="s">
        <v>8315</v>
      </c>
      <c r="R2712" t="s">
        <v>8355</v>
      </c>
      <c r="S2712" s="23">
        <f t="shared" si="127"/>
        <v>41828.229490740741</v>
      </c>
      <c r="T2712" s="23">
        <f t="shared" si="128"/>
        <v>41860.083333333336</v>
      </c>
    </row>
    <row r="2713" spans="1:20" ht="48" hidden="1" x14ac:dyDescent="0.2">
      <c r="A2713">
        <v>2711</v>
      </c>
      <c r="B2713" s="8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>
        <f>ROUND(E2713/D2713*100,0)</f>
        <v>101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>
        <f t="shared" si="126"/>
        <v>53.95</v>
      </c>
      <c r="Q2713" s="10" t="s">
        <v>8315</v>
      </c>
      <c r="R2713" t="s">
        <v>8355</v>
      </c>
      <c r="S2713" s="23">
        <f t="shared" si="127"/>
        <v>41780.745254629634</v>
      </c>
      <c r="T2713" s="23">
        <f t="shared" si="128"/>
        <v>41810.917361111111</v>
      </c>
    </row>
    <row r="2714" spans="1:20" ht="48" hidden="1" x14ac:dyDescent="0.2">
      <c r="A2714">
        <v>2712</v>
      </c>
      <c r="B2714" s="8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>
        <f>ROUND(E2714/D2714*100,0)</f>
        <v>131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>
        <f t="shared" si="126"/>
        <v>50.53</v>
      </c>
      <c r="Q2714" s="10" t="s">
        <v>8315</v>
      </c>
      <c r="R2714" t="s">
        <v>8355</v>
      </c>
      <c r="S2714" s="23">
        <f t="shared" si="127"/>
        <v>41432.062037037038</v>
      </c>
      <c r="T2714" s="23">
        <f t="shared" si="128"/>
        <v>41468.75</v>
      </c>
    </row>
    <row r="2715" spans="1:20" ht="48" hidden="1" x14ac:dyDescent="0.2">
      <c r="A2715">
        <v>2713</v>
      </c>
      <c r="B2715" s="8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>
        <f>ROUND(E2715/D2715*100,0)</f>
        <v>102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>
        <f t="shared" si="126"/>
        <v>108</v>
      </c>
      <c r="Q2715" s="10" t="s">
        <v>8315</v>
      </c>
      <c r="R2715" t="s">
        <v>8355</v>
      </c>
      <c r="S2715" s="23">
        <f t="shared" si="127"/>
        <v>42322.653749999998</v>
      </c>
      <c r="T2715" s="23">
        <f t="shared" si="128"/>
        <v>42362.653749999998</v>
      </c>
    </row>
    <row r="2716" spans="1:20" ht="32" hidden="1" x14ac:dyDescent="0.2">
      <c r="A2716">
        <v>2714</v>
      </c>
      <c r="B2716" s="8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>
        <f>ROUND(E2716/D2716*100,0)</f>
        <v>116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>
        <f t="shared" si="126"/>
        <v>95.37</v>
      </c>
      <c r="Q2716" s="10" t="s">
        <v>8315</v>
      </c>
      <c r="R2716" t="s">
        <v>8355</v>
      </c>
      <c r="S2716" s="23">
        <f t="shared" si="127"/>
        <v>42629.655046296291</v>
      </c>
      <c r="T2716" s="23">
        <f t="shared" si="128"/>
        <v>42657.958333333328</v>
      </c>
    </row>
    <row r="2717" spans="1:20" ht="48" hidden="1" x14ac:dyDescent="0.2">
      <c r="A2717">
        <v>2715</v>
      </c>
      <c r="B2717" s="8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>
        <f>ROUND(E2717/D2717*100,0)</f>
        <v>265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>
        <f t="shared" si="126"/>
        <v>57.63</v>
      </c>
      <c r="Q2717" s="10" t="s">
        <v>8315</v>
      </c>
      <c r="R2717" t="s">
        <v>8355</v>
      </c>
      <c r="S2717" s="23">
        <f t="shared" si="127"/>
        <v>42387.398472222223</v>
      </c>
      <c r="T2717" s="23">
        <f t="shared" si="128"/>
        <v>42421.398472222223</v>
      </c>
    </row>
    <row r="2718" spans="1:20" ht="64" hidden="1" x14ac:dyDescent="0.2">
      <c r="A2718">
        <v>2716</v>
      </c>
      <c r="B2718" s="8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>
        <f>ROUND(E2718/D2718*100,0)</f>
        <v>120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>
        <f t="shared" si="126"/>
        <v>64.16</v>
      </c>
      <c r="Q2718" s="10" t="s">
        <v>8315</v>
      </c>
      <c r="R2718" t="s">
        <v>8355</v>
      </c>
      <c r="S2718" s="23">
        <f t="shared" si="127"/>
        <v>42255.333252314813</v>
      </c>
      <c r="T2718" s="23">
        <f t="shared" si="128"/>
        <v>42285.333252314813</v>
      </c>
    </row>
    <row r="2719" spans="1:20" ht="48" hidden="1" x14ac:dyDescent="0.2">
      <c r="A2719">
        <v>2717</v>
      </c>
      <c r="B2719" s="8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>
        <f>ROUND(E2719/D2719*100,0)</f>
        <v>120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>
        <f t="shared" si="126"/>
        <v>92.39</v>
      </c>
      <c r="Q2719" s="10" t="s">
        <v>8315</v>
      </c>
      <c r="R2719" t="s">
        <v>8355</v>
      </c>
      <c r="S2719" s="23">
        <f t="shared" si="127"/>
        <v>41934.914918981485</v>
      </c>
      <c r="T2719" s="23">
        <f t="shared" si="128"/>
        <v>41979.956585648149</v>
      </c>
    </row>
    <row r="2720" spans="1:20" ht="48" hidden="1" x14ac:dyDescent="0.2">
      <c r="A2720">
        <v>2718</v>
      </c>
      <c r="B2720" s="8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>
        <f>ROUND(E2720/D2720*100,0)</f>
        <v>104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>
        <f t="shared" si="126"/>
        <v>125.98</v>
      </c>
      <c r="Q2720" s="10" t="s">
        <v>8315</v>
      </c>
      <c r="R2720" t="s">
        <v>8355</v>
      </c>
      <c r="S2720" s="23">
        <f t="shared" si="127"/>
        <v>42465.596585648149</v>
      </c>
      <c r="T2720" s="23">
        <f t="shared" si="128"/>
        <v>42493.958333333328</v>
      </c>
    </row>
    <row r="2721" spans="1:20" ht="48" hidden="1" x14ac:dyDescent="0.2">
      <c r="A2721">
        <v>2719</v>
      </c>
      <c r="B2721" s="8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>
        <f>ROUND(E2721/D2721*100,0)</f>
        <v>109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>
        <f t="shared" si="126"/>
        <v>94.64</v>
      </c>
      <c r="Q2721" s="10" t="s">
        <v>8315</v>
      </c>
      <c r="R2721" t="s">
        <v>8355</v>
      </c>
      <c r="S2721" s="23">
        <f t="shared" si="127"/>
        <v>42418.031180555554</v>
      </c>
      <c r="T2721" s="23">
        <f t="shared" si="128"/>
        <v>42477.989513888882</v>
      </c>
    </row>
    <row r="2722" spans="1:20" ht="48" hidden="1" x14ac:dyDescent="0.2">
      <c r="A2722">
        <v>2720</v>
      </c>
      <c r="B2722" s="8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>
        <f>ROUND(E2722/D2722*100,0)</f>
        <v>118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>
        <f t="shared" si="126"/>
        <v>170.7</v>
      </c>
      <c r="Q2722" s="10" t="s">
        <v>8315</v>
      </c>
      <c r="R2722" t="s">
        <v>8355</v>
      </c>
      <c r="S2722" s="23">
        <f t="shared" si="127"/>
        <v>42655.465891203698</v>
      </c>
      <c r="T2722" s="23">
        <f t="shared" si="128"/>
        <v>42685.507557870369</v>
      </c>
    </row>
    <row r="2723" spans="1:20" ht="48" hidden="1" x14ac:dyDescent="0.2">
      <c r="A2723">
        <v>2721</v>
      </c>
      <c r="B2723" s="8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>
        <f>ROUND(E2723/D2723*100,0)</f>
        <v>1462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>
        <f t="shared" si="126"/>
        <v>40.76</v>
      </c>
      <c r="Q2723" s="10" t="s">
        <v>8317</v>
      </c>
      <c r="R2723" t="s">
        <v>8347</v>
      </c>
      <c r="S2723" s="23">
        <f t="shared" si="127"/>
        <v>41493.543958333335</v>
      </c>
      <c r="T2723" s="23">
        <f t="shared" si="128"/>
        <v>41523.791666666664</v>
      </c>
    </row>
    <row r="2724" spans="1:20" ht="48" hidden="1" x14ac:dyDescent="0.2">
      <c r="A2724">
        <v>2722</v>
      </c>
      <c r="B2724" s="8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>
        <f>ROUND(E2724/D2724*100,0)</f>
        <v>253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>
        <f t="shared" si="126"/>
        <v>68.25</v>
      </c>
      <c r="Q2724" s="10" t="s">
        <v>8317</v>
      </c>
      <c r="R2724" t="s">
        <v>8347</v>
      </c>
      <c r="S2724" s="23">
        <f t="shared" si="127"/>
        <v>42704.857094907406</v>
      </c>
      <c r="T2724" s="23">
        <f t="shared" si="128"/>
        <v>42764.857094907406</v>
      </c>
    </row>
    <row r="2725" spans="1:20" ht="48" hidden="1" x14ac:dyDescent="0.2">
      <c r="A2725">
        <v>2723</v>
      </c>
      <c r="B2725" s="8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>
        <f>ROUND(E2725/D2725*100,0)</f>
        <v>140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>
        <f t="shared" si="126"/>
        <v>95.49</v>
      </c>
      <c r="Q2725" s="10" t="s">
        <v>8317</v>
      </c>
      <c r="R2725" t="s">
        <v>8347</v>
      </c>
      <c r="S2725" s="23">
        <f t="shared" si="127"/>
        <v>41944.83898148148</v>
      </c>
      <c r="T2725" s="23">
        <f t="shared" si="128"/>
        <v>42004.880648148144</v>
      </c>
    </row>
    <row r="2726" spans="1:20" ht="48" hidden="1" x14ac:dyDescent="0.2">
      <c r="A2726">
        <v>2724</v>
      </c>
      <c r="B2726" s="8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>
        <f>ROUND(E2726/D2726*100,0)</f>
        <v>297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>
        <f t="shared" si="126"/>
        <v>7.19</v>
      </c>
      <c r="Q2726" s="10" t="s">
        <v>8317</v>
      </c>
      <c r="R2726" t="s">
        <v>8347</v>
      </c>
      <c r="S2726" s="23">
        <f t="shared" si="127"/>
        <v>42199.32707175926</v>
      </c>
      <c r="T2726" s="23">
        <f t="shared" si="128"/>
        <v>42231.32707175926</v>
      </c>
    </row>
    <row r="2727" spans="1:20" ht="32" hidden="1" x14ac:dyDescent="0.2">
      <c r="A2727">
        <v>2725</v>
      </c>
      <c r="B2727" s="8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>
        <f>ROUND(E2727/D2727*100,0)</f>
        <v>145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>
        <f t="shared" si="126"/>
        <v>511.65</v>
      </c>
      <c r="Q2727" s="10" t="s">
        <v>8317</v>
      </c>
      <c r="R2727" t="s">
        <v>8347</v>
      </c>
      <c r="S2727" s="23">
        <f t="shared" si="127"/>
        <v>42745.744618055556</v>
      </c>
      <c r="T2727" s="23">
        <f t="shared" si="128"/>
        <v>42795.744618055556</v>
      </c>
    </row>
    <row r="2728" spans="1:20" ht="16" hidden="1" x14ac:dyDescent="0.2">
      <c r="A2728">
        <v>2726</v>
      </c>
      <c r="B2728" s="8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>
        <f>ROUND(E2728/D2728*100,0)</f>
        <v>106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>
        <f t="shared" si="126"/>
        <v>261.75</v>
      </c>
      <c r="Q2728" s="10" t="s">
        <v>8317</v>
      </c>
      <c r="R2728" t="s">
        <v>8347</v>
      </c>
      <c r="S2728" s="23">
        <f t="shared" si="127"/>
        <v>42452.579988425925</v>
      </c>
      <c r="T2728" s="23">
        <f t="shared" si="128"/>
        <v>42482.579988425925</v>
      </c>
    </row>
    <row r="2729" spans="1:20" ht="48" hidden="1" x14ac:dyDescent="0.2">
      <c r="A2729">
        <v>2727</v>
      </c>
      <c r="B2729" s="8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>
        <f>ROUND(E2729/D2729*100,0)</f>
        <v>493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>
        <f t="shared" si="126"/>
        <v>69.760000000000005</v>
      </c>
      <c r="Q2729" s="10" t="s">
        <v>8317</v>
      </c>
      <c r="R2729" t="s">
        <v>8347</v>
      </c>
      <c r="S2729" s="23">
        <f t="shared" si="127"/>
        <v>42198.676655092597</v>
      </c>
      <c r="T2729" s="23">
        <f t="shared" si="128"/>
        <v>42223.676655092597</v>
      </c>
    </row>
    <row r="2730" spans="1:20" ht="32" hidden="1" x14ac:dyDescent="0.2">
      <c r="A2730">
        <v>2728</v>
      </c>
      <c r="B2730" s="8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>
        <f>ROUND(E2730/D2730*100,0)</f>
        <v>202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>
        <f t="shared" si="126"/>
        <v>77.23</v>
      </c>
      <c r="Q2730" s="10" t="s">
        <v>8317</v>
      </c>
      <c r="R2730" t="s">
        <v>8347</v>
      </c>
      <c r="S2730" s="23">
        <f t="shared" si="127"/>
        <v>42333.59993055556</v>
      </c>
      <c r="T2730" s="23">
        <f t="shared" si="128"/>
        <v>42368.59993055556</v>
      </c>
    </row>
    <row r="2731" spans="1:20" ht="32" hidden="1" x14ac:dyDescent="0.2">
      <c r="A2731">
        <v>2729</v>
      </c>
      <c r="B2731" s="8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>
        <f>ROUND(E2731/D2731*100,0)</f>
        <v>104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>
        <f t="shared" si="126"/>
        <v>340.57</v>
      </c>
      <c r="Q2731" s="10" t="s">
        <v>8317</v>
      </c>
      <c r="R2731" t="s">
        <v>8347</v>
      </c>
      <c r="S2731" s="23">
        <f t="shared" si="127"/>
        <v>42095.240706018521</v>
      </c>
      <c r="T2731" s="23">
        <f t="shared" si="128"/>
        <v>42125.240706018521</v>
      </c>
    </row>
    <row r="2732" spans="1:20" ht="32" hidden="1" x14ac:dyDescent="0.2">
      <c r="A2732">
        <v>2730</v>
      </c>
      <c r="B2732" s="8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>
        <f>ROUND(E2732/D2732*100,0)</f>
        <v>170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>
        <f t="shared" si="126"/>
        <v>67.42</v>
      </c>
      <c r="Q2732" s="10" t="s">
        <v>8317</v>
      </c>
      <c r="R2732" t="s">
        <v>8347</v>
      </c>
      <c r="S2732" s="23">
        <f t="shared" si="127"/>
        <v>41351.541377314818</v>
      </c>
      <c r="T2732" s="23">
        <f t="shared" si="128"/>
        <v>41386.541377314818</v>
      </c>
    </row>
    <row r="2733" spans="1:20" ht="48" hidden="1" x14ac:dyDescent="0.2">
      <c r="A2733">
        <v>2731</v>
      </c>
      <c r="B2733" s="8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>
        <f>ROUND(E2733/D2733*100,0)</f>
        <v>104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>
        <f t="shared" si="126"/>
        <v>845.7</v>
      </c>
      <c r="Q2733" s="10" t="s">
        <v>8317</v>
      </c>
      <c r="R2733" t="s">
        <v>8347</v>
      </c>
      <c r="S2733" s="23">
        <f t="shared" si="127"/>
        <v>41872.525717592594</v>
      </c>
      <c r="T2733" s="23">
        <f t="shared" si="128"/>
        <v>41930.166666666664</v>
      </c>
    </row>
    <row r="2734" spans="1:20" ht="48" hidden="1" x14ac:dyDescent="0.2">
      <c r="A2734">
        <v>2732</v>
      </c>
      <c r="B2734" s="8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>
        <f>ROUND(E2734/D2734*100,0)</f>
        <v>118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>
        <f t="shared" si="126"/>
        <v>97.19</v>
      </c>
      <c r="Q2734" s="10" t="s">
        <v>8317</v>
      </c>
      <c r="R2734" t="s">
        <v>8347</v>
      </c>
      <c r="S2734" s="23">
        <f t="shared" si="127"/>
        <v>41389.808194444442</v>
      </c>
      <c r="T2734" s="23">
        <f t="shared" si="128"/>
        <v>41422</v>
      </c>
    </row>
    <row r="2735" spans="1:20" ht="48" hidden="1" x14ac:dyDescent="0.2">
      <c r="A2735">
        <v>2733</v>
      </c>
      <c r="B2735" s="8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>
        <f>ROUND(E2735/D2735*100,0)</f>
        <v>108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>
        <f t="shared" si="126"/>
        <v>451.84</v>
      </c>
      <c r="Q2735" s="10" t="s">
        <v>8317</v>
      </c>
      <c r="R2735" t="s">
        <v>8347</v>
      </c>
      <c r="S2735" s="23">
        <f t="shared" si="127"/>
        <v>42044.272847222222</v>
      </c>
      <c r="T2735" s="23">
        <f t="shared" si="128"/>
        <v>42104.231180555551</v>
      </c>
    </row>
    <row r="2736" spans="1:20" ht="48" hidden="1" x14ac:dyDescent="0.2">
      <c r="A2736">
        <v>2734</v>
      </c>
      <c r="B2736" s="8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>
        <f>ROUND(E2736/D2736*100,0)</f>
        <v>2260300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>
        <f t="shared" si="126"/>
        <v>138.66999999999999</v>
      </c>
      <c r="Q2736" s="10" t="s">
        <v>8317</v>
      </c>
      <c r="R2736" t="s">
        <v>8347</v>
      </c>
      <c r="S2736" s="23">
        <f t="shared" si="127"/>
        <v>42626.668888888889</v>
      </c>
      <c r="T2736" s="23">
        <f t="shared" si="128"/>
        <v>42656.915972222225</v>
      </c>
    </row>
    <row r="2737" spans="1:20" ht="48" hidden="1" x14ac:dyDescent="0.2">
      <c r="A2737">
        <v>2735</v>
      </c>
      <c r="B2737" s="8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>
        <f>ROUND(E2737/D2737*100,0)</f>
        <v>978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>
        <f t="shared" si="126"/>
        <v>21.64</v>
      </c>
      <c r="Q2737" s="10" t="s">
        <v>8317</v>
      </c>
      <c r="R2737" t="s">
        <v>8347</v>
      </c>
      <c r="S2737" s="23">
        <f t="shared" si="127"/>
        <v>41316.120949074073</v>
      </c>
      <c r="T2737" s="23">
        <f t="shared" si="128"/>
        <v>41346.833333333336</v>
      </c>
    </row>
    <row r="2738" spans="1:20" ht="64" hidden="1" x14ac:dyDescent="0.2">
      <c r="A2738">
        <v>2736</v>
      </c>
      <c r="B2738" s="8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>
        <f>ROUND(E2738/D2738*100,0)</f>
        <v>123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>
        <f t="shared" si="126"/>
        <v>169.52</v>
      </c>
      <c r="Q2738" s="10" t="s">
        <v>8317</v>
      </c>
      <c r="R2738" t="s">
        <v>8347</v>
      </c>
      <c r="S2738" s="23">
        <f t="shared" si="127"/>
        <v>41722.666354166664</v>
      </c>
      <c r="T2738" s="23">
        <f t="shared" si="128"/>
        <v>41752.666354166664</v>
      </c>
    </row>
    <row r="2739" spans="1:20" ht="48" hidden="1" x14ac:dyDescent="0.2">
      <c r="A2739">
        <v>2737</v>
      </c>
      <c r="B2739" s="8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>
        <f>ROUND(E2739/D2739*100,0)</f>
        <v>246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>
        <f t="shared" si="126"/>
        <v>161.88</v>
      </c>
      <c r="Q2739" s="10" t="s">
        <v>8317</v>
      </c>
      <c r="R2739" t="s">
        <v>8347</v>
      </c>
      <c r="S2739" s="23">
        <f t="shared" si="127"/>
        <v>41611.917673611111</v>
      </c>
      <c r="T2739" s="23">
        <f t="shared" si="128"/>
        <v>41654.791666666664</v>
      </c>
    </row>
    <row r="2740" spans="1:20" ht="48" hidden="1" x14ac:dyDescent="0.2">
      <c r="A2740">
        <v>2738</v>
      </c>
      <c r="B2740" s="8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>
        <f>ROUND(E2740/D2740*100,0)</f>
        <v>148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>
        <f t="shared" si="126"/>
        <v>493.13</v>
      </c>
      <c r="Q2740" s="10" t="s">
        <v>8317</v>
      </c>
      <c r="R2740" t="s">
        <v>8347</v>
      </c>
      <c r="S2740" s="23">
        <f t="shared" si="127"/>
        <v>42620.143564814818</v>
      </c>
      <c r="T2740" s="23">
        <f t="shared" si="128"/>
        <v>42680.143564814818</v>
      </c>
    </row>
    <row r="2741" spans="1:20" ht="48" hidden="1" x14ac:dyDescent="0.2">
      <c r="A2741">
        <v>2739</v>
      </c>
      <c r="B2741" s="8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>
        <f>ROUND(E2741/D2741*100,0)</f>
        <v>384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>
        <f t="shared" si="126"/>
        <v>22.12</v>
      </c>
      <c r="Q2741" s="10" t="s">
        <v>8317</v>
      </c>
      <c r="R2741" t="s">
        <v>8347</v>
      </c>
      <c r="S2741" s="23">
        <f t="shared" si="127"/>
        <v>41719.887928240743</v>
      </c>
      <c r="T2741" s="23">
        <f t="shared" si="128"/>
        <v>41764.887928240743</v>
      </c>
    </row>
    <row r="2742" spans="1:20" ht="32" hidden="1" x14ac:dyDescent="0.2">
      <c r="A2742">
        <v>2740</v>
      </c>
      <c r="B2742" s="8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>
        <f>ROUND(E2742/D2742*100,0)</f>
        <v>103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>
        <f t="shared" si="126"/>
        <v>18.239999999999998</v>
      </c>
      <c r="Q2742" s="10" t="s">
        <v>8317</v>
      </c>
      <c r="R2742" t="s">
        <v>8347</v>
      </c>
      <c r="S2742" s="23">
        <f t="shared" si="127"/>
        <v>42045.031851851847</v>
      </c>
      <c r="T2742" s="23">
        <f t="shared" si="128"/>
        <v>42074.99018518519</v>
      </c>
    </row>
    <row r="2743" spans="1:20" ht="32" hidden="1" x14ac:dyDescent="0.2">
      <c r="A2743">
        <v>2741</v>
      </c>
      <c r="B2743" s="8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>
        <f>ROUND(E2743/D2743*100,0)</f>
        <v>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>
        <f t="shared" si="126"/>
        <v>8.75</v>
      </c>
      <c r="Q2743" s="10" t="s">
        <v>8320</v>
      </c>
      <c r="R2743" t="s">
        <v>8356</v>
      </c>
      <c r="S2743" s="23">
        <f t="shared" si="127"/>
        <v>41911.657430555555</v>
      </c>
      <c r="T2743" s="23">
        <f t="shared" si="128"/>
        <v>41932.088194444441</v>
      </c>
    </row>
    <row r="2744" spans="1:20" ht="48" hidden="1" x14ac:dyDescent="0.2">
      <c r="A2744">
        <v>2742</v>
      </c>
      <c r="B2744" s="8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>
        <f>ROUND(E2744/D2744*100,0)</f>
        <v>29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>
        <f t="shared" si="126"/>
        <v>40.61</v>
      </c>
      <c r="Q2744" s="10" t="s">
        <v>8320</v>
      </c>
      <c r="R2744" t="s">
        <v>8356</v>
      </c>
      <c r="S2744" s="23">
        <f t="shared" si="127"/>
        <v>41030.719756944447</v>
      </c>
      <c r="T2744" s="23">
        <f t="shared" si="128"/>
        <v>41044.719756944447</v>
      </c>
    </row>
    <row r="2745" spans="1:20" ht="64" hidden="1" x14ac:dyDescent="0.2">
      <c r="A2745">
        <v>2743</v>
      </c>
      <c r="B2745" s="8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>
        <f>ROUND(E2745/D2745*100,0)</f>
        <v>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>
        <f t="shared" si="126"/>
        <v>0</v>
      </c>
      <c r="Q2745" s="10" t="s">
        <v>8320</v>
      </c>
      <c r="R2745" t="s">
        <v>8356</v>
      </c>
      <c r="S2745" s="23">
        <f t="shared" si="127"/>
        <v>42632.328784722224</v>
      </c>
      <c r="T2745" s="23">
        <f t="shared" si="128"/>
        <v>42662.328784722224</v>
      </c>
    </row>
    <row r="2746" spans="1:20" ht="48" hidden="1" x14ac:dyDescent="0.2">
      <c r="A2746">
        <v>2744</v>
      </c>
      <c r="B2746" s="8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>
        <f>ROUND(E2746/D2746*100,0)</f>
        <v>5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>
        <f t="shared" si="126"/>
        <v>37.950000000000003</v>
      </c>
      <c r="Q2746" s="10" t="s">
        <v>8320</v>
      </c>
      <c r="R2746" t="s">
        <v>8356</v>
      </c>
      <c r="S2746" s="23">
        <f t="shared" si="127"/>
        <v>40938.062476851854</v>
      </c>
      <c r="T2746" s="23">
        <f t="shared" si="128"/>
        <v>40968.062476851854</v>
      </c>
    </row>
    <row r="2747" spans="1:20" ht="48" hidden="1" x14ac:dyDescent="0.2">
      <c r="A2747">
        <v>2745</v>
      </c>
      <c r="B2747" s="8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>
        <f>ROUND(E2747/D2747*100,0)</f>
        <v>22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>
        <f t="shared" si="126"/>
        <v>35.729999999999997</v>
      </c>
      <c r="Q2747" s="10" t="s">
        <v>8320</v>
      </c>
      <c r="R2747" t="s">
        <v>8356</v>
      </c>
      <c r="S2747" s="23">
        <f t="shared" si="127"/>
        <v>41044.988055555557</v>
      </c>
      <c r="T2747" s="23">
        <f t="shared" si="128"/>
        <v>41104.988055555557</v>
      </c>
    </row>
    <row r="2748" spans="1:20" ht="48" hidden="1" x14ac:dyDescent="0.2">
      <c r="A2748">
        <v>2746</v>
      </c>
      <c r="B2748" s="8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>
        <f>ROUND(E2748/D2748*100,0)</f>
        <v>27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>
        <f t="shared" si="126"/>
        <v>42.16</v>
      </c>
      <c r="Q2748" s="10" t="s">
        <v>8320</v>
      </c>
      <c r="R2748" t="s">
        <v>8356</v>
      </c>
      <c r="S2748" s="23">
        <f t="shared" si="127"/>
        <v>41850.781377314815</v>
      </c>
      <c r="T2748" s="23">
        <f t="shared" si="128"/>
        <v>41880.781377314815</v>
      </c>
    </row>
    <row r="2749" spans="1:20" ht="48" hidden="1" x14ac:dyDescent="0.2">
      <c r="A2749">
        <v>2747</v>
      </c>
      <c r="B2749" s="8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>
        <f>ROUND(E2749/D2749*100,0)</f>
        <v>28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>
        <f t="shared" si="126"/>
        <v>35</v>
      </c>
      <c r="Q2749" s="10" t="s">
        <v>8320</v>
      </c>
      <c r="R2749" t="s">
        <v>8356</v>
      </c>
      <c r="S2749" s="23">
        <f t="shared" si="127"/>
        <v>41044.64811342593</v>
      </c>
      <c r="T2749" s="23">
        <f t="shared" si="128"/>
        <v>41076.131944444445</v>
      </c>
    </row>
    <row r="2750" spans="1:20" ht="32" hidden="1" x14ac:dyDescent="0.2">
      <c r="A2750">
        <v>2748</v>
      </c>
      <c r="B2750" s="8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>
        <f>ROUND(E2750/D2750*100,0)</f>
        <v>1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>
        <f t="shared" si="126"/>
        <v>13.25</v>
      </c>
      <c r="Q2750" s="10" t="s">
        <v>8320</v>
      </c>
      <c r="R2750" t="s">
        <v>8356</v>
      </c>
      <c r="S2750" s="23">
        <f t="shared" si="127"/>
        <v>42585.7106712963</v>
      </c>
      <c r="T2750" s="23">
        <f t="shared" si="128"/>
        <v>42615.7106712963</v>
      </c>
    </row>
    <row r="2751" spans="1:20" ht="32" hidden="1" x14ac:dyDescent="0.2">
      <c r="A2751">
        <v>2749</v>
      </c>
      <c r="B2751" s="8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>
        <f>ROUND(E2751/D2751*100,0)</f>
        <v>1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>
        <f t="shared" si="126"/>
        <v>55</v>
      </c>
      <c r="Q2751" s="10" t="s">
        <v>8320</v>
      </c>
      <c r="R2751" t="s">
        <v>8356</v>
      </c>
      <c r="S2751" s="23">
        <f t="shared" si="127"/>
        <v>42068.799039351856</v>
      </c>
      <c r="T2751" s="23">
        <f t="shared" si="128"/>
        <v>42098.757372685184</v>
      </c>
    </row>
    <row r="2752" spans="1:20" ht="48" hidden="1" x14ac:dyDescent="0.2">
      <c r="A2752">
        <v>2750</v>
      </c>
      <c r="B2752" s="8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>
        <f>ROUND(E2752/D2752*100,0)</f>
        <v>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>
        <f t="shared" si="126"/>
        <v>0</v>
      </c>
      <c r="Q2752" s="10" t="s">
        <v>8320</v>
      </c>
      <c r="R2752" t="s">
        <v>8356</v>
      </c>
      <c r="S2752" s="23">
        <f t="shared" si="127"/>
        <v>41078.899826388886</v>
      </c>
      <c r="T2752" s="23">
        <f t="shared" si="128"/>
        <v>41090.833333333336</v>
      </c>
    </row>
    <row r="2753" spans="1:20" ht="48" hidden="1" x14ac:dyDescent="0.2">
      <c r="A2753">
        <v>2751</v>
      </c>
      <c r="B2753" s="8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>
        <f>ROUND(E2753/D2753*100,0)</f>
        <v>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>
        <f t="shared" si="126"/>
        <v>0</v>
      </c>
      <c r="Q2753" s="10" t="s">
        <v>8320</v>
      </c>
      <c r="R2753" t="s">
        <v>8356</v>
      </c>
      <c r="S2753" s="23">
        <f t="shared" si="127"/>
        <v>41747.887060185189</v>
      </c>
      <c r="T2753" s="23">
        <f t="shared" si="128"/>
        <v>41807.887060185189</v>
      </c>
    </row>
    <row r="2754" spans="1:20" ht="48" hidden="1" x14ac:dyDescent="0.2">
      <c r="A2754">
        <v>2752</v>
      </c>
      <c r="B2754" s="8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>
        <f>ROUND(E2754/D2754*100,0)</f>
        <v>11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>
        <f t="shared" si="126"/>
        <v>39.29</v>
      </c>
      <c r="Q2754" s="10" t="s">
        <v>8320</v>
      </c>
      <c r="R2754" t="s">
        <v>8356</v>
      </c>
      <c r="S2754" s="23">
        <f t="shared" si="127"/>
        <v>40855.765092592592</v>
      </c>
      <c r="T2754" s="23">
        <f t="shared" si="128"/>
        <v>40895.765092592592</v>
      </c>
    </row>
    <row r="2755" spans="1:20" ht="48" hidden="1" x14ac:dyDescent="0.2">
      <c r="A2755">
        <v>2753</v>
      </c>
      <c r="B2755" s="8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>
        <f>ROUND(E2755/D2755*100,0)</f>
        <v>19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>
        <f t="shared" ref="P2755:P2818" si="129">IFERROR(ROUND(E2755/M2755,2),0)</f>
        <v>47.5</v>
      </c>
      <c r="Q2755" s="10" t="s">
        <v>8320</v>
      </c>
      <c r="R2755" t="s">
        <v>8356</v>
      </c>
      <c r="S2755" s="23">
        <f t="shared" ref="S2755:S2818" si="130">(((K2755/60)/60)/24)+DATE(1970,1,1)</f>
        <v>41117.900729166664</v>
      </c>
      <c r="T2755" s="23">
        <f t="shared" ref="T2755:T2818" si="131">(((J2755/60)/60)/24)+DATE(1970,1,1)</f>
        <v>41147.900729166664</v>
      </c>
    </row>
    <row r="2756" spans="1:20" ht="48" hidden="1" x14ac:dyDescent="0.2">
      <c r="A2756">
        <v>2754</v>
      </c>
      <c r="B2756" s="8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>
        <f>ROUND(E2756/D2756*100,0)</f>
        <v>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>
        <f t="shared" si="129"/>
        <v>0</v>
      </c>
      <c r="Q2756" s="10" t="s">
        <v>8320</v>
      </c>
      <c r="R2756" t="s">
        <v>8356</v>
      </c>
      <c r="S2756" s="23">
        <f t="shared" si="130"/>
        <v>41863.636006944449</v>
      </c>
      <c r="T2756" s="23">
        <f t="shared" si="131"/>
        <v>41893.636006944449</v>
      </c>
    </row>
    <row r="2757" spans="1:20" ht="32" hidden="1" x14ac:dyDescent="0.2">
      <c r="A2757">
        <v>2755</v>
      </c>
      <c r="B2757" s="8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>
        <f>ROUND(E2757/D2757*100,0)</f>
        <v>52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>
        <f t="shared" si="129"/>
        <v>17.329999999999998</v>
      </c>
      <c r="Q2757" s="10" t="s">
        <v>8320</v>
      </c>
      <c r="R2757" t="s">
        <v>8356</v>
      </c>
      <c r="S2757" s="23">
        <f t="shared" si="130"/>
        <v>42072.790821759263</v>
      </c>
      <c r="T2757" s="23">
        <f t="shared" si="131"/>
        <v>42102.790821759263</v>
      </c>
    </row>
    <row r="2758" spans="1:20" ht="48" hidden="1" x14ac:dyDescent="0.2">
      <c r="A2758">
        <v>2756</v>
      </c>
      <c r="B2758" s="8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>
        <f>ROUND(E2758/D2758*100,0)</f>
        <v>10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>
        <f t="shared" si="129"/>
        <v>31.76</v>
      </c>
      <c r="Q2758" s="10" t="s">
        <v>8320</v>
      </c>
      <c r="R2758" t="s">
        <v>8356</v>
      </c>
      <c r="S2758" s="23">
        <f t="shared" si="130"/>
        <v>41620.90047453704</v>
      </c>
      <c r="T2758" s="23">
        <f t="shared" si="131"/>
        <v>41650.90047453704</v>
      </c>
    </row>
    <row r="2759" spans="1:20" ht="32" hidden="1" x14ac:dyDescent="0.2">
      <c r="A2759">
        <v>2757</v>
      </c>
      <c r="B2759" s="8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>
        <f>ROUND(E2759/D2759*100,0)</f>
        <v>1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>
        <f t="shared" si="129"/>
        <v>5</v>
      </c>
      <c r="Q2759" s="10" t="s">
        <v>8320</v>
      </c>
      <c r="R2759" t="s">
        <v>8356</v>
      </c>
      <c r="S2759" s="23">
        <f t="shared" si="130"/>
        <v>42573.65662037037</v>
      </c>
      <c r="T2759" s="23">
        <f t="shared" si="131"/>
        <v>42588.65662037037</v>
      </c>
    </row>
    <row r="2760" spans="1:20" ht="48" hidden="1" x14ac:dyDescent="0.2">
      <c r="A2760">
        <v>2758</v>
      </c>
      <c r="B2760" s="8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>
        <f>ROUND(E2760/D2760*100,0)</f>
        <v>12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>
        <f t="shared" si="129"/>
        <v>39</v>
      </c>
      <c r="Q2760" s="10" t="s">
        <v>8320</v>
      </c>
      <c r="R2760" t="s">
        <v>8356</v>
      </c>
      <c r="S2760" s="23">
        <f t="shared" si="130"/>
        <v>42639.441932870366</v>
      </c>
      <c r="T2760" s="23">
        <f t="shared" si="131"/>
        <v>42653.441932870366</v>
      </c>
    </row>
    <row r="2761" spans="1:20" ht="48" hidden="1" x14ac:dyDescent="0.2">
      <c r="A2761">
        <v>2759</v>
      </c>
      <c r="B2761" s="8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>
        <f>ROUND(E2761/D2761*100,0)</f>
        <v>11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>
        <f t="shared" si="129"/>
        <v>52.5</v>
      </c>
      <c r="Q2761" s="10" t="s">
        <v>8320</v>
      </c>
      <c r="R2761" t="s">
        <v>8356</v>
      </c>
      <c r="S2761" s="23">
        <f t="shared" si="130"/>
        <v>42524.36650462963</v>
      </c>
      <c r="T2761" s="23">
        <f t="shared" si="131"/>
        <v>42567.36650462963</v>
      </c>
    </row>
    <row r="2762" spans="1:20" ht="48" hidden="1" x14ac:dyDescent="0.2">
      <c r="A2762">
        <v>2760</v>
      </c>
      <c r="B2762" s="8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>
        <f>ROUND(E2762/D2762*100,0)</f>
        <v>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>
        <f t="shared" si="129"/>
        <v>0</v>
      </c>
      <c r="Q2762" s="10" t="s">
        <v>8320</v>
      </c>
      <c r="R2762" t="s">
        <v>8356</v>
      </c>
      <c r="S2762" s="23">
        <f t="shared" si="130"/>
        <v>41415.461319444446</v>
      </c>
      <c r="T2762" s="23">
        <f t="shared" si="131"/>
        <v>41445.461319444446</v>
      </c>
    </row>
    <row r="2763" spans="1:20" ht="32" hidden="1" x14ac:dyDescent="0.2">
      <c r="A2763">
        <v>2761</v>
      </c>
      <c r="B2763" s="8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>
        <f>ROUND(E2763/D2763*100,0)</f>
        <v>1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>
        <f t="shared" si="129"/>
        <v>9</v>
      </c>
      <c r="Q2763" s="10" t="s">
        <v>8320</v>
      </c>
      <c r="R2763" t="s">
        <v>8356</v>
      </c>
      <c r="S2763" s="23">
        <f t="shared" si="130"/>
        <v>41247.063576388886</v>
      </c>
      <c r="T2763" s="23">
        <f t="shared" si="131"/>
        <v>41277.063576388886</v>
      </c>
    </row>
    <row r="2764" spans="1:20" ht="48" hidden="1" x14ac:dyDescent="0.2">
      <c r="A2764">
        <v>2762</v>
      </c>
      <c r="B2764" s="8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>
        <f>ROUND(E2764/D2764*100,0)</f>
        <v>1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>
        <f t="shared" si="129"/>
        <v>25</v>
      </c>
      <c r="Q2764" s="10" t="s">
        <v>8320</v>
      </c>
      <c r="R2764" t="s">
        <v>8356</v>
      </c>
      <c r="S2764" s="23">
        <f t="shared" si="130"/>
        <v>40927.036979166667</v>
      </c>
      <c r="T2764" s="23">
        <f t="shared" si="131"/>
        <v>40986.995312500003</v>
      </c>
    </row>
    <row r="2765" spans="1:20" ht="32" hidden="1" x14ac:dyDescent="0.2">
      <c r="A2765">
        <v>2763</v>
      </c>
      <c r="B2765" s="8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>
        <f>ROUND(E2765/D2765*100,0)</f>
        <v>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>
        <f t="shared" si="129"/>
        <v>30</v>
      </c>
      <c r="Q2765" s="10" t="s">
        <v>8320</v>
      </c>
      <c r="R2765" t="s">
        <v>8356</v>
      </c>
      <c r="S2765" s="23">
        <f t="shared" si="130"/>
        <v>41373.579675925925</v>
      </c>
      <c r="T2765" s="23">
        <f t="shared" si="131"/>
        <v>41418.579675925925</v>
      </c>
    </row>
    <row r="2766" spans="1:20" ht="48" hidden="1" x14ac:dyDescent="0.2">
      <c r="A2766">
        <v>2764</v>
      </c>
      <c r="B2766" s="8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>
        <f>ROUND(E2766/D2766*100,0)</f>
        <v>1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>
        <f t="shared" si="129"/>
        <v>11.25</v>
      </c>
      <c r="Q2766" s="10" t="s">
        <v>8320</v>
      </c>
      <c r="R2766" t="s">
        <v>8356</v>
      </c>
      <c r="S2766" s="23">
        <f t="shared" si="130"/>
        <v>41030.292025462964</v>
      </c>
      <c r="T2766" s="23">
        <f t="shared" si="131"/>
        <v>41059.791666666664</v>
      </c>
    </row>
    <row r="2767" spans="1:20" ht="48" hidden="1" x14ac:dyDescent="0.2">
      <c r="A2767">
        <v>2765</v>
      </c>
      <c r="B2767" s="8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>
        <f>ROUND(E2767/D2767*100,0)</f>
        <v>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>
        <f t="shared" si="129"/>
        <v>0</v>
      </c>
      <c r="Q2767" s="10" t="s">
        <v>8320</v>
      </c>
      <c r="R2767" t="s">
        <v>8356</v>
      </c>
      <c r="S2767" s="23">
        <f t="shared" si="130"/>
        <v>41194.579027777778</v>
      </c>
      <c r="T2767" s="23">
        <f t="shared" si="131"/>
        <v>41210.579027777778</v>
      </c>
    </row>
    <row r="2768" spans="1:20" ht="48" hidden="1" x14ac:dyDescent="0.2">
      <c r="A2768">
        <v>2766</v>
      </c>
      <c r="B2768" s="8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>
        <f>ROUND(E2768/D2768*100,0)</f>
        <v>2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>
        <f t="shared" si="129"/>
        <v>25</v>
      </c>
      <c r="Q2768" s="10" t="s">
        <v>8320</v>
      </c>
      <c r="R2768" t="s">
        <v>8356</v>
      </c>
      <c r="S2768" s="23">
        <f t="shared" si="130"/>
        <v>40736.668032407404</v>
      </c>
      <c r="T2768" s="23">
        <f t="shared" si="131"/>
        <v>40766.668032407404</v>
      </c>
    </row>
    <row r="2769" spans="1:20" ht="48" hidden="1" x14ac:dyDescent="0.2">
      <c r="A2769">
        <v>2767</v>
      </c>
      <c r="B2769" s="8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>
        <f>ROUND(E2769/D2769*100,0)</f>
        <v>1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>
        <f t="shared" si="129"/>
        <v>11.33</v>
      </c>
      <c r="Q2769" s="10" t="s">
        <v>8320</v>
      </c>
      <c r="R2769" t="s">
        <v>8356</v>
      </c>
      <c r="S2769" s="23">
        <f t="shared" si="130"/>
        <v>42172.958912037036</v>
      </c>
      <c r="T2769" s="23">
        <f t="shared" si="131"/>
        <v>42232.958912037036</v>
      </c>
    </row>
    <row r="2770" spans="1:20" ht="48" hidden="1" x14ac:dyDescent="0.2">
      <c r="A2770">
        <v>2768</v>
      </c>
      <c r="B2770" s="8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>
        <f>ROUND(E2770/D2770*100,0)</f>
        <v>14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>
        <f t="shared" si="129"/>
        <v>29.47</v>
      </c>
      <c r="Q2770" s="10" t="s">
        <v>8320</v>
      </c>
      <c r="R2770" t="s">
        <v>8356</v>
      </c>
      <c r="S2770" s="23">
        <f t="shared" si="130"/>
        <v>40967.614849537036</v>
      </c>
      <c r="T2770" s="23">
        <f t="shared" si="131"/>
        <v>40997.573182870372</v>
      </c>
    </row>
    <row r="2771" spans="1:20" ht="48" hidden="1" x14ac:dyDescent="0.2">
      <c r="A2771">
        <v>2769</v>
      </c>
      <c r="B2771" s="8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>
        <f>ROUND(E2771/D2771*100,0)</f>
        <v>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>
        <f t="shared" si="129"/>
        <v>1</v>
      </c>
      <c r="Q2771" s="10" t="s">
        <v>8320</v>
      </c>
      <c r="R2771" t="s">
        <v>8356</v>
      </c>
      <c r="S2771" s="23">
        <f t="shared" si="130"/>
        <v>41745.826273148145</v>
      </c>
      <c r="T2771" s="23">
        <f t="shared" si="131"/>
        <v>41795.826273148145</v>
      </c>
    </row>
    <row r="2772" spans="1:20" ht="48" hidden="1" x14ac:dyDescent="0.2">
      <c r="A2772">
        <v>2770</v>
      </c>
      <c r="B2772" s="8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>
        <f>ROUND(E2772/D2772*100,0)</f>
        <v>10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>
        <f t="shared" si="129"/>
        <v>63.1</v>
      </c>
      <c r="Q2772" s="10" t="s">
        <v>8320</v>
      </c>
      <c r="R2772" t="s">
        <v>8356</v>
      </c>
      <c r="S2772" s="23">
        <f t="shared" si="130"/>
        <v>41686.705208333333</v>
      </c>
      <c r="T2772" s="23">
        <f t="shared" si="131"/>
        <v>41716.663541666669</v>
      </c>
    </row>
    <row r="2773" spans="1:20" ht="48" hidden="1" x14ac:dyDescent="0.2">
      <c r="A2773">
        <v>2771</v>
      </c>
      <c r="B2773" s="8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>
        <f>ROUND(E2773/D2773*100,0)</f>
        <v>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>
        <f t="shared" si="129"/>
        <v>0</v>
      </c>
      <c r="Q2773" s="10" t="s">
        <v>8320</v>
      </c>
      <c r="R2773" t="s">
        <v>8356</v>
      </c>
      <c r="S2773" s="23">
        <f t="shared" si="130"/>
        <v>41257.531712962962</v>
      </c>
      <c r="T2773" s="23">
        <f t="shared" si="131"/>
        <v>41306.708333333336</v>
      </c>
    </row>
    <row r="2774" spans="1:20" ht="48" hidden="1" x14ac:dyDescent="0.2">
      <c r="A2774">
        <v>2772</v>
      </c>
      <c r="B2774" s="8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>
        <f>ROUND(E2774/D2774*100,0)</f>
        <v>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>
        <f t="shared" si="129"/>
        <v>0</v>
      </c>
      <c r="Q2774" s="10" t="s">
        <v>8320</v>
      </c>
      <c r="R2774" t="s">
        <v>8356</v>
      </c>
      <c r="S2774" s="23">
        <f t="shared" si="130"/>
        <v>41537.869143518517</v>
      </c>
      <c r="T2774" s="23">
        <f t="shared" si="131"/>
        <v>41552.869143518517</v>
      </c>
    </row>
    <row r="2775" spans="1:20" ht="48" hidden="1" x14ac:dyDescent="0.2">
      <c r="A2775">
        <v>2773</v>
      </c>
      <c r="B2775" s="8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>
        <f>ROUND(E2775/D2775*100,0)</f>
        <v>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>
        <f t="shared" si="129"/>
        <v>1</v>
      </c>
      <c r="Q2775" s="10" t="s">
        <v>8320</v>
      </c>
      <c r="R2775" t="s">
        <v>8356</v>
      </c>
      <c r="S2775" s="23">
        <f t="shared" si="130"/>
        <v>42474.86482638889</v>
      </c>
      <c r="T2775" s="23">
        <f t="shared" si="131"/>
        <v>42484.86482638889</v>
      </c>
    </row>
    <row r="2776" spans="1:20" ht="48" hidden="1" x14ac:dyDescent="0.2">
      <c r="A2776">
        <v>2774</v>
      </c>
      <c r="B2776" s="8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>
        <f>ROUND(E2776/D2776*100,0)</f>
        <v>14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>
        <f t="shared" si="129"/>
        <v>43.85</v>
      </c>
      <c r="Q2776" s="10" t="s">
        <v>8320</v>
      </c>
      <c r="R2776" t="s">
        <v>8356</v>
      </c>
      <c r="S2776" s="23">
        <f t="shared" si="130"/>
        <v>41311.126481481479</v>
      </c>
      <c r="T2776" s="23">
        <f t="shared" si="131"/>
        <v>41341.126481481479</v>
      </c>
    </row>
    <row r="2777" spans="1:20" ht="48" hidden="1" x14ac:dyDescent="0.2">
      <c r="A2777">
        <v>2775</v>
      </c>
      <c r="B2777" s="8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>
        <f>ROUND(E2777/D2777*100,0)</f>
        <v>3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>
        <f t="shared" si="129"/>
        <v>75</v>
      </c>
      <c r="Q2777" s="10" t="s">
        <v>8320</v>
      </c>
      <c r="R2777" t="s">
        <v>8356</v>
      </c>
      <c r="S2777" s="23">
        <f t="shared" si="130"/>
        <v>40863.013356481482</v>
      </c>
      <c r="T2777" s="23">
        <f t="shared" si="131"/>
        <v>40893.013356481482</v>
      </c>
    </row>
    <row r="2778" spans="1:20" ht="48" hidden="1" x14ac:dyDescent="0.2">
      <c r="A2778">
        <v>2776</v>
      </c>
      <c r="B2778" s="8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>
        <f>ROUND(E2778/D2778*100,0)</f>
        <v>8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>
        <f t="shared" si="129"/>
        <v>45.97</v>
      </c>
      <c r="Q2778" s="10" t="s">
        <v>8320</v>
      </c>
      <c r="R2778" t="s">
        <v>8356</v>
      </c>
      <c r="S2778" s="23">
        <f t="shared" si="130"/>
        <v>42136.297175925924</v>
      </c>
      <c r="T2778" s="23">
        <f t="shared" si="131"/>
        <v>42167.297175925924</v>
      </c>
    </row>
    <row r="2779" spans="1:20" ht="48" hidden="1" x14ac:dyDescent="0.2">
      <c r="A2779">
        <v>2777</v>
      </c>
      <c r="B2779" s="8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>
        <f>ROUND(E2779/D2779*100,0)</f>
        <v>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>
        <f t="shared" si="129"/>
        <v>10</v>
      </c>
      <c r="Q2779" s="10" t="s">
        <v>8320</v>
      </c>
      <c r="R2779" t="s">
        <v>8356</v>
      </c>
      <c r="S2779" s="23">
        <f t="shared" si="130"/>
        <v>42172.669027777782</v>
      </c>
      <c r="T2779" s="23">
        <f t="shared" si="131"/>
        <v>42202.669027777782</v>
      </c>
    </row>
    <row r="2780" spans="1:20" ht="64" hidden="1" x14ac:dyDescent="0.2">
      <c r="A2780">
        <v>2778</v>
      </c>
      <c r="B2780" s="8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>
        <f>ROUND(E2780/D2780*100,0)</f>
        <v>26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>
        <f t="shared" si="129"/>
        <v>93.67</v>
      </c>
      <c r="Q2780" s="10" t="s">
        <v>8320</v>
      </c>
      <c r="R2780" t="s">
        <v>8356</v>
      </c>
      <c r="S2780" s="23">
        <f t="shared" si="130"/>
        <v>41846.978078703702</v>
      </c>
      <c r="T2780" s="23">
        <f t="shared" si="131"/>
        <v>41876.978078703702</v>
      </c>
    </row>
    <row r="2781" spans="1:20" ht="48" hidden="1" x14ac:dyDescent="0.2">
      <c r="A2781">
        <v>2779</v>
      </c>
      <c r="B2781" s="8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>
        <f>ROUND(E2781/D2781*100,0)</f>
        <v>2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>
        <f t="shared" si="129"/>
        <v>53</v>
      </c>
      <c r="Q2781" s="10" t="s">
        <v>8320</v>
      </c>
      <c r="R2781" t="s">
        <v>8356</v>
      </c>
      <c r="S2781" s="23">
        <f t="shared" si="130"/>
        <v>42300.585891203707</v>
      </c>
      <c r="T2781" s="23">
        <f t="shared" si="131"/>
        <v>42330.627557870372</v>
      </c>
    </row>
    <row r="2782" spans="1:20" ht="32" hidden="1" x14ac:dyDescent="0.2">
      <c r="A2782">
        <v>2780</v>
      </c>
      <c r="B2782" s="8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>
        <f>ROUND(E2782/D2782*100,0)</f>
        <v>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>
        <f t="shared" si="129"/>
        <v>0</v>
      </c>
      <c r="Q2782" s="10" t="s">
        <v>8320</v>
      </c>
      <c r="R2782" t="s">
        <v>8356</v>
      </c>
      <c r="S2782" s="23">
        <f t="shared" si="130"/>
        <v>42774.447777777779</v>
      </c>
      <c r="T2782" s="23">
        <f t="shared" si="131"/>
        <v>42804.447777777779</v>
      </c>
    </row>
    <row r="2783" spans="1:20" ht="32" hidden="1" x14ac:dyDescent="0.2">
      <c r="A2783">
        <v>2781</v>
      </c>
      <c r="B2783" s="8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>
        <f>ROUND(E2783/D2783*100,0)</f>
        <v>105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>
        <f t="shared" si="129"/>
        <v>47</v>
      </c>
      <c r="Q2783" s="10" t="s">
        <v>8315</v>
      </c>
      <c r="R2783" t="s">
        <v>8316</v>
      </c>
      <c r="S2783" s="23">
        <f t="shared" si="130"/>
        <v>42018.94159722222</v>
      </c>
      <c r="T2783" s="23">
        <f t="shared" si="131"/>
        <v>42047.291666666672</v>
      </c>
    </row>
    <row r="2784" spans="1:20" ht="32" hidden="1" x14ac:dyDescent="0.2">
      <c r="A2784">
        <v>2782</v>
      </c>
      <c r="B2784" s="8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>
        <f>ROUND(E2784/D2784*100,0)</f>
        <v>120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>
        <f t="shared" si="129"/>
        <v>66.67</v>
      </c>
      <c r="Q2784" s="10" t="s">
        <v>8315</v>
      </c>
      <c r="R2784" t="s">
        <v>8316</v>
      </c>
      <c r="S2784" s="23">
        <f t="shared" si="130"/>
        <v>42026.924976851849</v>
      </c>
      <c r="T2784" s="23">
        <f t="shared" si="131"/>
        <v>42052.207638888889</v>
      </c>
    </row>
    <row r="2785" spans="1:20" ht="48" hidden="1" x14ac:dyDescent="0.2">
      <c r="A2785">
        <v>2783</v>
      </c>
      <c r="B2785" s="8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>
        <f>ROUND(E2785/D2785*100,0)</f>
        <v>115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>
        <f t="shared" si="129"/>
        <v>18.77</v>
      </c>
      <c r="Q2785" s="10" t="s">
        <v>8315</v>
      </c>
      <c r="R2785" t="s">
        <v>8316</v>
      </c>
      <c r="S2785" s="23">
        <f t="shared" si="130"/>
        <v>42103.535254629634</v>
      </c>
      <c r="T2785" s="23">
        <f t="shared" si="131"/>
        <v>42117.535254629634</v>
      </c>
    </row>
    <row r="2786" spans="1:20" ht="48" hidden="1" x14ac:dyDescent="0.2">
      <c r="A2786">
        <v>2784</v>
      </c>
      <c r="B2786" s="8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>
        <f>ROUND(E2786/D2786*100,0)</f>
        <v>119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>
        <f t="shared" si="129"/>
        <v>66.11</v>
      </c>
      <c r="Q2786" s="10" t="s">
        <v>8315</v>
      </c>
      <c r="R2786" t="s">
        <v>8316</v>
      </c>
      <c r="S2786" s="23">
        <f t="shared" si="130"/>
        <v>41920.787534722222</v>
      </c>
      <c r="T2786" s="23">
        <f t="shared" si="131"/>
        <v>41941.787534722222</v>
      </c>
    </row>
    <row r="2787" spans="1:20" ht="48" hidden="1" x14ac:dyDescent="0.2">
      <c r="A2787">
        <v>2785</v>
      </c>
      <c r="B2787" s="8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>
        <f>ROUND(E2787/D2787*100,0)</f>
        <v>105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>
        <f t="shared" si="129"/>
        <v>36.86</v>
      </c>
      <c r="Q2787" s="10" t="s">
        <v>8315</v>
      </c>
      <c r="R2787" t="s">
        <v>8316</v>
      </c>
      <c r="S2787" s="23">
        <f t="shared" si="130"/>
        <v>42558.189432870371</v>
      </c>
      <c r="T2787" s="23">
        <f t="shared" si="131"/>
        <v>42587.875</v>
      </c>
    </row>
    <row r="2788" spans="1:20" ht="32" hidden="1" x14ac:dyDescent="0.2">
      <c r="A2788">
        <v>2786</v>
      </c>
      <c r="B2788" s="8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>
        <f>ROUND(E2788/D2788*100,0)</f>
        <v>118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>
        <f t="shared" si="129"/>
        <v>39.81</v>
      </c>
      <c r="Q2788" s="10" t="s">
        <v>8315</v>
      </c>
      <c r="R2788" t="s">
        <v>8316</v>
      </c>
      <c r="S2788" s="23">
        <f t="shared" si="130"/>
        <v>41815.569212962961</v>
      </c>
      <c r="T2788" s="23">
        <f t="shared" si="131"/>
        <v>41829.569212962961</v>
      </c>
    </row>
    <row r="2789" spans="1:20" ht="48" hidden="1" x14ac:dyDescent="0.2">
      <c r="A2789">
        <v>2787</v>
      </c>
      <c r="B2789" s="8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>
        <f>ROUND(E2789/D2789*100,0)</f>
        <v>120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>
        <f t="shared" si="129"/>
        <v>31.5</v>
      </c>
      <c r="Q2789" s="10" t="s">
        <v>8315</v>
      </c>
      <c r="R2789" t="s">
        <v>8316</v>
      </c>
      <c r="S2789" s="23">
        <f t="shared" si="130"/>
        <v>41808.198518518519</v>
      </c>
      <c r="T2789" s="23">
        <f t="shared" si="131"/>
        <v>41838.198518518519</v>
      </c>
    </row>
    <row r="2790" spans="1:20" ht="32" hidden="1" x14ac:dyDescent="0.2">
      <c r="A2790">
        <v>2788</v>
      </c>
      <c r="B2790" s="8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>
        <f>ROUND(E2790/D2790*100,0)</f>
        <v>103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>
        <f t="shared" si="129"/>
        <v>102.5</v>
      </c>
      <c r="Q2790" s="10" t="s">
        <v>8315</v>
      </c>
      <c r="R2790" t="s">
        <v>8316</v>
      </c>
      <c r="S2790" s="23">
        <f t="shared" si="130"/>
        <v>42550.701886574068</v>
      </c>
      <c r="T2790" s="23">
        <f t="shared" si="131"/>
        <v>42580.701886574068</v>
      </c>
    </row>
    <row r="2791" spans="1:20" ht="32" hidden="1" x14ac:dyDescent="0.2">
      <c r="A2791">
        <v>2789</v>
      </c>
      <c r="B2791" s="8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>
        <f>ROUND(E2791/D2791*100,0)</f>
        <v>101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>
        <f t="shared" si="129"/>
        <v>126.46</v>
      </c>
      <c r="Q2791" s="10" t="s">
        <v>8315</v>
      </c>
      <c r="R2791" t="s">
        <v>8316</v>
      </c>
      <c r="S2791" s="23">
        <f t="shared" si="130"/>
        <v>42056.013124999998</v>
      </c>
      <c r="T2791" s="23">
        <f t="shared" si="131"/>
        <v>42075.166666666672</v>
      </c>
    </row>
    <row r="2792" spans="1:20" ht="48" hidden="1" x14ac:dyDescent="0.2">
      <c r="A2792">
        <v>2790</v>
      </c>
      <c r="B2792" s="8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>
        <f>ROUND(E2792/D2792*100,0)</f>
        <v>105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>
        <f t="shared" si="129"/>
        <v>47.88</v>
      </c>
      <c r="Q2792" s="10" t="s">
        <v>8315</v>
      </c>
      <c r="R2792" t="s">
        <v>8316</v>
      </c>
      <c r="S2792" s="23">
        <f t="shared" si="130"/>
        <v>42016.938692129625</v>
      </c>
      <c r="T2792" s="23">
        <f t="shared" si="131"/>
        <v>42046.938692129625</v>
      </c>
    </row>
    <row r="2793" spans="1:20" ht="48" hidden="1" x14ac:dyDescent="0.2">
      <c r="A2793">
        <v>2791</v>
      </c>
      <c r="B2793" s="8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>
        <f>ROUND(E2793/D2793*100,0)</f>
        <v>103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>
        <f t="shared" si="129"/>
        <v>73.209999999999994</v>
      </c>
      <c r="Q2793" s="10" t="s">
        <v>8315</v>
      </c>
      <c r="R2793" t="s">
        <v>8316</v>
      </c>
      <c r="S2793" s="23">
        <f t="shared" si="130"/>
        <v>42591.899988425925</v>
      </c>
      <c r="T2793" s="23">
        <f t="shared" si="131"/>
        <v>42622.166666666672</v>
      </c>
    </row>
    <row r="2794" spans="1:20" ht="48" hidden="1" x14ac:dyDescent="0.2">
      <c r="A2794">
        <v>2792</v>
      </c>
      <c r="B2794" s="8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>
        <f>ROUND(E2794/D2794*100,0)</f>
        <v>108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>
        <f t="shared" si="129"/>
        <v>89.67</v>
      </c>
      <c r="Q2794" s="10" t="s">
        <v>8315</v>
      </c>
      <c r="R2794" t="s">
        <v>8316</v>
      </c>
      <c r="S2794" s="23">
        <f t="shared" si="130"/>
        <v>42183.231006944443</v>
      </c>
      <c r="T2794" s="23">
        <f t="shared" si="131"/>
        <v>42228.231006944443</v>
      </c>
    </row>
    <row r="2795" spans="1:20" ht="64" hidden="1" x14ac:dyDescent="0.2">
      <c r="A2795">
        <v>2793</v>
      </c>
      <c r="B2795" s="8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>
        <f>ROUND(E2795/D2795*100,0)</f>
        <v>111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>
        <f t="shared" si="129"/>
        <v>151.46</v>
      </c>
      <c r="Q2795" s="10" t="s">
        <v>8315</v>
      </c>
      <c r="R2795" t="s">
        <v>8316</v>
      </c>
      <c r="S2795" s="23">
        <f t="shared" si="130"/>
        <v>42176.419039351851</v>
      </c>
      <c r="T2795" s="23">
        <f t="shared" si="131"/>
        <v>42206.419039351851</v>
      </c>
    </row>
    <row r="2796" spans="1:20" ht="48" hidden="1" x14ac:dyDescent="0.2">
      <c r="A2796">
        <v>2794</v>
      </c>
      <c r="B2796" s="8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>
        <f>ROUND(E2796/D2796*100,0)</f>
        <v>150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>
        <f t="shared" si="129"/>
        <v>25</v>
      </c>
      <c r="Q2796" s="10" t="s">
        <v>8315</v>
      </c>
      <c r="R2796" t="s">
        <v>8316</v>
      </c>
      <c r="S2796" s="23">
        <f t="shared" si="130"/>
        <v>42416.691655092596</v>
      </c>
      <c r="T2796" s="23">
        <f t="shared" si="131"/>
        <v>42432.791666666672</v>
      </c>
    </row>
    <row r="2797" spans="1:20" ht="48" hidden="1" x14ac:dyDescent="0.2">
      <c r="A2797">
        <v>2795</v>
      </c>
      <c r="B2797" s="8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>
        <f>ROUND(E2797/D2797*100,0)</f>
        <v>104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>
        <f t="shared" si="129"/>
        <v>36.5</v>
      </c>
      <c r="Q2797" s="10" t="s">
        <v>8315</v>
      </c>
      <c r="R2797" t="s">
        <v>8316</v>
      </c>
      <c r="S2797" s="23">
        <f t="shared" si="130"/>
        <v>41780.525937500002</v>
      </c>
      <c r="T2797" s="23">
        <f t="shared" si="131"/>
        <v>41796.958333333336</v>
      </c>
    </row>
    <row r="2798" spans="1:20" ht="48" hidden="1" x14ac:dyDescent="0.2">
      <c r="A2798">
        <v>2796</v>
      </c>
      <c r="B2798" s="8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>
        <f>ROUND(E2798/D2798*100,0)</f>
        <v>116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>
        <f t="shared" si="129"/>
        <v>44</v>
      </c>
      <c r="Q2798" s="10" t="s">
        <v>8315</v>
      </c>
      <c r="R2798" t="s">
        <v>8316</v>
      </c>
      <c r="S2798" s="23">
        <f t="shared" si="130"/>
        <v>41795.528101851851</v>
      </c>
      <c r="T2798" s="23">
        <f t="shared" si="131"/>
        <v>41825.528101851851</v>
      </c>
    </row>
    <row r="2799" spans="1:20" ht="48" hidden="1" x14ac:dyDescent="0.2">
      <c r="A2799">
        <v>2797</v>
      </c>
      <c r="B2799" s="8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>
        <f>ROUND(E2799/D2799*100,0)</f>
        <v>103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>
        <f t="shared" si="129"/>
        <v>87.36</v>
      </c>
      <c r="Q2799" s="10" t="s">
        <v>8315</v>
      </c>
      <c r="R2799" t="s">
        <v>8316</v>
      </c>
      <c r="S2799" s="23">
        <f t="shared" si="130"/>
        <v>41798.94027777778</v>
      </c>
      <c r="T2799" s="23">
        <f t="shared" si="131"/>
        <v>41828.94027777778</v>
      </c>
    </row>
    <row r="2800" spans="1:20" ht="48" hidden="1" x14ac:dyDescent="0.2">
      <c r="A2800">
        <v>2798</v>
      </c>
      <c r="B2800" s="8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>
        <f>ROUND(E2800/D2800*100,0)</f>
        <v>101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>
        <f t="shared" si="129"/>
        <v>36.47</v>
      </c>
      <c r="Q2800" s="10" t="s">
        <v>8315</v>
      </c>
      <c r="R2800" t="s">
        <v>8316</v>
      </c>
      <c r="S2800" s="23">
        <f t="shared" si="130"/>
        <v>42201.675011574072</v>
      </c>
      <c r="T2800" s="23">
        <f t="shared" si="131"/>
        <v>42216.666666666672</v>
      </c>
    </row>
    <row r="2801" spans="1:20" ht="48" hidden="1" x14ac:dyDescent="0.2">
      <c r="A2801">
        <v>2799</v>
      </c>
      <c r="B2801" s="8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>
        <f>ROUND(E2801/D2801*100,0)</f>
        <v>117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>
        <f t="shared" si="129"/>
        <v>44.86</v>
      </c>
      <c r="Q2801" s="10" t="s">
        <v>8315</v>
      </c>
      <c r="R2801" t="s">
        <v>8316</v>
      </c>
      <c r="S2801" s="23">
        <f t="shared" si="130"/>
        <v>42507.264699074076</v>
      </c>
      <c r="T2801" s="23">
        <f t="shared" si="131"/>
        <v>42538.666666666672</v>
      </c>
    </row>
    <row r="2802" spans="1:20" ht="48" hidden="1" x14ac:dyDescent="0.2">
      <c r="A2802">
        <v>2800</v>
      </c>
      <c r="B2802" s="8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>
        <f>ROUND(E2802/D2802*100,0)</f>
        <v>133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>
        <f t="shared" si="129"/>
        <v>42.9</v>
      </c>
      <c r="Q2802" s="10" t="s">
        <v>8315</v>
      </c>
      <c r="R2802" t="s">
        <v>8316</v>
      </c>
      <c r="S2802" s="23">
        <f t="shared" si="130"/>
        <v>41948.552847222221</v>
      </c>
      <c r="T2802" s="23">
        <f t="shared" si="131"/>
        <v>42008.552847222221</v>
      </c>
    </row>
    <row r="2803" spans="1:20" ht="48" hidden="1" x14ac:dyDescent="0.2">
      <c r="A2803">
        <v>2801</v>
      </c>
      <c r="B2803" s="8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>
        <f>ROUND(E2803/D2803*100,0)</f>
        <v>133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>
        <f t="shared" si="129"/>
        <v>51.23</v>
      </c>
      <c r="Q2803" s="10" t="s">
        <v>8315</v>
      </c>
      <c r="R2803" t="s">
        <v>8316</v>
      </c>
      <c r="S2803" s="23">
        <f t="shared" si="130"/>
        <v>41900.243159722224</v>
      </c>
      <c r="T2803" s="23">
        <f t="shared" si="131"/>
        <v>41922.458333333336</v>
      </c>
    </row>
    <row r="2804" spans="1:20" ht="48" hidden="1" x14ac:dyDescent="0.2">
      <c r="A2804">
        <v>2802</v>
      </c>
      <c r="B2804" s="8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>
        <f>ROUND(E2804/D2804*100,0)</f>
        <v>102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>
        <f t="shared" si="129"/>
        <v>33.94</v>
      </c>
      <c r="Q2804" s="10" t="s">
        <v>8315</v>
      </c>
      <c r="R2804" t="s">
        <v>8316</v>
      </c>
      <c r="S2804" s="23">
        <f t="shared" si="130"/>
        <v>42192.64707175926</v>
      </c>
      <c r="T2804" s="23">
        <f t="shared" si="131"/>
        <v>42222.64707175926</v>
      </c>
    </row>
    <row r="2805" spans="1:20" ht="48" hidden="1" x14ac:dyDescent="0.2">
      <c r="A2805">
        <v>2803</v>
      </c>
      <c r="B2805" s="8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>
        <f>ROUND(E2805/D2805*100,0)</f>
        <v>128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>
        <f t="shared" si="129"/>
        <v>90.74</v>
      </c>
      <c r="Q2805" s="10" t="s">
        <v>8315</v>
      </c>
      <c r="R2805" t="s">
        <v>8316</v>
      </c>
      <c r="S2805" s="23">
        <f t="shared" si="130"/>
        <v>42158.065694444449</v>
      </c>
      <c r="T2805" s="23">
        <f t="shared" si="131"/>
        <v>42201</v>
      </c>
    </row>
    <row r="2806" spans="1:20" ht="48" hidden="1" x14ac:dyDescent="0.2">
      <c r="A2806">
        <v>2804</v>
      </c>
      <c r="B2806" s="8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>
        <f>ROUND(E2806/D2806*100,0)</f>
        <v>115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>
        <f t="shared" si="129"/>
        <v>50</v>
      </c>
      <c r="Q2806" s="10" t="s">
        <v>8315</v>
      </c>
      <c r="R2806" t="s">
        <v>8316</v>
      </c>
      <c r="S2806" s="23">
        <f t="shared" si="130"/>
        <v>41881.453587962962</v>
      </c>
      <c r="T2806" s="23">
        <f t="shared" si="131"/>
        <v>41911.453587962962</v>
      </c>
    </row>
    <row r="2807" spans="1:20" ht="64" hidden="1" x14ac:dyDescent="0.2">
      <c r="A2807">
        <v>2805</v>
      </c>
      <c r="B2807" s="8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>
        <f>ROUND(E2807/D2807*100,0)</f>
        <v>110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>
        <f t="shared" si="129"/>
        <v>24.44</v>
      </c>
      <c r="Q2807" s="10" t="s">
        <v>8315</v>
      </c>
      <c r="R2807" t="s">
        <v>8316</v>
      </c>
      <c r="S2807" s="23">
        <f t="shared" si="130"/>
        <v>42213.505474537036</v>
      </c>
      <c r="T2807" s="23">
        <f t="shared" si="131"/>
        <v>42238.505474537036</v>
      </c>
    </row>
    <row r="2808" spans="1:20" ht="48" hidden="1" x14ac:dyDescent="0.2">
      <c r="A2808">
        <v>2806</v>
      </c>
      <c r="B2808" s="8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>
        <f>ROUND(E2808/D2808*100,0)</f>
        <v>112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>
        <f t="shared" si="129"/>
        <v>44.25</v>
      </c>
      <c r="Q2808" s="10" t="s">
        <v>8315</v>
      </c>
      <c r="R2808" t="s">
        <v>8316</v>
      </c>
      <c r="S2808" s="23">
        <f t="shared" si="130"/>
        <v>42185.267245370371</v>
      </c>
      <c r="T2808" s="23">
        <f t="shared" si="131"/>
        <v>42221.458333333328</v>
      </c>
    </row>
    <row r="2809" spans="1:20" ht="16" hidden="1" x14ac:dyDescent="0.2">
      <c r="A2809">
        <v>2807</v>
      </c>
      <c r="B2809" s="8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>
        <f>ROUND(E2809/D2809*100,0)</f>
        <v>126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>
        <f t="shared" si="129"/>
        <v>67.739999999999995</v>
      </c>
      <c r="Q2809" s="10" t="s">
        <v>8315</v>
      </c>
      <c r="R2809" t="s">
        <v>8316</v>
      </c>
      <c r="S2809" s="23">
        <f t="shared" si="130"/>
        <v>42154.873124999998</v>
      </c>
      <c r="T2809" s="23">
        <f t="shared" si="131"/>
        <v>42184.873124999998</v>
      </c>
    </row>
    <row r="2810" spans="1:20" ht="48" hidden="1" x14ac:dyDescent="0.2">
      <c r="A2810">
        <v>2808</v>
      </c>
      <c r="B2810" s="8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>
        <f>ROUND(E2810/D2810*100,0)</f>
        <v>100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>
        <f t="shared" si="129"/>
        <v>65.38</v>
      </c>
      <c r="Q2810" s="10" t="s">
        <v>8315</v>
      </c>
      <c r="R2810" t="s">
        <v>8316</v>
      </c>
      <c r="S2810" s="23">
        <f t="shared" si="130"/>
        <v>42208.84646990741</v>
      </c>
      <c r="T2810" s="23">
        <f t="shared" si="131"/>
        <v>42238.84646990741</v>
      </c>
    </row>
    <row r="2811" spans="1:20" ht="48" hidden="1" x14ac:dyDescent="0.2">
      <c r="A2811">
        <v>2809</v>
      </c>
      <c r="B2811" s="8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>
        <f>ROUND(E2811/D2811*100,0)</f>
        <v>102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>
        <f t="shared" si="129"/>
        <v>121.9</v>
      </c>
      <c r="Q2811" s="10" t="s">
        <v>8315</v>
      </c>
      <c r="R2811" t="s">
        <v>8316</v>
      </c>
      <c r="S2811" s="23">
        <f t="shared" si="130"/>
        <v>42451.496817129635</v>
      </c>
      <c r="T2811" s="23">
        <f t="shared" si="131"/>
        <v>42459.610416666663</v>
      </c>
    </row>
    <row r="2812" spans="1:20" ht="48" hidden="1" x14ac:dyDescent="0.2">
      <c r="A2812">
        <v>2810</v>
      </c>
      <c r="B2812" s="8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>
        <f>ROUND(E2812/D2812*100,0)</f>
        <v>108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>
        <f t="shared" si="129"/>
        <v>47.46</v>
      </c>
      <c r="Q2812" s="10" t="s">
        <v>8315</v>
      </c>
      <c r="R2812" t="s">
        <v>8316</v>
      </c>
      <c r="S2812" s="23">
        <f t="shared" si="130"/>
        <v>41759.13962962963</v>
      </c>
      <c r="T2812" s="23">
        <f t="shared" si="131"/>
        <v>41791.165972222225</v>
      </c>
    </row>
    <row r="2813" spans="1:20" ht="48" hidden="1" x14ac:dyDescent="0.2">
      <c r="A2813">
        <v>2811</v>
      </c>
      <c r="B2813" s="8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>
        <f>ROUND(E2813/D2813*100,0)</f>
        <v>100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>
        <f t="shared" si="129"/>
        <v>92.84</v>
      </c>
      <c r="Q2813" s="10" t="s">
        <v>8315</v>
      </c>
      <c r="R2813" t="s">
        <v>8316</v>
      </c>
      <c r="S2813" s="23">
        <f t="shared" si="130"/>
        <v>42028.496562500004</v>
      </c>
      <c r="T2813" s="23">
        <f t="shared" si="131"/>
        <v>42058.496562500004</v>
      </c>
    </row>
    <row r="2814" spans="1:20" ht="48" hidden="1" x14ac:dyDescent="0.2">
      <c r="A2814">
        <v>2812</v>
      </c>
      <c r="B2814" s="8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>
        <f>ROUND(E2814/D2814*100,0)</f>
        <v>113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>
        <f t="shared" si="129"/>
        <v>68.25</v>
      </c>
      <c r="Q2814" s="10" t="s">
        <v>8315</v>
      </c>
      <c r="R2814" t="s">
        <v>8316</v>
      </c>
      <c r="S2814" s="23">
        <f t="shared" si="130"/>
        <v>42054.74418981481</v>
      </c>
      <c r="T2814" s="23">
        <f t="shared" si="131"/>
        <v>42100.166666666672</v>
      </c>
    </row>
    <row r="2815" spans="1:20" ht="48" hidden="1" x14ac:dyDescent="0.2">
      <c r="A2815">
        <v>2813</v>
      </c>
      <c r="B2815" s="8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>
        <f>ROUND(E2815/D2815*100,0)</f>
        <v>128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>
        <f t="shared" si="129"/>
        <v>37.21</v>
      </c>
      <c r="Q2815" s="10" t="s">
        <v>8315</v>
      </c>
      <c r="R2815" t="s">
        <v>8316</v>
      </c>
      <c r="S2815" s="23">
        <f t="shared" si="130"/>
        <v>42693.742604166662</v>
      </c>
      <c r="T2815" s="23">
        <f t="shared" si="131"/>
        <v>42718.742604166662</v>
      </c>
    </row>
    <row r="2816" spans="1:20" ht="48" hidden="1" x14ac:dyDescent="0.2">
      <c r="A2816">
        <v>2814</v>
      </c>
      <c r="B2816" s="8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>
        <f>ROUND(E2816/D2816*100,0)</f>
        <v>108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>
        <f t="shared" si="129"/>
        <v>25.25</v>
      </c>
      <c r="Q2816" s="10" t="s">
        <v>8315</v>
      </c>
      <c r="R2816" t="s">
        <v>8316</v>
      </c>
      <c r="S2816" s="23">
        <f t="shared" si="130"/>
        <v>42103.399479166663</v>
      </c>
      <c r="T2816" s="23">
        <f t="shared" si="131"/>
        <v>42133.399479166663</v>
      </c>
    </row>
    <row r="2817" spans="1:20" ht="48" hidden="1" x14ac:dyDescent="0.2">
      <c r="A2817">
        <v>2815</v>
      </c>
      <c r="B2817" s="8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>
        <f>ROUND(E2817/D2817*100,0)</f>
        <v>242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>
        <f t="shared" si="129"/>
        <v>43.21</v>
      </c>
      <c r="Q2817" s="10" t="s">
        <v>8315</v>
      </c>
      <c r="R2817" t="s">
        <v>8316</v>
      </c>
      <c r="S2817" s="23">
        <f t="shared" si="130"/>
        <v>42559.776724537034</v>
      </c>
      <c r="T2817" s="23">
        <f t="shared" si="131"/>
        <v>42589.776724537034</v>
      </c>
    </row>
    <row r="2818" spans="1:20" ht="48" hidden="1" x14ac:dyDescent="0.2">
      <c r="A2818">
        <v>2816</v>
      </c>
      <c r="B2818" s="8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>
        <f>ROUND(E2818/D2818*100,0)</f>
        <v>142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>
        <f t="shared" si="129"/>
        <v>25.13</v>
      </c>
      <c r="Q2818" s="10" t="s">
        <v>8315</v>
      </c>
      <c r="R2818" t="s">
        <v>8316</v>
      </c>
      <c r="S2818" s="23">
        <f t="shared" si="130"/>
        <v>42188.467499999999</v>
      </c>
      <c r="T2818" s="23">
        <f t="shared" si="131"/>
        <v>42218.666666666672</v>
      </c>
    </row>
    <row r="2819" spans="1:20" ht="48" hidden="1" x14ac:dyDescent="0.2">
      <c r="A2819">
        <v>2817</v>
      </c>
      <c r="B2819" s="8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>
        <f>ROUND(E2819/D2819*100,0)</f>
        <v>130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>
        <f t="shared" ref="P2819:P2882" si="132">IFERROR(ROUND(E2819/M2819,2),0)</f>
        <v>23.64</v>
      </c>
      <c r="Q2819" s="10" t="s">
        <v>8315</v>
      </c>
      <c r="R2819" t="s">
        <v>8316</v>
      </c>
      <c r="S2819" s="23">
        <f t="shared" ref="S2819:S2882" si="133">(((K2819/60)/60)/24)+DATE(1970,1,1)</f>
        <v>42023.634976851856</v>
      </c>
      <c r="T2819" s="23">
        <f t="shared" ref="T2819:T2882" si="134">(((J2819/60)/60)/24)+DATE(1970,1,1)</f>
        <v>42063.634976851856</v>
      </c>
    </row>
    <row r="2820" spans="1:20" ht="48" hidden="1" x14ac:dyDescent="0.2">
      <c r="A2820">
        <v>2818</v>
      </c>
      <c r="B2820" s="8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>
        <f>ROUND(E2820/D2820*100,0)</f>
        <v>106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>
        <f t="shared" si="132"/>
        <v>103.95</v>
      </c>
      <c r="Q2820" s="10" t="s">
        <v>8315</v>
      </c>
      <c r="R2820" t="s">
        <v>8316</v>
      </c>
      <c r="S2820" s="23">
        <f t="shared" si="133"/>
        <v>42250.598217592589</v>
      </c>
      <c r="T2820" s="23">
        <f t="shared" si="134"/>
        <v>42270.598217592589</v>
      </c>
    </row>
    <row r="2821" spans="1:20" ht="48" hidden="1" x14ac:dyDescent="0.2">
      <c r="A2821">
        <v>2819</v>
      </c>
      <c r="B2821" s="8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>
        <f>ROUND(E2821/D2821*100,0)</f>
        <v>105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>
        <f t="shared" si="132"/>
        <v>50.38</v>
      </c>
      <c r="Q2821" s="10" t="s">
        <v>8315</v>
      </c>
      <c r="R2821" t="s">
        <v>8316</v>
      </c>
      <c r="S2821" s="23">
        <f t="shared" si="133"/>
        <v>42139.525567129633</v>
      </c>
      <c r="T2821" s="23">
        <f t="shared" si="134"/>
        <v>42169.525567129633</v>
      </c>
    </row>
    <row r="2822" spans="1:20" ht="48" hidden="1" x14ac:dyDescent="0.2">
      <c r="A2822">
        <v>2820</v>
      </c>
      <c r="B2822" s="8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>
        <f>ROUND(E2822/D2822*100,0)</f>
        <v>136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>
        <f t="shared" si="132"/>
        <v>13.6</v>
      </c>
      <c r="Q2822" s="10" t="s">
        <v>8315</v>
      </c>
      <c r="R2822" t="s">
        <v>8316</v>
      </c>
      <c r="S2822" s="23">
        <f t="shared" si="133"/>
        <v>42401.610983796301</v>
      </c>
      <c r="T2822" s="23">
        <f t="shared" si="134"/>
        <v>42426</v>
      </c>
    </row>
    <row r="2823" spans="1:20" ht="48" hidden="1" x14ac:dyDescent="0.2">
      <c r="A2823">
        <v>2821</v>
      </c>
      <c r="B2823" s="8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>
        <f>ROUND(E2823/D2823*100,0)</f>
        <v>100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>
        <f t="shared" si="132"/>
        <v>28.57</v>
      </c>
      <c r="Q2823" s="10" t="s">
        <v>8315</v>
      </c>
      <c r="R2823" t="s">
        <v>8316</v>
      </c>
      <c r="S2823" s="23">
        <f t="shared" si="133"/>
        <v>41875.922858796301</v>
      </c>
      <c r="T2823" s="23">
        <f t="shared" si="134"/>
        <v>41905.922858796301</v>
      </c>
    </row>
    <row r="2824" spans="1:20" ht="48" hidden="1" x14ac:dyDescent="0.2">
      <c r="A2824">
        <v>2822</v>
      </c>
      <c r="B2824" s="8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>
        <f>ROUND(E2824/D2824*100,0)</f>
        <v>100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>
        <f t="shared" si="132"/>
        <v>63.83</v>
      </c>
      <c r="Q2824" s="10" t="s">
        <v>8315</v>
      </c>
      <c r="R2824" t="s">
        <v>8316</v>
      </c>
      <c r="S2824" s="23">
        <f t="shared" si="133"/>
        <v>42060.683935185181</v>
      </c>
      <c r="T2824" s="23">
        <f t="shared" si="134"/>
        <v>42090.642268518524</v>
      </c>
    </row>
    <row r="2825" spans="1:20" ht="48" hidden="1" x14ac:dyDescent="0.2">
      <c r="A2825">
        <v>2823</v>
      </c>
      <c r="B2825" s="8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>
        <f>ROUND(E2825/D2825*100,0)</f>
        <v>124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>
        <f t="shared" si="132"/>
        <v>8.86</v>
      </c>
      <c r="Q2825" s="10" t="s">
        <v>8315</v>
      </c>
      <c r="R2825" t="s">
        <v>8316</v>
      </c>
      <c r="S2825" s="23">
        <f t="shared" si="133"/>
        <v>42067.011643518519</v>
      </c>
      <c r="T2825" s="23">
        <f t="shared" si="134"/>
        <v>42094.957638888889</v>
      </c>
    </row>
    <row r="2826" spans="1:20" ht="32" hidden="1" x14ac:dyDescent="0.2">
      <c r="A2826">
        <v>2824</v>
      </c>
      <c r="B2826" s="8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>
        <f>ROUND(E2826/D2826*100,0)</f>
        <v>117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>
        <f t="shared" si="132"/>
        <v>50.67</v>
      </c>
      <c r="Q2826" s="10" t="s">
        <v>8315</v>
      </c>
      <c r="R2826" t="s">
        <v>8316</v>
      </c>
      <c r="S2826" s="23">
        <f t="shared" si="133"/>
        <v>42136.270787037036</v>
      </c>
      <c r="T2826" s="23">
        <f t="shared" si="134"/>
        <v>42168.071527777778</v>
      </c>
    </row>
    <row r="2827" spans="1:20" ht="48" hidden="1" x14ac:dyDescent="0.2">
      <c r="A2827">
        <v>2825</v>
      </c>
      <c r="B2827" s="8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>
        <f>ROUND(E2827/D2827*100,0)</f>
        <v>103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>
        <f t="shared" si="132"/>
        <v>60.78</v>
      </c>
      <c r="Q2827" s="10" t="s">
        <v>8315</v>
      </c>
      <c r="R2827" t="s">
        <v>8316</v>
      </c>
      <c r="S2827" s="23">
        <f t="shared" si="133"/>
        <v>42312.792662037042</v>
      </c>
      <c r="T2827" s="23">
        <f t="shared" si="134"/>
        <v>42342.792662037042</v>
      </c>
    </row>
    <row r="2828" spans="1:20" ht="48" hidden="1" x14ac:dyDescent="0.2">
      <c r="A2828">
        <v>2826</v>
      </c>
      <c r="B2828" s="8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>
        <f>ROUND(E2828/D2828*100,0)</f>
        <v>108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>
        <f t="shared" si="132"/>
        <v>113.42</v>
      </c>
      <c r="Q2828" s="10" t="s">
        <v>8315</v>
      </c>
      <c r="R2828" t="s">
        <v>8316</v>
      </c>
      <c r="S2828" s="23">
        <f t="shared" si="133"/>
        <v>42171.034861111111</v>
      </c>
      <c r="T2828" s="23">
        <f t="shared" si="134"/>
        <v>42195.291666666672</v>
      </c>
    </row>
    <row r="2829" spans="1:20" ht="48" hidden="1" x14ac:dyDescent="0.2">
      <c r="A2829">
        <v>2827</v>
      </c>
      <c r="B2829" s="8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>
        <f>ROUND(E2829/D2829*100,0)</f>
        <v>120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>
        <f t="shared" si="132"/>
        <v>104.57</v>
      </c>
      <c r="Q2829" s="10" t="s">
        <v>8315</v>
      </c>
      <c r="R2829" t="s">
        <v>8316</v>
      </c>
      <c r="S2829" s="23">
        <f t="shared" si="133"/>
        <v>42494.683634259258</v>
      </c>
      <c r="T2829" s="23">
        <f t="shared" si="134"/>
        <v>42524.6875</v>
      </c>
    </row>
    <row r="2830" spans="1:20" ht="48" hidden="1" x14ac:dyDescent="0.2">
      <c r="A2830">
        <v>2828</v>
      </c>
      <c r="B2830" s="8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>
        <f>ROUND(E2830/D2830*100,0)</f>
        <v>100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>
        <f t="shared" si="132"/>
        <v>98.31</v>
      </c>
      <c r="Q2830" s="10" t="s">
        <v>8315</v>
      </c>
      <c r="R2830" t="s">
        <v>8316</v>
      </c>
      <c r="S2830" s="23">
        <f t="shared" si="133"/>
        <v>42254.264687499999</v>
      </c>
      <c r="T2830" s="23">
        <f t="shared" si="134"/>
        <v>42279.958333333328</v>
      </c>
    </row>
    <row r="2831" spans="1:20" ht="48" hidden="1" x14ac:dyDescent="0.2">
      <c r="A2831">
        <v>2829</v>
      </c>
      <c r="B2831" s="8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>
        <f>ROUND(E2831/D2831*100,0)</f>
        <v>107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>
        <f t="shared" si="132"/>
        <v>35.04</v>
      </c>
      <c r="Q2831" s="10" t="s">
        <v>8315</v>
      </c>
      <c r="R2831" t="s">
        <v>8316</v>
      </c>
      <c r="S2831" s="23">
        <f t="shared" si="133"/>
        <v>42495.434236111112</v>
      </c>
      <c r="T2831" s="23">
        <f t="shared" si="134"/>
        <v>42523.434236111112</v>
      </c>
    </row>
    <row r="2832" spans="1:20" ht="32" hidden="1" x14ac:dyDescent="0.2">
      <c r="A2832">
        <v>2830</v>
      </c>
      <c r="B2832" s="8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>
        <f>ROUND(E2832/D2832*100,0)</f>
        <v>100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>
        <f t="shared" si="132"/>
        <v>272.73</v>
      </c>
      <c r="Q2832" s="10" t="s">
        <v>8315</v>
      </c>
      <c r="R2832" t="s">
        <v>8316</v>
      </c>
      <c r="S2832" s="23">
        <f t="shared" si="133"/>
        <v>41758.839675925927</v>
      </c>
      <c r="T2832" s="23">
        <f t="shared" si="134"/>
        <v>41771.165972222225</v>
      </c>
    </row>
    <row r="2833" spans="1:20" ht="32" hidden="1" x14ac:dyDescent="0.2">
      <c r="A2833">
        <v>2831</v>
      </c>
      <c r="B2833" s="8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>
        <f>ROUND(E2833/D2833*100,0)</f>
        <v>111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>
        <f t="shared" si="132"/>
        <v>63.85</v>
      </c>
      <c r="Q2833" s="10" t="s">
        <v>8315</v>
      </c>
      <c r="R2833" t="s">
        <v>8316</v>
      </c>
      <c r="S2833" s="23">
        <f t="shared" si="133"/>
        <v>42171.824884259258</v>
      </c>
      <c r="T2833" s="23">
        <f t="shared" si="134"/>
        <v>42201.824884259258</v>
      </c>
    </row>
    <row r="2834" spans="1:20" ht="48" hidden="1" x14ac:dyDescent="0.2">
      <c r="A2834">
        <v>2832</v>
      </c>
      <c r="B2834" s="8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>
        <f>ROUND(E2834/D2834*100,0)</f>
        <v>115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>
        <f t="shared" si="132"/>
        <v>30.19</v>
      </c>
      <c r="Q2834" s="10" t="s">
        <v>8315</v>
      </c>
      <c r="R2834" t="s">
        <v>8316</v>
      </c>
      <c r="S2834" s="23">
        <f t="shared" si="133"/>
        <v>41938.709421296298</v>
      </c>
      <c r="T2834" s="23">
        <f t="shared" si="134"/>
        <v>41966.916666666672</v>
      </c>
    </row>
    <row r="2835" spans="1:20" ht="16" hidden="1" x14ac:dyDescent="0.2">
      <c r="A2835">
        <v>2833</v>
      </c>
      <c r="B2835" s="8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>
        <f>ROUND(E2835/D2835*100,0)</f>
        <v>108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>
        <f t="shared" si="132"/>
        <v>83.51</v>
      </c>
      <c r="Q2835" s="10" t="s">
        <v>8315</v>
      </c>
      <c r="R2835" t="s">
        <v>8316</v>
      </c>
      <c r="S2835" s="23">
        <f t="shared" si="133"/>
        <v>42268.127696759257</v>
      </c>
      <c r="T2835" s="23">
        <f t="shared" si="134"/>
        <v>42288.083333333328</v>
      </c>
    </row>
    <row r="2836" spans="1:20" ht="48" hidden="1" x14ac:dyDescent="0.2">
      <c r="A2836">
        <v>2834</v>
      </c>
      <c r="B2836" s="8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>
        <f>ROUND(E2836/D2836*100,0)</f>
        <v>170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>
        <f t="shared" si="132"/>
        <v>64.760000000000005</v>
      </c>
      <c r="Q2836" s="10" t="s">
        <v>8315</v>
      </c>
      <c r="R2836" t="s">
        <v>8316</v>
      </c>
      <c r="S2836" s="23">
        <f t="shared" si="133"/>
        <v>42019.959837962961</v>
      </c>
      <c r="T2836" s="23">
        <f t="shared" si="134"/>
        <v>42034.959837962961</v>
      </c>
    </row>
    <row r="2837" spans="1:20" ht="48" hidden="1" x14ac:dyDescent="0.2">
      <c r="A2837">
        <v>2835</v>
      </c>
      <c r="B2837" s="8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>
        <f>ROUND(E2837/D2837*100,0)</f>
        <v>187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>
        <f t="shared" si="132"/>
        <v>20.12</v>
      </c>
      <c r="Q2837" s="10" t="s">
        <v>8315</v>
      </c>
      <c r="R2837" t="s">
        <v>8316</v>
      </c>
      <c r="S2837" s="23">
        <f t="shared" si="133"/>
        <v>42313.703900462962</v>
      </c>
      <c r="T2837" s="23">
        <f t="shared" si="134"/>
        <v>42343</v>
      </c>
    </row>
    <row r="2838" spans="1:20" ht="48" hidden="1" x14ac:dyDescent="0.2">
      <c r="A2838">
        <v>2836</v>
      </c>
      <c r="B2838" s="8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>
        <f>ROUND(E2838/D2838*100,0)</f>
        <v>108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>
        <f t="shared" si="132"/>
        <v>44.09</v>
      </c>
      <c r="Q2838" s="10" t="s">
        <v>8315</v>
      </c>
      <c r="R2838" t="s">
        <v>8316</v>
      </c>
      <c r="S2838" s="23">
        <f t="shared" si="133"/>
        <v>42746.261782407411</v>
      </c>
      <c r="T2838" s="23">
        <f t="shared" si="134"/>
        <v>42784.207638888889</v>
      </c>
    </row>
    <row r="2839" spans="1:20" ht="64" hidden="1" x14ac:dyDescent="0.2">
      <c r="A2839">
        <v>2837</v>
      </c>
      <c r="B2839" s="8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>
        <f>ROUND(E2839/D2839*100,0)</f>
        <v>100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>
        <f t="shared" si="132"/>
        <v>40.479999999999997</v>
      </c>
      <c r="Q2839" s="10" t="s">
        <v>8315</v>
      </c>
      <c r="R2839" t="s">
        <v>8316</v>
      </c>
      <c r="S2839" s="23">
        <f t="shared" si="133"/>
        <v>42307.908379629633</v>
      </c>
      <c r="T2839" s="23">
        <f t="shared" si="134"/>
        <v>42347.950046296297</v>
      </c>
    </row>
    <row r="2840" spans="1:20" ht="48" hidden="1" x14ac:dyDescent="0.2">
      <c r="A2840">
        <v>2838</v>
      </c>
      <c r="B2840" s="8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>
        <f>ROUND(E2840/D2840*100,0)</f>
        <v>120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>
        <f t="shared" si="132"/>
        <v>44.54</v>
      </c>
      <c r="Q2840" s="10" t="s">
        <v>8315</v>
      </c>
      <c r="R2840" t="s">
        <v>8316</v>
      </c>
      <c r="S2840" s="23">
        <f t="shared" si="133"/>
        <v>41842.607592592591</v>
      </c>
      <c r="T2840" s="23">
        <f t="shared" si="134"/>
        <v>41864.916666666664</v>
      </c>
    </row>
    <row r="2841" spans="1:20" ht="48" hidden="1" x14ac:dyDescent="0.2">
      <c r="A2841">
        <v>2839</v>
      </c>
      <c r="B2841" s="8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>
        <f>ROUND(E2841/D2841*100,0)</f>
        <v>111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>
        <f t="shared" si="132"/>
        <v>125.81</v>
      </c>
      <c r="Q2841" s="10" t="s">
        <v>8315</v>
      </c>
      <c r="R2841" t="s">
        <v>8316</v>
      </c>
      <c r="S2841" s="23">
        <f t="shared" si="133"/>
        <v>41853.240208333329</v>
      </c>
      <c r="T2841" s="23">
        <f t="shared" si="134"/>
        <v>41876.207638888889</v>
      </c>
    </row>
    <row r="2842" spans="1:20" ht="48" hidden="1" x14ac:dyDescent="0.2">
      <c r="A2842">
        <v>2840</v>
      </c>
      <c r="B2842" s="8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>
        <f>ROUND(E2842/D2842*100,0)</f>
        <v>104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>
        <f t="shared" si="132"/>
        <v>19.7</v>
      </c>
      <c r="Q2842" s="10" t="s">
        <v>8315</v>
      </c>
      <c r="R2842" t="s">
        <v>8316</v>
      </c>
      <c r="S2842" s="23">
        <f t="shared" si="133"/>
        <v>42060.035636574074</v>
      </c>
      <c r="T2842" s="23">
        <f t="shared" si="134"/>
        <v>42081.708333333328</v>
      </c>
    </row>
    <row r="2843" spans="1:20" ht="48" hidden="1" x14ac:dyDescent="0.2">
      <c r="A2843">
        <v>2841</v>
      </c>
      <c r="B2843" s="8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>
        <f>ROUND(E2843/D2843*100,0)</f>
        <v>1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>
        <f t="shared" si="132"/>
        <v>10</v>
      </c>
      <c r="Q2843" s="10" t="s">
        <v>8315</v>
      </c>
      <c r="R2843" t="s">
        <v>8316</v>
      </c>
      <c r="S2843" s="23">
        <f t="shared" si="133"/>
        <v>42291.739548611105</v>
      </c>
      <c r="T2843" s="23">
        <f t="shared" si="134"/>
        <v>42351.781215277777</v>
      </c>
    </row>
    <row r="2844" spans="1:20" ht="48" hidden="1" x14ac:dyDescent="0.2">
      <c r="A2844">
        <v>2842</v>
      </c>
      <c r="B2844" s="8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>
        <f>ROUND(E2844/D2844*100,0)</f>
        <v>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>
        <f>IFERROR(ROUND(E2844/M2844,2),0)</f>
        <v>0</v>
      </c>
      <c r="Q2844" s="10" t="s">
        <v>8315</v>
      </c>
      <c r="R2844" t="s">
        <v>8316</v>
      </c>
      <c r="S2844" s="23">
        <f t="shared" si="133"/>
        <v>41784.952488425923</v>
      </c>
      <c r="T2844" s="23">
        <f t="shared" si="134"/>
        <v>41811.458333333336</v>
      </c>
    </row>
    <row r="2845" spans="1:20" ht="48" hidden="1" x14ac:dyDescent="0.2">
      <c r="A2845">
        <v>2843</v>
      </c>
      <c r="B2845" s="8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>
        <f>ROUND(E2845/D2845*100,0)</f>
        <v>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>
        <f t="shared" si="132"/>
        <v>0</v>
      </c>
      <c r="Q2845" s="10" t="s">
        <v>8315</v>
      </c>
      <c r="R2845" t="s">
        <v>8316</v>
      </c>
      <c r="S2845" s="23">
        <f t="shared" si="133"/>
        <v>42492.737847222219</v>
      </c>
      <c r="T2845" s="23">
        <f t="shared" si="134"/>
        <v>42534.166666666672</v>
      </c>
    </row>
    <row r="2846" spans="1:20" ht="48" hidden="1" x14ac:dyDescent="0.2">
      <c r="A2846">
        <v>2844</v>
      </c>
      <c r="B2846" s="8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>
        <f>ROUND(E2846/D2846*100,0)</f>
        <v>5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>
        <f t="shared" si="132"/>
        <v>30</v>
      </c>
      <c r="Q2846" s="10" t="s">
        <v>8315</v>
      </c>
      <c r="R2846" t="s">
        <v>8316</v>
      </c>
      <c r="S2846" s="23">
        <f t="shared" si="133"/>
        <v>42709.546064814815</v>
      </c>
      <c r="T2846" s="23">
        <f t="shared" si="134"/>
        <v>42739.546064814815</v>
      </c>
    </row>
    <row r="2847" spans="1:20" ht="48" hidden="1" x14ac:dyDescent="0.2">
      <c r="A2847">
        <v>2845</v>
      </c>
      <c r="B2847" s="8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>
        <f>ROUND(E2847/D2847*100,0)</f>
        <v>32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>
        <f t="shared" si="132"/>
        <v>60.67</v>
      </c>
      <c r="Q2847" s="10" t="s">
        <v>8315</v>
      </c>
      <c r="R2847" t="s">
        <v>8316</v>
      </c>
      <c r="S2847" s="23">
        <f t="shared" si="133"/>
        <v>42103.016585648147</v>
      </c>
      <c r="T2847" s="23">
        <f t="shared" si="134"/>
        <v>42163.016585648147</v>
      </c>
    </row>
    <row r="2848" spans="1:20" ht="48" hidden="1" x14ac:dyDescent="0.2">
      <c r="A2848">
        <v>2846</v>
      </c>
      <c r="B2848" s="8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>
        <f>ROUND(E2848/D2848*100,0)</f>
        <v>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>
        <f t="shared" si="132"/>
        <v>0</v>
      </c>
      <c r="Q2848" s="10" t="s">
        <v>8315</v>
      </c>
      <c r="R2848" t="s">
        <v>8316</v>
      </c>
      <c r="S2848" s="23">
        <f t="shared" si="133"/>
        <v>42108.692060185189</v>
      </c>
      <c r="T2848" s="23">
        <f t="shared" si="134"/>
        <v>42153.692060185189</v>
      </c>
    </row>
    <row r="2849" spans="1:20" ht="48" hidden="1" x14ac:dyDescent="0.2">
      <c r="A2849">
        <v>2847</v>
      </c>
      <c r="B2849" s="8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>
        <f>ROUND(E2849/D2849*100,0)</f>
        <v>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>
        <f t="shared" si="132"/>
        <v>0</v>
      </c>
      <c r="Q2849" s="10" t="s">
        <v>8315</v>
      </c>
      <c r="R2849" t="s">
        <v>8316</v>
      </c>
      <c r="S2849" s="23">
        <f t="shared" si="133"/>
        <v>42453.806307870371</v>
      </c>
      <c r="T2849" s="23">
        <f t="shared" si="134"/>
        <v>42513.806307870371</v>
      </c>
    </row>
    <row r="2850" spans="1:20" ht="48" hidden="1" x14ac:dyDescent="0.2">
      <c r="A2850">
        <v>2848</v>
      </c>
      <c r="B2850" s="8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>
        <f>ROUND(E2850/D2850*100,0)</f>
        <v>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>
        <f t="shared" si="132"/>
        <v>23.33</v>
      </c>
      <c r="Q2850" s="10" t="s">
        <v>8315</v>
      </c>
      <c r="R2850" t="s">
        <v>8316</v>
      </c>
      <c r="S2850" s="23">
        <f t="shared" si="133"/>
        <v>42123.648831018523</v>
      </c>
      <c r="T2850" s="23">
        <f t="shared" si="134"/>
        <v>42153.648831018523</v>
      </c>
    </row>
    <row r="2851" spans="1:20" ht="48" hidden="1" x14ac:dyDescent="0.2">
      <c r="A2851">
        <v>2849</v>
      </c>
      <c r="B2851" s="8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>
        <f>ROUND(E2851/D2851*100,0)</f>
        <v>1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>
        <f t="shared" si="132"/>
        <v>5</v>
      </c>
      <c r="Q2851" s="10" t="s">
        <v>8315</v>
      </c>
      <c r="R2851" t="s">
        <v>8316</v>
      </c>
      <c r="S2851" s="23">
        <f t="shared" si="133"/>
        <v>42453.428240740745</v>
      </c>
      <c r="T2851" s="23">
        <f t="shared" si="134"/>
        <v>42483.428240740745</v>
      </c>
    </row>
    <row r="2852" spans="1:20" ht="48" hidden="1" x14ac:dyDescent="0.2">
      <c r="A2852">
        <v>2850</v>
      </c>
      <c r="B2852" s="8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>
        <f>ROUND(E2852/D2852*100,0)</f>
        <v>4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>
        <f t="shared" si="132"/>
        <v>23.92</v>
      </c>
      <c r="Q2852" s="10" t="s">
        <v>8315</v>
      </c>
      <c r="R2852" t="s">
        <v>8316</v>
      </c>
      <c r="S2852" s="23">
        <f t="shared" si="133"/>
        <v>41858.007071759261</v>
      </c>
      <c r="T2852" s="23">
        <f t="shared" si="134"/>
        <v>41888.007071759261</v>
      </c>
    </row>
    <row r="2853" spans="1:20" ht="48" hidden="1" x14ac:dyDescent="0.2">
      <c r="A2853">
        <v>2851</v>
      </c>
      <c r="B2853" s="8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>
        <f>ROUND(E2853/D2853*100,0)</f>
        <v>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>
        <f t="shared" si="132"/>
        <v>0</v>
      </c>
      <c r="Q2853" s="10" t="s">
        <v>8315</v>
      </c>
      <c r="R2853" t="s">
        <v>8316</v>
      </c>
      <c r="S2853" s="23">
        <f t="shared" si="133"/>
        <v>42390.002650462964</v>
      </c>
      <c r="T2853" s="23">
        <f t="shared" si="134"/>
        <v>42398.970138888893</v>
      </c>
    </row>
    <row r="2854" spans="1:20" ht="48" hidden="1" x14ac:dyDescent="0.2">
      <c r="A2854">
        <v>2852</v>
      </c>
      <c r="B2854" s="8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>
        <f>ROUND(E2854/D2854*100,0)</f>
        <v>2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>
        <f t="shared" si="132"/>
        <v>15.83</v>
      </c>
      <c r="Q2854" s="10" t="s">
        <v>8315</v>
      </c>
      <c r="R2854" t="s">
        <v>8316</v>
      </c>
      <c r="S2854" s="23">
        <f t="shared" si="133"/>
        <v>41781.045173611114</v>
      </c>
      <c r="T2854" s="23">
        <f t="shared" si="134"/>
        <v>41811.045173611114</v>
      </c>
    </row>
    <row r="2855" spans="1:20" ht="48" hidden="1" x14ac:dyDescent="0.2">
      <c r="A2855">
        <v>2853</v>
      </c>
      <c r="B2855" s="8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>
        <f>ROUND(E2855/D2855*100,0)</f>
        <v>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>
        <f t="shared" si="132"/>
        <v>0</v>
      </c>
      <c r="Q2855" s="10" t="s">
        <v>8315</v>
      </c>
      <c r="R2855" t="s">
        <v>8316</v>
      </c>
      <c r="S2855" s="23">
        <f t="shared" si="133"/>
        <v>41836.190937499996</v>
      </c>
      <c r="T2855" s="23">
        <f t="shared" si="134"/>
        <v>41896.190937499996</v>
      </c>
    </row>
    <row r="2856" spans="1:20" ht="48" hidden="1" x14ac:dyDescent="0.2">
      <c r="A2856">
        <v>2854</v>
      </c>
      <c r="B2856" s="8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>
        <f>ROUND(E2856/D2856*100,0)</f>
        <v>42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>
        <f t="shared" si="132"/>
        <v>29.79</v>
      </c>
      <c r="Q2856" s="10" t="s">
        <v>8315</v>
      </c>
      <c r="R2856" t="s">
        <v>8316</v>
      </c>
      <c r="S2856" s="23">
        <f t="shared" si="133"/>
        <v>42111.71665509259</v>
      </c>
      <c r="T2856" s="23">
        <f t="shared" si="134"/>
        <v>42131.71665509259</v>
      </c>
    </row>
    <row r="2857" spans="1:20" ht="48" hidden="1" x14ac:dyDescent="0.2">
      <c r="A2857">
        <v>2855</v>
      </c>
      <c r="B2857" s="8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>
        <f>ROUND(E2857/D2857*100,0)</f>
        <v>50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>
        <f t="shared" si="132"/>
        <v>60</v>
      </c>
      <c r="Q2857" s="10" t="s">
        <v>8315</v>
      </c>
      <c r="R2857" t="s">
        <v>8316</v>
      </c>
      <c r="S2857" s="23">
        <f t="shared" si="133"/>
        <v>42370.007766203707</v>
      </c>
      <c r="T2857" s="23">
        <f t="shared" si="134"/>
        <v>42398.981944444444</v>
      </c>
    </row>
    <row r="2858" spans="1:20" ht="48" hidden="1" x14ac:dyDescent="0.2">
      <c r="A2858">
        <v>2856</v>
      </c>
      <c r="B2858" s="8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>
        <f>ROUND(E2858/D2858*100,0)</f>
        <v>5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>
        <f t="shared" si="132"/>
        <v>24.33</v>
      </c>
      <c r="Q2858" s="10" t="s">
        <v>8315</v>
      </c>
      <c r="R2858" t="s">
        <v>8316</v>
      </c>
      <c r="S2858" s="23">
        <f t="shared" si="133"/>
        <v>42165.037581018521</v>
      </c>
      <c r="T2858" s="23">
        <f t="shared" si="134"/>
        <v>42224.898611111115</v>
      </c>
    </row>
    <row r="2859" spans="1:20" ht="64" hidden="1" x14ac:dyDescent="0.2">
      <c r="A2859">
        <v>2857</v>
      </c>
      <c r="B2859" s="8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>
        <f>ROUND(E2859/D2859*100,0)</f>
        <v>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>
        <f t="shared" si="132"/>
        <v>500</v>
      </c>
      <c r="Q2859" s="10" t="s">
        <v>8315</v>
      </c>
      <c r="R2859" t="s">
        <v>8316</v>
      </c>
      <c r="S2859" s="23">
        <f t="shared" si="133"/>
        <v>42726.920081018514</v>
      </c>
      <c r="T2859" s="23">
        <f t="shared" si="134"/>
        <v>42786.75</v>
      </c>
    </row>
    <row r="2860" spans="1:20" ht="48" hidden="1" x14ac:dyDescent="0.2">
      <c r="A2860">
        <v>2858</v>
      </c>
      <c r="B2860" s="8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>
        <f>ROUND(E2860/D2860*100,0)</f>
        <v>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>
        <f t="shared" si="132"/>
        <v>0</v>
      </c>
      <c r="Q2860" s="10" t="s">
        <v>8315</v>
      </c>
      <c r="R2860" t="s">
        <v>8316</v>
      </c>
      <c r="S2860" s="23">
        <f t="shared" si="133"/>
        <v>41954.545081018514</v>
      </c>
      <c r="T2860" s="23">
        <f t="shared" si="134"/>
        <v>41978.477777777778</v>
      </c>
    </row>
    <row r="2861" spans="1:20" ht="32" hidden="1" x14ac:dyDescent="0.2">
      <c r="A2861">
        <v>2859</v>
      </c>
      <c r="B2861" s="8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>
        <f>ROUND(E2861/D2861*100,0)</f>
        <v>2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>
        <f t="shared" si="132"/>
        <v>35</v>
      </c>
      <c r="Q2861" s="10" t="s">
        <v>8315</v>
      </c>
      <c r="R2861" t="s">
        <v>8316</v>
      </c>
      <c r="S2861" s="23">
        <f t="shared" si="133"/>
        <v>42233.362314814818</v>
      </c>
      <c r="T2861" s="23">
        <f t="shared" si="134"/>
        <v>42293.362314814818</v>
      </c>
    </row>
    <row r="2862" spans="1:20" ht="48" hidden="1" x14ac:dyDescent="0.2">
      <c r="A2862">
        <v>2860</v>
      </c>
      <c r="B2862" s="8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>
        <f>ROUND(E2862/D2862*100,0)</f>
        <v>7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>
        <f t="shared" si="132"/>
        <v>29.56</v>
      </c>
      <c r="Q2862" s="10" t="s">
        <v>8315</v>
      </c>
      <c r="R2862" t="s">
        <v>8316</v>
      </c>
      <c r="S2862" s="23">
        <f t="shared" si="133"/>
        <v>42480.800648148142</v>
      </c>
      <c r="T2862" s="23">
        <f t="shared" si="134"/>
        <v>42540.800648148142</v>
      </c>
    </row>
    <row r="2863" spans="1:20" ht="48" hidden="1" x14ac:dyDescent="0.2">
      <c r="A2863">
        <v>2861</v>
      </c>
      <c r="B2863" s="8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>
        <f>ROUND(E2863/D2863*100,0)</f>
        <v>32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>
        <f t="shared" si="132"/>
        <v>26.67</v>
      </c>
      <c r="Q2863" s="10" t="s">
        <v>8315</v>
      </c>
      <c r="R2863" t="s">
        <v>8316</v>
      </c>
      <c r="S2863" s="23">
        <f t="shared" si="133"/>
        <v>42257.590833333335</v>
      </c>
      <c r="T2863" s="23">
        <f t="shared" si="134"/>
        <v>42271.590833333335</v>
      </c>
    </row>
    <row r="2864" spans="1:20" ht="48" hidden="1" x14ac:dyDescent="0.2">
      <c r="A2864">
        <v>2862</v>
      </c>
      <c r="B2864" s="8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>
        <f>ROUND(E2864/D2864*100,0)</f>
        <v>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>
        <f t="shared" si="132"/>
        <v>18.329999999999998</v>
      </c>
      <c r="Q2864" s="10" t="s">
        <v>8315</v>
      </c>
      <c r="R2864" t="s">
        <v>8316</v>
      </c>
      <c r="S2864" s="23">
        <f t="shared" si="133"/>
        <v>41784.789687500001</v>
      </c>
      <c r="T2864" s="23">
        <f t="shared" si="134"/>
        <v>41814.789687500001</v>
      </c>
    </row>
    <row r="2865" spans="1:20" ht="48" hidden="1" x14ac:dyDescent="0.2">
      <c r="A2865">
        <v>2863</v>
      </c>
      <c r="B2865" s="8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>
        <f>ROUND(E2865/D2865*100,0)</f>
        <v>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>
        <f t="shared" si="132"/>
        <v>20</v>
      </c>
      <c r="Q2865" s="10" t="s">
        <v>8315</v>
      </c>
      <c r="R2865" t="s">
        <v>8316</v>
      </c>
      <c r="S2865" s="23">
        <f t="shared" si="133"/>
        <v>41831.675034722226</v>
      </c>
      <c r="T2865" s="23">
        <f t="shared" si="134"/>
        <v>41891.675034722226</v>
      </c>
    </row>
    <row r="2866" spans="1:20" ht="16" hidden="1" x14ac:dyDescent="0.2">
      <c r="A2866">
        <v>2864</v>
      </c>
      <c r="B2866" s="8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>
        <f>ROUND(E2866/D2866*100,0)</f>
        <v>2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>
        <f t="shared" si="132"/>
        <v>13.33</v>
      </c>
      <c r="Q2866" s="10" t="s">
        <v>8315</v>
      </c>
      <c r="R2866" t="s">
        <v>8316</v>
      </c>
      <c r="S2866" s="23">
        <f t="shared" si="133"/>
        <v>42172.613506944443</v>
      </c>
      <c r="T2866" s="23">
        <f t="shared" si="134"/>
        <v>42202.554166666669</v>
      </c>
    </row>
    <row r="2867" spans="1:20" ht="48" hidden="1" x14ac:dyDescent="0.2">
      <c r="A2867">
        <v>2865</v>
      </c>
      <c r="B2867" s="8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>
        <f>ROUND(E2867/D2867*100,0)</f>
        <v>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>
        <f t="shared" si="132"/>
        <v>0</v>
      </c>
      <c r="Q2867" s="10" t="s">
        <v>8315</v>
      </c>
      <c r="R2867" t="s">
        <v>8316</v>
      </c>
      <c r="S2867" s="23">
        <f t="shared" si="133"/>
        <v>41950.114108796297</v>
      </c>
      <c r="T2867" s="23">
        <f t="shared" si="134"/>
        <v>42010.114108796297</v>
      </c>
    </row>
    <row r="2868" spans="1:20" ht="48" hidden="1" x14ac:dyDescent="0.2">
      <c r="A2868">
        <v>2866</v>
      </c>
      <c r="B2868" s="8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>
        <f>ROUND(E2868/D2868*100,0)</f>
        <v>1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>
        <f t="shared" si="132"/>
        <v>22.5</v>
      </c>
      <c r="Q2868" s="10" t="s">
        <v>8315</v>
      </c>
      <c r="R2868" t="s">
        <v>8316</v>
      </c>
      <c r="S2868" s="23">
        <f t="shared" si="133"/>
        <v>42627.955104166671</v>
      </c>
      <c r="T2868" s="23">
        <f t="shared" si="134"/>
        <v>42657.916666666672</v>
      </c>
    </row>
    <row r="2869" spans="1:20" ht="48" hidden="1" x14ac:dyDescent="0.2">
      <c r="A2869">
        <v>2867</v>
      </c>
      <c r="B2869" s="8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>
        <f>ROUND(E2869/D2869*100,0)</f>
        <v>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>
        <f t="shared" si="132"/>
        <v>50.4</v>
      </c>
      <c r="Q2869" s="10" t="s">
        <v>8315</v>
      </c>
      <c r="R2869" t="s">
        <v>8316</v>
      </c>
      <c r="S2869" s="23">
        <f t="shared" si="133"/>
        <v>42531.195277777777</v>
      </c>
      <c r="T2869" s="23">
        <f t="shared" si="134"/>
        <v>42555.166666666672</v>
      </c>
    </row>
    <row r="2870" spans="1:20" ht="48" hidden="1" x14ac:dyDescent="0.2">
      <c r="A2870">
        <v>2868</v>
      </c>
      <c r="B2870" s="8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>
        <f>ROUND(E2870/D2870*100,0)</f>
        <v>42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>
        <f t="shared" si="132"/>
        <v>105.03</v>
      </c>
      <c r="Q2870" s="10" t="s">
        <v>8315</v>
      </c>
      <c r="R2870" t="s">
        <v>8316</v>
      </c>
      <c r="S2870" s="23">
        <f t="shared" si="133"/>
        <v>42618.827013888891</v>
      </c>
      <c r="T2870" s="23">
        <f t="shared" si="134"/>
        <v>42648.827013888891</v>
      </c>
    </row>
    <row r="2871" spans="1:20" ht="48" hidden="1" x14ac:dyDescent="0.2">
      <c r="A2871">
        <v>2869</v>
      </c>
      <c r="B2871" s="8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>
        <f>ROUND(E2871/D2871*100,0)</f>
        <v>1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>
        <f t="shared" si="132"/>
        <v>35.4</v>
      </c>
      <c r="Q2871" s="10" t="s">
        <v>8315</v>
      </c>
      <c r="R2871" t="s">
        <v>8316</v>
      </c>
      <c r="S2871" s="23">
        <f t="shared" si="133"/>
        <v>42540.593530092592</v>
      </c>
      <c r="T2871" s="23">
        <f t="shared" si="134"/>
        <v>42570.593530092592</v>
      </c>
    </row>
    <row r="2872" spans="1:20" ht="48" hidden="1" x14ac:dyDescent="0.2">
      <c r="A2872">
        <v>2870</v>
      </c>
      <c r="B2872" s="8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>
        <f>ROUND(E2872/D2872*100,0)</f>
        <v>15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>
        <f t="shared" si="132"/>
        <v>83.33</v>
      </c>
      <c r="Q2872" s="10" t="s">
        <v>8315</v>
      </c>
      <c r="R2872" t="s">
        <v>8316</v>
      </c>
      <c r="S2872" s="23">
        <f t="shared" si="133"/>
        <v>41746.189409722225</v>
      </c>
      <c r="T2872" s="23">
        <f t="shared" si="134"/>
        <v>41776.189409722225</v>
      </c>
    </row>
    <row r="2873" spans="1:20" ht="48" hidden="1" x14ac:dyDescent="0.2">
      <c r="A2873">
        <v>2871</v>
      </c>
      <c r="B2873" s="8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>
        <f>ROUND(E2873/D2873*100,0)</f>
        <v>5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>
        <f t="shared" si="132"/>
        <v>35.92</v>
      </c>
      <c r="Q2873" s="10" t="s">
        <v>8315</v>
      </c>
      <c r="R2873" t="s">
        <v>8316</v>
      </c>
      <c r="S2873" s="23">
        <f t="shared" si="133"/>
        <v>41974.738576388889</v>
      </c>
      <c r="T2873" s="23">
        <f t="shared" si="134"/>
        <v>41994.738576388889</v>
      </c>
    </row>
    <row r="2874" spans="1:20" ht="32" hidden="1" x14ac:dyDescent="0.2">
      <c r="A2874">
        <v>2872</v>
      </c>
      <c r="B2874" s="8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>
        <f>ROUND(E2874/D2874*100,0)</f>
        <v>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>
        <f t="shared" si="132"/>
        <v>0</v>
      </c>
      <c r="Q2874" s="10" t="s">
        <v>8315</v>
      </c>
      <c r="R2874" t="s">
        <v>8316</v>
      </c>
      <c r="S2874" s="23">
        <f t="shared" si="133"/>
        <v>42115.11618055556</v>
      </c>
      <c r="T2874" s="23">
        <f t="shared" si="134"/>
        <v>42175.11618055556</v>
      </c>
    </row>
    <row r="2875" spans="1:20" ht="48" hidden="1" x14ac:dyDescent="0.2">
      <c r="A2875">
        <v>2873</v>
      </c>
      <c r="B2875" s="8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>
        <f>ROUND(E2875/D2875*100,0)</f>
        <v>38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>
        <f t="shared" si="132"/>
        <v>119.13</v>
      </c>
      <c r="Q2875" s="10" t="s">
        <v>8315</v>
      </c>
      <c r="R2875" t="s">
        <v>8316</v>
      </c>
      <c r="S2875" s="23">
        <f t="shared" si="133"/>
        <v>42002.817488425921</v>
      </c>
      <c r="T2875" s="23">
        <f t="shared" si="134"/>
        <v>42032.817488425921</v>
      </c>
    </row>
    <row r="2876" spans="1:20" ht="48" hidden="1" x14ac:dyDescent="0.2">
      <c r="A2876">
        <v>2874</v>
      </c>
      <c r="B2876" s="8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>
        <f>ROUND(E2876/D2876*100,0)</f>
        <v>5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>
        <f t="shared" si="132"/>
        <v>90.33</v>
      </c>
      <c r="Q2876" s="10" t="s">
        <v>8315</v>
      </c>
      <c r="R2876" t="s">
        <v>8316</v>
      </c>
      <c r="S2876" s="23">
        <f t="shared" si="133"/>
        <v>42722.84474537037</v>
      </c>
      <c r="T2876" s="23">
        <f t="shared" si="134"/>
        <v>42752.84474537037</v>
      </c>
    </row>
    <row r="2877" spans="1:20" ht="48" hidden="1" x14ac:dyDescent="0.2">
      <c r="A2877">
        <v>2875</v>
      </c>
      <c r="B2877" s="8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>
        <f>ROUND(E2877/D2877*100,0)</f>
        <v>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>
        <f t="shared" si="132"/>
        <v>2.33</v>
      </c>
      <c r="Q2877" s="10" t="s">
        <v>8315</v>
      </c>
      <c r="R2877" t="s">
        <v>8316</v>
      </c>
      <c r="S2877" s="23">
        <f t="shared" si="133"/>
        <v>42465.128391203703</v>
      </c>
      <c r="T2877" s="23">
        <f t="shared" si="134"/>
        <v>42495.128391203703</v>
      </c>
    </row>
    <row r="2878" spans="1:20" ht="48" hidden="1" x14ac:dyDescent="0.2">
      <c r="A2878">
        <v>2876</v>
      </c>
      <c r="B2878" s="8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>
        <f>ROUND(E2878/D2878*100,0)</f>
        <v>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>
        <f t="shared" si="132"/>
        <v>0</v>
      </c>
      <c r="Q2878" s="10" t="s">
        <v>8315</v>
      </c>
      <c r="R2878" t="s">
        <v>8316</v>
      </c>
      <c r="S2878" s="23">
        <f t="shared" si="133"/>
        <v>42171.743969907402</v>
      </c>
      <c r="T2878" s="23">
        <f t="shared" si="134"/>
        <v>42201.743969907402</v>
      </c>
    </row>
    <row r="2879" spans="1:20" ht="48" hidden="1" x14ac:dyDescent="0.2">
      <c r="A2879">
        <v>2877</v>
      </c>
      <c r="B2879" s="8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>
        <f>ROUND(E2879/D2879*100,0)</f>
        <v>11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>
        <f t="shared" si="132"/>
        <v>108.33</v>
      </c>
      <c r="Q2879" s="10" t="s">
        <v>8315</v>
      </c>
      <c r="R2879" t="s">
        <v>8316</v>
      </c>
      <c r="S2879" s="23">
        <f t="shared" si="133"/>
        <v>42672.955138888887</v>
      </c>
      <c r="T2879" s="23">
        <f t="shared" si="134"/>
        <v>42704.708333333328</v>
      </c>
    </row>
    <row r="2880" spans="1:20" ht="48" hidden="1" x14ac:dyDescent="0.2">
      <c r="A2880">
        <v>2878</v>
      </c>
      <c r="B2880" s="8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>
        <f>ROUND(E2880/D2880*100,0)</f>
        <v>2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>
        <f t="shared" si="132"/>
        <v>15.75</v>
      </c>
      <c r="Q2880" s="10" t="s">
        <v>8315</v>
      </c>
      <c r="R2880" t="s">
        <v>8316</v>
      </c>
      <c r="S2880" s="23">
        <f t="shared" si="133"/>
        <v>42128.615682870368</v>
      </c>
      <c r="T2880" s="23">
        <f t="shared" si="134"/>
        <v>42188.615682870368</v>
      </c>
    </row>
    <row r="2881" spans="1:20" ht="48" hidden="1" x14ac:dyDescent="0.2">
      <c r="A2881">
        <v>2879</v>
      </c>
      <c r="B2881" s="8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>
        <f>ROUND(E2881/D2881*100,0)</f>
        <v>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>
        <f t="shared" si="132"/>
        <v>29</v>
      </c>
      <c r="Q2881" s="10" t="s">
        <v>8315</v>
      </c>
      <c r="R2881" t="s">
        <v>8316</v>
      </c>
      <c r="S2881" s="23">
        <f t="shared" si="133"/>
        <v>42359.725243055553</v>
      </c>
      <c r="T2881" s="23">
        <f t="shared" si="134"/>
        <v>42389.725243055553</v>
      </c>
    </row>
    <row r="2882" spans="1:20" ht="48" hidden="1" x14ac:dyDescent="0.2">
      <c r="A2882">
        <v>2880</v>
      </c>
      <c r="B2882" s="8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>
        <f>ROUND(E2882/D2882*100,0)</f>
        <v>23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>
        <f t="shared" si="132"/>
        <v>96.55</v>
      </c>
      <c r="Q2882" s="10" t="s">
        <v>8315</v>
      </c>
      <c r="R2882" t="s">
        <v>8316</v>
      </c>
      <c r="S2882" s="23">
        <f t="shared" si="133"/>
        <v>42192.905694444446</v>
      </c>
      <c r="T2882" s="23">
        <f t="shared" si="134"/>
        <v>42236.711805555555</v>
      </c>
    </row>
    <row r="2883" spans="1:20" ht="48" hidden="1" x14ac:dyDescent="0.2">
      <c r="A2883">
        <v>2881</v>
      </c>
      <c r="B2883" s="8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>
        <f>ROUND(E2883/D2883*100,0)</f>
        <v>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>
        <f t="shared" ref="P2883:P2946" si="135">IFERROR(ROUND(E2883/M2883,2),0)</f>
        <v>0</v>
      </c>
      <c r="Q2883" s="10" t="s">
        <v>8315</v>
      </c>
      <c r="R2883" t="s">
        <v>8316</v>
      </c>
      <c r="S2883" s="23">
        <f t="shared" ref="S2883:S2946" si="136">(((K2883/60)/60)/24)+DATE(1970,1,1)</f>
        <v>41916.597638888888</v>
      </c>
      <c r="T2883" s="23">
        <f t="shared" ref="T2883:T2946" si="137">(((J2883/60)/60)/24)+DATE(1970,1,1)</f>
        <v>41976.639305555553</v>
      </c>
    </row>
    <row r="2884" spans="1:20" ht="48" hidden="1" x14ac:dyDescent="0.2">
      <c r="A2884">
        <v>2882</v>
      </c>
      <c r="B2884" s="8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>
        <f>ROUND(E2884/D2884*100,0)</f>
        <v>34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>
        <f t="shared" si="135"/>
        <v>63</v>
      </c>
      <c r="Q2884" s="10" t="s">
        <v>8315</v>
      </c>
      <c r="R2884" t="s">
        <v>8316</v>
      </c>
      <c r="S2884" s="23">
        <f t="shared" si="136"/>
        <v>42461.596273148149</v>
      </c>
      <c r="T2884" s="23">
        <f t="shared" si="137"/>
        <v>42491.596273148149</v>
      </c>
    </row>
    <row r="2885" spans="1:20" ht="48" hidden="1" x14ac:dyDescent="0.2">
      <c r="A2885">
        <v>2883</v>
      </c>
      <c r="B2885" s="8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>
        <f>ROUND(E2885/D2885*100,0)</f>
        <v>19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>
        <f t="shared" si="135"/>
        <v>381.6</v>
      </c>
      <c r="Q2885" s="10" t="s">
        <v>8315</v>
      </c>
      <c r="R2885" t="s">
        <v>8316</v>
      </c>
      <c r="S2885" s="23">
        <f t="shared" si="136"/>
        <v>42370.90320601852</v>
      </c>
      <c r="T2885" s="23">
        <f t="shared" si="137"/>
        <v>42406.207638888889</v>
      </c>
    </row>
    <row r="2886" spans="1:20" ht="32" hidden="1" x14ac:dyDescent="0.2">
      <c r="A2886">
        <v>2884</v>
      </c>
      <c r="B2886" s="8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>
        <f>ROUND(E2886/D2886*100,0)</f>
        <v>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>
        <f t="shared" si="135"/>
        <v>46.25</v>
      </c>
      <c r="Q2886" s="10" t="s">
        <v>8315</v>
      </c>
      <c r="R2886" t="s">
        <v>8316</v>
      </c>
      <c r="S2886" s="23">
        <f t="shared" si="136"/>
        <v>41948.727256944447</v>
      </c>
      <c r="T2886" s="23">
        <f t="shared" si="137"/>
        <v>41978.727256944447</v>
      </c>
    </row>
    <row r="2887" spans="1:20" ht="32" hidden="1" x14ac:dyDescent="0.2">
      <c r="A2887">
        <v>2885</v>
      </c>
      <c r="B2887" s="8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>
        <f>ROUND(E2887/D2887*100,0)</f>
        <v>33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>
        <f t="shared" si="135"/>
        <v>26</v>
      </c>
      <c r="Q2887" s="10" t="s">
        <v>8315</v>
      </c>
      <c r="R2887" t="s">
        <v>8316</v>
      </c>
      <c r="S2887" s="23">
        <f t="shared" si="136"/>
        <v>42047.07640046296</v>
      </c>
      <c r="T2887" s="23">
        <f t="shared" si="137"/>
        <v>42077.034733796296</v>
      </c>
    </row>
    <row r="2888" spans="1:20" ht="48" hidden="1" x14ac:dyDescent="0.2">
      <c r="A2888">
        <v>2886</v>
      </c>
      <c r="B2888" s="8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>
        <f>ROUND(E2888/D2888*100,0)</f>
        <v>5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>
        <f t="shared" si="135"/>
        <v>10</v>
      </c>
      <c r="Q2888" s="10" t="s">
        <v>8315</v>
      </c>
      <c r="R2888" t="s">
        <v>8316</v>
      </c>
      <c r="S2888" s="23">
        <f t="shared" si="136"/>
        <v>42261.632916666669</v>
      </c>
      <c r="T2888" s="23">
        <f t="shared" si="137"/>
        <v>42266.165972222225</v>
      </c>
    </row>
    <row r="2889" spans="1:20" ht="48" hidden="1" x14ac:dyDescent="0.2">
      <c r="A2889">
        <v>2887</v>
      </c>
      <c r="B2889" s="8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>
        <f>ROUND(E2889/D2889*100,0)</f>
        <v>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>
        <f t="shared" si="135"/>
        <v>5</v>
      </c>
      <c r="Q2889" s="10" t="s">
        <v>8315</v>
      </c>
      <c r="R2889" t="s">
        <v>8316</v>
      </c>
      <c r="S2889" s="23">
        <f t="shared" si="136"/>
        <v>41985.427361111113</v>
      </c>
      <c r="T2889" s="23">
        <f t="shared" si="137"/>
        <v>42015.427361111113</v>
      </c>
    </row>
    <row r="2890" spans="1:20" ht="48" hidden="1" x14ac:dyDescent="0.2">
      <c r="A2890">
        <v>2888</v>
      </c>
      <c r="B2890" s="8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>
        <f>ROUND(E2890/D2890*100,0)</f>
        <v>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>
        <f t="shared" si="135"/>
        <v>0</v>
      </c>
      <c r="Q2890" s="10" t="s">
        <v>8315</v>
      </c>
      <c r="R2890" t="s">
        <v>8316</v>
      </c>
      <c r="S2890" s="23">
        <f t="shared" si="136"/>
        <v>41922.535185185188</v>
      </c>
      <c r="T2890" s="23">
        <f t="shared" si="137"/>
        <v>41930.207638888889</v>
      </c>
    </row>
    <row r="2891" spans="1:20" ht="48" hidden="1" x14ac:dyDescent="0.2">
      <c r="A2891">
        <v>2889</v>
      </c>
      <c r="B2891" s="8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>
        <f>ROUND(E2891/D2891*100,0)</f>
        <v>38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>
        <f t="shared" si="135"/>
        <v>81.569999999999993</v>
      </c>
      <c r="Q2891" s="10" t="s">
        <v>8315</v>
      </c>
      <c r="R2891" t="s">
        <v>8316</v>
      </c>
      <c r="S2891" s="23">
        <f t="shared" si="136"/>
        <v>41850.863252314812</v>
      </c>
      <c r="T2891" s="23">
        <f t="shared" si="137"/>
        <v>41880.863252314812</v>
      </c>
    </row>
    <row r="2892" spans="1:20" ht="48" hidden="1" x14ac:dyDescent="0.2">
      <c r="A2892">
        <v>2890</v>
      </c>
      <c r="B2892" s="8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>
        <f>ROUND(E2892/D2892*100,0)</f>
        <v>1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>
        <f t="shared" si="135"/>
        <v>7</v>
      </c>
      <c r="Q2892" s="10" t="s">
        <v>8315</v>
      </c>
      <c r="R2892" t="s">
        <v>8316</v>
      </c>
      <c r="S2892" s="23">
        <f t="shared" si="136"/>
        <v>41831.742962962962</v>
      </c>
      <c r="T2892" s="23">
        <f t="shared" si="137"/>
        <v>41860.125</v>
      </c>
    </row>
    <row r="2893" spans="1:20" ht="48" hidden="1" x14ac:dyDescent="0.2">
      <c r="A2893">
        <v>2891</v>
      </c>
      <c r="B2893" s="8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>
        <f>ROUND(E2893/D2893*100,0)</f>
        <v>3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>
        <f t="shared" si="135"/>
        <v>27.3</v>
      </c>
      <c r="Q2893" s="10" t="s">
        <v>8315</v>
      </c>
      <c r="R2893" t="s">
        <v>8316</v>
      </c>
      <c r="S2893" s="23">
        <f t="shared" si="136"/>
        <v>42415.883425925931</v>
      </c>
      <c r="T2893" s="23">
        <f t="shared" si="137"/>
        <v>42475.84175925926</v>
      </c>
    </row>
    <row r="2894" spans="1:20" ht="48" hidden="1" x14ac:dyDescent="0.2">
      <c r="A2894">
        <v>2892</v>
      </c>
      <c r="B2894" s="8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>
        <f>ROUND(E2894/D2894*100,0)</f>
        <v>9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>
        <f t="shared" si="135"/>
        <v>29.41</v>
      </c>
      <c r="Q2894" s="10" t="s">
        <v>8315</v>
      </c>
      <c r="R2894" t="s">
        <v>8316</v>
      </c>
      <c r="S2894" s="23">
        <f t="shared" si="136"/>
        <v>41869.714166666665</v>
      </c>
      <c r="T2894" s="23">
        <f t="shared" si="137"/>
        <v>41876.875</v>
      </c>
    </row>
    <row r="2895" spans="1:20" ht="16" hidden="1" x14ac:dyDescent="0.2">
      <c r="A2895">
        <v>2893</v>
      </c>
      <c r="B2895" s="8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>
        <f>ROUND(E2895/D2895*100,0)</f>
        <v>1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>
        <f t="shared" si="135"/>
        <v>12.5</v>
      </c>
      <c r="Q2895" s="10" t="s">
        <v>8315</v>
      </c>
      <c r="R2895" t="s">
        <v>8316</v>
      </c>
      <c r="S2895" s="23">
        <f t="shared" si="136"/>
        <v>41953.773090277777</v>
      </c>
      <c r="T2895" s="23">
        <f t="shared" si="137"/>
        <v>42013.083333333328</v>
      </c>
    </row>
    <row r="2896" spans="1:20" ht="32" hidden="1" x14ac:dyDescent="0.2">
      <c r="A2896">
        <v>2894</v>
      </c>
      <c r="B2896" s="8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>
        <f>ROUND(E2896/D2896*100,0)</f>
        <v>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>
        <f t="shared" si="135"/>
        <v>0</v>
      </c>
      <c r="Q2896" s="10" t="s">
        <v>8315</v>
      </c>
      <c r="R2896" t="s">
        <v>8316</v>
      </c>
      <c r="S2896" s="23">
        <f t="shared" si="136"/>
        <v>42037.986284722225</v>
      </c>
      <c r="T2896" s="23">
        <f t="shared" si="137"/>
        <v>42097.944618055553</v>
      </c>
    </row>
    <row r="2897" spans="1:20" ht="48" hidden="1" x14ac:dyDescent="0.2">
      <c r="A2897">
        <v>2895</v>
      </c>
      <c r="B2897" s="8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>
        <f>ROUND(E2897/D2897*100,0)</f>
        <v>5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>
        <f t="shared" si="135"/>
        <v>5.75</v>
      </c>
      <c r="Q2897" s="10" t="s">
        <v>8315</v>
      </c>
      <c r="R2897" t="s">
        <v>8316</v>
      </c>
      <c r="S2897" s="23">
        <f t="shared" si="136"/>
        <v>41811.555462962962</v>
      </c>
      <c r="T2897" s="23">
        <f t="shared" si="137"/>
        <v>41812.875</v>
      </c>
    </row>
    <row r="2898" spans="1:20" ht="48" hidden="1" x14ac:dyDescent="0.2">
      <c r="A2898">
        <v>2896</v>
      </c>
      <c r="B2898" s="8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>
        <f>ROUND(E2898/D2898*100,0)</f>
        <v>21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>
        <f t="shared" si="135"/>
        <v>52.08</v>
      </c>
      <c r="Q2898" s="10" t="s">
        <v>8315</v>
      </c>
      <c r="R2898" t="s">
        <v>8316</v>
      </c>
      <c r="S2898" s="23">
        <f t="shared" si="136"/>
        <v>42701.908807870372</v>
      </c>
      <c r="T2898" s="23">
        <f t="shared" si="137"/>
        <v>42716.25</v>
      </c>
    </row>
    <row r="2899" spans="1:20" ht="48" hidden="1" x14ac:dyDescent="0.2">
      <c r="A2899">
        <v>2897</v>
      </c>
      <c r="B2899" s="8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>
        <f>ROUND(E2899/D2899*100,0)</f>
        <v>5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>
        <f t="shared" si="135"/>
        <v>183.33</v>
      </c>
      <c r="Q2899" s="10" t="s">
        <v>8315</v>
      </c>
      <c r="R2899" t="s">
        <v>8316</v>
      </c>
      <c r="S2899" s="23">
        <f t="shared" si="136"/>
        <v>42258.646504629629</v>
      </c>
      <c r="T2899" s="23">
        <f t="shared" si="137"/>
        <v>42288.645196759258</v>
      </c>
    </row>
    <row r="2900" spans="1:20" ht="48" hidden="1" x14ac:dyDescent="0.2">
      <c r="A2900">
        <v>2898</v>
      </c>
      <c r="B2900" s="8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>
        <f>ROUND(E2900/D2900*100,0)</f>
        <v>4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>
        <f t="shared" si="135"/>
        <v>26.33</v>
      </c>
      <c r="Q2900" s="10" t="s">
        <v>8315</v>
      </c>
      <c r="R2900" t="s">
        <v>8316</v>
      </c>
      <c r="S2900" s="23">
        <f t="shared" si="136"/>
        <v>42278.664965277778</v>
      </c>
      <c r="T2900" s="23">
        <f t="shared" si="137"/>
        <v>42308.664965277778</v>
      </c>
    </row>
    <row r="2901" spans="1:20" ht="48" hidden="1" x14ac:dyDescent="0.2">
      <c r="A2901">
        <v>2899</v>
      </c>
      <c r="B2901" s="8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>
        <f>ROUND(E2901/D2901*100,0)</f>
        <v>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>
        <f t="shared" si="135"/>
        <v>0</v>
      </c>
      <c r="Q2901" s="10" t="s">
        <v>8315</v>
      </c>
      <c r="R2901" t="s">
        <v>8316</v>
      </c>
      <c r="S2901" s="23">
        <f t="shared" si="136"/>
        <v>42515.078217592592</v>
      </c>
      <c r="T2901" s="23">
        <f t="shared" si="137"/>
        <v>42575.078217592592</v>
      </c>
    </row>
    <row r="2902" spans="1:20" ht="48" hidden="1" x14ac:dyDescent="0.2">
      <c r="A2902">
        <v>2900</v>
      </c>
      <c r="B2902" s="8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>
        <f>ROUND(E2902/D2902*100,0)</f>
        <v>62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>
        <f t="shared" si="135"/>
        <v>486.43</v>
      </c>
      <c r="Q2902" s="10" t="s">
        <v>8315</v>
      </c>
      <c r="R2902" t="s">
        <v>8316</v>
      </c>
      <c r="S2902" s="23">
        <f t="shared" si="136"/>
        <v>41830.234166666669</v>
      </c>
      <c r="T2902" s="23">
        <f t="shared" si="137"/>
        <v>41860.234166666669</v>
      </c>
    </row>
    <row r="2903" spans="1:20" ht="48" hidden="1" x14ac:dyDescent="0.2">
      <c r="A2903">
        <v>2901</v>
      </c>
      <c r="B2903" s="8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>
        <f>ROUND(E2903/D2903*100,0)</f>
        <v>1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>
        <f t="shared" si="135"/>
        <v>3</v>
      </c>
      <c r="Q2903" s="10" t="s">
        <v>8315</v>
      </c>
      <c r="R2903" t="s">
        <v>8316</v>
      </c>
      <c r="S2903" s="23">
        <f t="shared" si="136"/>
        <v>41982.904386574075</v>
      </c>
      <c r="T2903" s="23">
        <f t="shared" si="137"/>
        <v>42042.904386574075</v>
      </c>
    </row>
    <row r="2904" spans="1:20" ht="32" hidden="1" x14ac:dyDescent="0.2">
      <c r="A2904">
        <v>2902</v>
      </c>
      <c r="B2904" s="8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>
        <f>ROUND(E2904/D2904*100,0)</f>
        <v>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>
        <f t="shared" si="135"/>
        <v>25</v>
      </c>
      <c r="Q2904" s="10" t="s">
        <v>8315</v>
      </c>
      <c r="R2904" t="s">
        <v>8316</v>
      </c>
      <c r="S2904" s="23">
        <f t="shared" si="136"/>
        <v>42210.439768518518</v>
      </c>
      <c r="T2904" s="23">
        <f t="shared" si="137"/>
        <v>42240.439768518518</v>
      </c>
    </row>
    <row r="2905" spans="1:20" ht="48" hidden="1" x14ac:dyDescent="0.2">
      <c r="A2905">
        <v>2903</v>
      </c>
      <c r="B2905" s="8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>
        <f>ROUND(E2905/D2905*100,0)</f>
        <v>1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>
        <f t="shared" si="135"/>
        <v>9.75</v>
      </c>
      <c r="Q2905" s="10" t="s">
        <v>8315</v>
      </c>
      <c r="R2905" t="s">
        <v>8316</v>
      </c>
      <c r="S2905" s="23">
        <f t="shared" si="136"/>
        <v>42196.166874999995</v>
      </c>
      <c r="T2905" s="23">
        <f t="shared" si="137"/>
        <v>42256.166874999995</v>
      </c>
    </row>
    <row r="2906" spans="1:20" ht="48" hidden="1" x14ac:dyDescent="0.2">
      <c r="A2906">
        <v>2904</v>
      </c>
      <c r="B2906" s="8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>
        <f>ROUND(E2906/D2906*100,0)</f>
        <v>5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>
        <f t="shared" si="135"/>
        <v>18.75</v>
      </c>
      <c r="Q2906" s="10" t="s">
        <v>8315</v>
      </c>
      <c r="R2906" t="s">
        <v>8316</v>
      </c>
      <c r="S2906" s="23">
        <f t="shared" si="136"/>
        <v>41940.967951388891</v>
      </c>
      <c r="T2906" s="23">
        <f t="shared" si="137"/>
        <v>41952.5</v>
      </c>
    </row>
    <row r="2907" spans="1:20" ht="48" hidden="1" x14ac:dyDescent="0.2">
      <c r="A2907">
        <v>2905</v>
      </c>
      <c r="B2907" s="8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>
        <f>ROUND(E2907/D2907*100,0)</f>
        <v>18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>
        <f t="shared" si="135"/>
        <v>36.590000000000003</v>
      </c>
      <c r="Q2907" s="10" t="s">
        <v>8315</v>
      </c>
      <c r="R2907" t="s">
        <v>8316</v>
      </c>
      <c r="S2907" s="23">
        <f t="shared" si="136"/>
        <v>42606.056863425925</v>
      </c>
      <c r="T2907" s="23">
        <f t="shared" si="137"/>
        <v>42620.056863425925</v>
      </c>
    </row>
    <row r="2908" spans="1:20" ht="48" hidden="1" x14ac:dyDescent="0.2">
      <c r="A2908">
        <v>2906</v>
      </c>
      <c r="B2908" s="8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>
        <f>ROUND(E2908/D2908*100,0)</f>
        <v>9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>
        <f t="shared" si="135"/>
        <v>80.709999999999994</v>
      </c>
      <c r="Q2908" s="10" t="s">
        <v>8315</v>
      </c>
      <c r="R2908" t="s">
        <v>8316</v>
      </c>
      <c r="S2908" s="23">
        <f t="shared" si="136"/>
        <v>42199.648912037039</v>
      </c>
      <c r="T2908" s="23">
        <f t="shared" si="137"/>
        <v>42217.041666666672</v>
      </c>
    </row>
    <row r="2909" spans="1:20" ht="48" hidden="1" x14ac:dyDescent="0.2">
      <c r="A2909">
        <v>2907</v>
      </c>
      <c r="B2909" s="8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>
        <f>ROUND(E2909/D2909*100,0)</f>
        <v>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>
        <f t="shared" si="135"/>
        <v>1</v>
      </c>
      <c r="Q2909" s="10" t="s">
        <v>8315</v>
      </c>
      <c r="R2909" t="s">
        <v>8316</v>
      </c>
      <c r="S2909" s="23">
        <f t="shared" si="136"/>
        <v>42444.877743055549</v>
      </c>
      <c r="T2909" s="23">
        <f t="shared" si="137"/>
        <v>42504.877743055549</v>
      </c>
    </row>
    <row r="2910" spans="1:20" ht="64" hidden="1" x14ac:dyDescent="0.2">
      <c r="A2910">
        <v>2908</v>
      </c>
      <c r="B2910" s="8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>
        <f>ROUND(E2910/D2910*100,0)</f>
        <v>3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>
        <f t="shared" si="135"/>
        <v>52.8</v>
      </c>
      <c r="Q2910" s="10" t="s">
        <v>8315</v>
      </c>
      <c r="R2910" t="s">
        <v>8316</v>
      </c>
      <c r="S2910" s="23">
        <f t="shared" si="136"/>
        <v>42499.731701388882</v>
      </c>
      <c r="T2910" s="23">
        <f t="shared" si="137"/>
        <v>42529.731701388882</v>
      </c>
    </row>
    <row r="2911" spans="1:20" ht="48" hidden="1" x14ac:dyDescent="0.2">
      <c r="A2911">
        <v>2909</v>
      </c>
      <c r="B2911" s="8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>
        <f>ROUND(E2911/D2911*100,0)</f>
        <v>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>
        <f t="shared" si="135"/>
        <v>20</v>
      </c>
      <c r="Q2911" s="10" t="s">
        <v>8315</v>
      </c>
      <c r="R2911" t="s">
        <v>8316</v>
      </c>
      <c r="S2911" s="23">
        <f t="shared" si="136"/>
        <v>41929.266215277778</v>
      </c>
      <c r="T2911" s="23">
        <f t="shared" si="137"/>
        <v>41968.823611111111</v>
      </c>
    </row>
    <row r="2912" spans="1:20" ht="48" hidden="1" x14ac:dyDescent="0.2">
      <c r="A2912">
        <v>2910</v>
      </c>
      <c r="B2912" s="8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>
        <f>ROUND(E2912/D2912*100,0)</f>
        <v>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>
        <f t="shared" si="135"/>
        <v>1</v>
      </c>
      <c r="Q2912" s="10" t="s">
        <v>8315</v>
      </c>
      <c r="R2912" t="s">
        <v>8316</v>
      </c>
      <c r="S2912" s="23">
        <f t="shared" si="136"/>
        <v>42107.841284722221</v>
      </c>
      <c r="T2912" s="23">
        <f t="shared" si="137"/>
        <v>42167.841284722221</v>
      </c>
    </row>
    <row r="2913" spans="1:20" ht="48" hidden="1" x14ac:dyDescent="0.2">
      <c r="A2913">
        <v>2911</v>
      </c>
      <c r="B2913" s="8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>
        <f>ROUND(E2913/D2913*100,0)</f>
        <v>37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>
        <f t="shared" si="135"/>
        <v>46.93</v>
      </c>
      <c r="Q2913" s="10" t="s">
        <v>8315</v>
      </c>
      <c r="R2913" t="s">
        <v>8316</v>
      </c>
      <c r="S2913" s="23">
        <f t="shared" si="136"/>
        <v>42142.768819444449</v>
      </c>
      <c r="T2913" s="23">
        <f t="shared" si="137"/>
        <v>42182.768819444449</v>
      </c>
    </row>
    <row r="2914" spans="1:20" ht="48" hidden="1" x14ac:dyDescent="0.2">
      <c r="A2914">
        <v>2912</v>
      </c>
      <c r="B2914" s="8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>
        <f>ROUND(E2914/D2914*100,0)</f>
        <v>14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>
        <f t="shared" si="135"/>
        <v>78.08</v>
      </c>
      <c r="Q2914" s="10" t="s">
        <v>8315</v>
      </c>
      <c r="R2914" t="s">
        <v>8316</v>
      </c>
      <c r="S2914" s="23">
        <f t="shared" si="136"/>
        <v>42354.131643518514</v>
      </c>
      <c r="T2914" s="23">
        <f t="shared" si="137"/>
        <v>42384.131643518514</v>
      </c>
    </row>
    <row r="2915" spans="1:20" ht="48" hidden="1" x14ac:dyDescent="0.2">
      <c r="A2915">
        <v>2913</v>
      </c>
      <c r="B2915" s="8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>
        <f>ROUND(E2915/D2915*100,0)</f>
        <v>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>
        <f t="shared" si="135"/>
        <v>1</v>
      </c>
      <c r="Q2915" s="10" t="s">
        <v>8315</v>
      </c>
      <c r="R2915" t="s">
        <v>8316</v>
      </c>
      <c r="S2915" s="23">
        <f t="shared" si="136"/>
        <v>41828.922905092593</v>
      </c>
      <c r="T2915" s="23">
        <f t="shared" si="137"/>
        <v>41888.922905092593</v>
      </c>
    </row>
    <row r="2916" spans="1:20" ht="32" hidden="1" x14ac:dyDescent="0.2">
      <c r="A2916">
        <v>2914</v>
      </c>
      <c r="B2916" s="8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>
        <f>ROUND(E2916/D2916*100,0)</f>
        <v>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>
        <f t="shared" si="135"/>
        <v>1</v>
      </c>
      <c r="Q2916" s="10" t="s">
        <v>8315</v>
      </c>
      <c r="R2916" t="s">
        <v>8316</v>
      </c>
      <c r="S2916" s="23">
        <f t="shared" si="136"/>
        <v>42017.907337962963</v>
      </c>
      <c r="T2916" s="23">
        <f t="shared" si="137"/>
        <v>42077.865671296298</v>
      </c>
    </row>
    <row r="2917" spans="1:20" ht="48" hidden="1" x14ac:dyDescent="0.2">
      <c r="A2917">
        <v>2915</v>
      </c>
      <c r="B2917" s="8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>
        <f>ROUND(E2917/D2917*100,0)</f>
        <v>61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>
        <f t="shared" si="135"/>
        <v>203.67</v>
      </c>
      <c r="Q2917" s="10" t="s">
        <v>8315</v>
      </c>
      <c r="R2917" t="s">
        <v>8316</v>
      </c>
      <c r="S2917" s="23">
        <f t="shared" si="136"/>
        <v>42415.398032407407</v>
      </c>
      <c r="T2917" s="23">
        <f t="shared" si="137"/>
        <v>42445.356365740736</v>
      </c>
    </row>
    <row r="2918" spans="1:20" ht="32" hidden="1" x14ac:dyDescent="0.2">
      <c r="A2918">
        <v>2916</v>
      </c>
      <c r="B2918" s="8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>
        <f>ROUND(E2918/D2918*100,0)</f>
        <v>8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>
        <f t="shared" si="135"/>
        <v>20.71</v>
      </c>
      <c r="Q2918" s="10" t="s">
        <v>8315</v>
      </c>
      <c r="R2918" t="s">
        <v>8316</v>
      </c>
      <c r="S2918" s="23">
        <f t="shared" si="136"/>
        <v>41755.476724537039</v>
      </c>
      <c r="T2918" s="23">
        <f t="shared" si="137"/>
        <v>41778.476724537039</v>
      </c>
    </row>
    <row r="2919" spans="1:20" ht="48" hidden="1" x14ac:dyDescent="0.2">
      <c r="A2919">
        <v>2917</v>
      </c>
      <c r="B2919" s="8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>
        <f>ROUND(E2919/D2919*100,0)</f>
        <v>22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>
        <f t="shared" si="135"/>
        <v>48.56</v>
      </c>
      <c r="Q2919" s="10" t="s">
        <v>8315</v>
      </c>
      <c r="R2919" t="s">
        <v>8316</v>
      </c>
      <c r="S2919" s="23">
        <f t="shared" si="136"/>
        <v>42245.234340277777</v>
      </c>
      <c r="T2919" s="23">
        <f t="shared" si="137"/>
        <v>42263.234340277777</v>
      </c>
    </row>
    <row r="2920" spans="1:20" ht="48" hidden="1" x14ac:dyDescent="0.2">
      <c r="A2920">
        <v>2918</v>
      </c>
      <c r="B2920" s="8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>
        <f>ROUND(E2920/D2920*100,0)</f>
        <v>27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>
        <f t="shared" si="135"/>
        <v>68.099999999999994</v>
      </c>
      <c r="Q2920" s="10" t="s">
        <v>8315</v>
      </c>
      <c r="R2920" t="s">
        <v>8316</v>
      </c>
      <c r="S2920" s="23">
        <f t="shared" si="136"/>
        <v>42278.629710648151</v>
      </c>
      <c r="T2920" s="23">
        <f t="shared" si="137"/>
        <v>42306.629710648151</v>
      </c>
    </row>
    <row r="2921" spans="1:20" ht="48" hidden="1" x14ac:dyDescent="0.2">
      <c r="A2921">
        <v>2919</v>
      </c>
      <c r="B2921" s="8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>
        <f>ROUND(E2921/D2921*100,0)</f>
        <v>9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>
        <f t="shared" si="135"/>
        <v>8.5</v>
      </c>
      <c r="Q2921" s="10" t="s">
        <v>8315</v>
      </c>
      <c r="R2921" t="s">
        <v>8316</v>
      </c>
      <c r="S2921" s="23">
        <f t="shared" si="136"/>
        <v>41826.61954861111</v>
      </c>
      <c r="T2921" s="23">
        <f t="shared" si="137"/>
        <v>41856.61954861111</v>
      </c>
    </row>
    <row r="2922" spans="1:20" ht="48" hidden="1" x14ac:dyDescent="0.2">
      <c r="A2922">
        <v>2920</v>
      </c>
      <c r="B2922" s="8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>
        <f>ROUND(E2922/D2922*100,0)</f>
        <v>27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>
        <f t="shared" si="135"/>
        <v>51.62</v>
      </c>
      <c r="Q2922" s="10" t="s">
        <v>8315</v>
      </c>
      <c r="R2922" t="s">
        <v>8316</v>
      </c>
      <c r="S2922" s="23">
        <f t="shared" si="136"/>
        <v>42058.792476851857</v>
      </c>
      <c r="T2922" s="23">
        <f t="shared" si="137"/>
        <v>42088.750810185185</v>
      </c>
    </row>
    <row r="2923" spans="1:20" ht="32" hidden="1" x14ac:dyDescent="0.2">
      <c r="A2923">
        <v>2921</v>
      </c>
      <c r="B2923" s="8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>
        <f>ROUND(E2923/D2923*100,0)</f>
        <v>129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>
        <f t="shared" si="135"/>
        <v>43</v>
      </c>
      <c r="Q2923" s="10" t="s">
        <v>8315</v>
      </c>
      <c r="R2923" t="s">
        <v>8357</v>
      </c>
      <c r="S2923" s="23">
        <f t="shared" si="136"/>
        <v>41877.886620370373</v>
      </c>
      <c r="T2923" s="23">
        <f t="shared" si="137"/>
        <v>41907.886620370373</v>
      </c>
    </row>
    <row r="2924" spans="1:20" ht="48" hidden="1" x14ac:dyDescent="0.2">
      <c r="A2924">
        <v>2922</v>
      </c>
      <c r="B2924" s="8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>
        <f>ROUND(E2924/D2924*100,0)</f>
        <v>100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>
        <f t="shared" si="135"/>
        <v>83.33</v>
      </c>
      <c r="Q2924" s="10" t="s">
        <v>8315</v>
      </c>
      <c r="R2924" t="s">
        <v>8357</v>
      </c>
      <c r="S2924" s="23">
        <f t="shared" si="136"/>
        <v>42097.874155092592</v>
      </c>
      <c r="T2924" s="23">
        <f t="shared" si="137"/>
        <v>42142.874155092592</v>
      </c>
    </row>
    <row r="2925" spans="1:20" ht="48" hidden="1" x14ac:dyDescent="0.2">
      <c r="A2925">
        <v>2923</v>
      </c>
      <c r="B2925" s="8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>
        <f>ROUND(E2925/D2925*100,0)</f>
        <v>100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>
        <f t="shared" si="135"/>
        <v>30</v>
      </c>
      <c r="Q2925" s="10" t="s">
        <v>8315</v>
      </c>
      <c r="R2925" t="s">
        <v>8357</v>
      </c>
      <c r="S2925" s="23">
        <f t="shared" si="136"/>
        <v>42013.15253472222</v>
      </c>
      <c r="T2925" s="23">
        <f t="shared" si="137"/>
        <v>42028.125</v>
      </c>
    </row>
    <row r="2926" spans="1:20" ht="48" hidden="1" x14ac:dyDescent="0.2">
      <c r="A2926">
        <v>2924</v>
      </c>
      <c r="B2926" s="8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>
        <f>ROUND(E2926/D2926*100,0)</f>
        <v>103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>
        <f t="shared" si="135"/>
        <v>175.51</v>
      </c>
      <c r="Q2926" s="10" t="s">
        <v>8315</v>
      </c>
      <c r="R2926" t="s">
        <v>8357</v>
      </c>
      <c r="S2926" s="23">
        <f t="shared" si="136"/>
        <v>42103.556828703702</v>
      </c>
      <c r="T2926" s="23">
        <f t="shared" si="137"/>
        <v>42133.165972222225</v>
      </c>
    </row>
    <row r="2927" spans="1:20" ht="48" hidden="1" x14ac:dyDescent="0.2">
      <c r="A2927">
        <v>2925</v>
      </c>
      <c r="B2927" s="8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>
        <f>ROUND(E2927/D2927*100,0)</f>
        <v>102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>
        <f t="shared" si="135"/>
        <v>231.66</v>
      </c>
      <c r="Q2927" s="10" t="s">
        <v>8315</v>
      </c>
      <c r="R2927" t="s">
        <v>8357</v>
      </c>
      <c r="S2927" s="23">
        <f t="shared" si="136"/>
        <v>41863.584120370368</v>
      </c>
      <c r="T2927" s="23">
        <f t="shared" si="137"/>
        <v>41893.584120370368</v>
      </c>
    </row>
    <row r="2928" spans="1:20" ht="48" hidden="1" x14ac:dyDescent="0.2">
      <c r="A2928">
        <v>2926</v>
      </c>
      <c r="B2928" s="8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>
        <f>ROUND(E2928/D2928*100,0)</f>
        <v>125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>
        <f t="shared" si="135"/>
        <v>75</v>
      </c>
      <c r="Q2928" s="10" t="s">
        <v>8315</v>
      </c>
      <c r="R2928" t="s">
        <v>8357</v>
      </c>
      <c r="S2928" s="23">
        <f t="shared" si="136"/>
        <v>42044.765960648147</v>
      </c>
      <c r="T2928" s="23">
        <f t="shared" si="137"/>
        <v>42058.765960648147</v>
      </c>
    </row>
    <row r="2929" spans="1:20" ht="48" hidden="1" x14ac:dyDescent="0.2">
      <c r="A2929">
        <v>2927</v>
      </c>
      <c r="B2929" s="8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>
        <f>ROUND(E2929/D2929*100,0)</f>
        <v>131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>
        <f t="shared" si="135"/>
        <v>112.14</v>
      </c>
      <c r="Q2929" s="10" t="s">
        <v>8315</v>
      </c>
      <c r="R2929" t="s">
        <v>8357</v>
      </c>
      <c r="S2929" s="23">
        <f t="shared" si="136"/>
        <v>41806.669317129628</v>
      </c>
      <c r="T2929" s="23">
        <f t="shared" si="137"/>
        <v>41835.208333333336</v>
      </c>
    </row>
    <row r="2930" spans="1:20" ht="32" hidden="1" x14ac:dyDescent="0.2">
      <c r="A2930">
        <v>2928</v>
      </c>
      <c r="B2930" s="8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>
        <f>ROUND(E2930/D2930*100,0)</f>
        <v>100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>
        <f t="shared" si="135"/>
        <v>41.67</v>
      </c>
      <c r="Q2930" s="10" t="s">
        <v>8315</v>
      </c>
      <c r="R2930" t="s">
        <v>8357</v>
      </c>
      <c r="S2930" s="23">
        <f t="shared" si="136"/>
        <v>42403.998217592598</v>
      </c>
      <c r="T2930" s="23">
        <f t="shared" si="137"/>
        <v>42433.998217592598</v>
      </c>
    </row>
    <row r="2931" spans="1:20" ht="48" hidden="1" x14ac:dyDescent="0.2">
      <c r="A2931">
        <v>2929</v>
      </c>
      <c r="B2931" s="8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>
        <f>ROUND(E2931/D2931*100,0)</f>
        <v>102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>
        <f t="shared" si="135"/>
        <v>255.17</v>
      </c>
      <c r="Q2931" s="10" t="s">
        <v>8315</v>
      </c>
      <c r="R2931" t="s">
        <v>8357</v>
      </c>
      <c r="S2931" s="23">
        <f t="shared" si="136"/>
        <v>41754.564328703702</v>
      </c>
      <c r="T2931" s="23">
        <f t="shared" si="137"/>
        <v>41784.564328703702</v>
      </c>
    </row>
    <row r="2932" spans="1:20" ht="48" hidden="1" x14ac:dyDescent="0.2">
      <c r="A2932">
        <v>2930</v>
      </c>
      <c r="B2932" s="8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>
        <f>ROUND(E2932/D2932*100,0)</f>
        <v>101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>
        <f t="shared" si="135"/>
        <v>162.77000000000001</v>
      </c>
      <c r="Q2932" s="10" t="s">
        <v>8315</v>
      </c>
      <c r="R2932" t="s">
        <v>8357</v>
      </c>
      <c r="S2932" s="23">
        <f t="shared" si="136"/>
        <v>42101.584074074075</v>
      </c>
      <c r="T2932" s="23">
        <f t="shared" si="137"/>
        <v>42131.584074074075</v>
      </c>
    </row>
    <row r="2933" spans="1:20" ht="48" hidden="1" x14ac:dyDescent="0.2">
      <c r="A2933">
        <v>2931</v>
      </c>
      <c r="B2933" s="8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>
        <f>ROUND(E2933/D2933*100,0)</f>
        <v>106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>
        <f t="shared" si="135"/>
        <v>88.33</v>
      </c>
      <c r="Q2933" s="10" t="s">
        <v>8315</v>
      </c>
      <c r="R2933" t="s">
        <v>8357</v>
      </c>
      <c r="S2933" s="23">
        <f t="shared" si="136"/>
        <v>41872.291238425925</v>
      </c>
      <c r="T2933" s="23">
        <f t="shared" si="137"/>
        <v>41897.255555555559</v>
      </c>
    </row>
    <row r="2934" spans="1:20" ht="48" hidden="1" x14ac:dyDescent="0.2">
      <c r="A2934">
        <v>2932</v>
      </c>
      <c r="B2934" s="8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>
        <f>ROUND(E2934/D2934*100,0)</f>
        <v>105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>
        <f t="shared" si="135"/>
        <v>85.74</v>
      </c>
      <c r="Q2934" s="10" t="s">
        <v>8315</v>
      </c>
      <c r="R2934" t="s">
        <v>8357</v>
      </c>
      <c r="S2934" s="23">
        <f t="shared" si="136"/>
        <v>42025.164780092593</v>
      </c>
      <c r="T2934" s="23">
        <f t="shared" si="137"/>
        <v>42056.458333333328</v>
      </c>
    </row>
    <row r="2935" spans="1:20" ht="48" hidden="1" x14ac:dyDescent="0.2">
      <c r="A2935">
        <v>2933</v>
      </c>
      <c r="B2935" s="8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>
        <f>ROUND(E2935/D2935*100,0)</f>
        <v>103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>
        <f t="shared" si="135"/>
        <v>47.57</v>
      </c>
      <c r="Q2935" s="10" t="s">
        <v>8315</v>
      </c>
      <c r="R2935" t="s">
        <v>8357</v>
      </c>
      <c r="S2935" s="23">
        <f t="shared" si="136"/>
        <v>42495.956631944442</v>
      </c>
      <c r="T2935" s="23">
        <f t="shared" si="137"/>
        <v>42525.956631944442</v>
      </c>
    </row>
    <row r="2936" spans="1:20" ht="48" hidden="1" x14ac:dyDescent="0.2">
      <c r="A2936">
        <v>2934</v>
      </c>
      <c r="B2936" s="8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>
        <f>ROUND(E2936/D2936*100,0)</f>
        <v>108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>
        <f t="shared" si="135"/>
        <v>72.97</v>
      </c>
      <c r="Q2936" s="10" t="s">
        <v>8315</v>
      </c>
      <c r="R2936" t="s">
        <v>8357</v>
      </c>
      <c r="S2936" s="23">
        <f t="shared" si="136"/>
        <v>41775.636157407411</v>
      </c>
      <c r="T2936" s="23">
        <f t="shared" si="137"/>
        <v>41805.636157407411</v>
      </c>
    </row>
    <row r="2937" spans="1:20" ht="48" hidden="1" x14ac:dyDescent="0.2">
      <c r="A2937">
        <v>2935</v>
      </c>
      <c r="B2937" s="8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>
        <f>ROUND(E2937/D2937*100,0)</f>
        <v>101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>
        <f t="shared" si="135"/>
        <v>90.54</v>
      </c>
      <c r="Q2937" s="10" t="s">
        <v>8315</v>
      </c>
      <c r="R2937" t="s">
        <v>8357</v>
      </c>
      <c r="S2937" s="23">
        <f t="shared" si="136"/>
        <v>42553.583425925928</v>
      </c>
      <c r="T2937" s="23">
        <f t="shared" si="137"/>
        <v>42611.708333333328</v>
      </c>
    </row>
    <row r="2938" spans="1:20" ht="48" hidden="1" x14ac:dyDescent="0.2">
      <c r="A2938">
        <v>2936</v>
      </c>
      <c r="B2938" s="8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>
        <f>ROUND(E2938/D2938*100,0)</f>
        <v>128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>
        <f t="shared" si="135"/>
        <v>37.65</v>
      </c>
      <c r="Q2938" s="10" t="s">
        <v>8315</v>
      </c>
      <c r="R2938" t="s">
        <v>8357</v>
      </c>
      <c r="S2938" s="23">
        <f t="shared" si="136"/>
        <v>41912.650729166664</v>
      </c>
      <c r="T2938" s="23">
        <f t="shared" si="137"/>
        <v>41925.207638888889</v>
      </c>
    </row>
    <row r="2939" spans="1:20" ht="32" hidden="1" x14ac:dyDescent="0.2">
      <c r="A2939">
        <v>2937</v>
      </c>
      <c r="B2939" s="8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>
        <f>ROUND(E2939/D2939*100,0)</f>
        <v>133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>
        <f t="shared" si="135"/>
        <v>36.36</v>
      </c>
      <c r="Q2939" s="10" t="s">
        <v>8315</v>
      </c>
      <c r="R2939" t="s">
        <v>8357</v>
      </c>
      <c r="S2939" s="23">
        <f t="shared" si="136"/>
        <v>41803.457326388889</v>
      </c>
      <c r="T2939" s="23">
        <f t="shared" si="137"/>
        <v>41833.457326388889</v>
      </c>
    </row>
    <row r="2940" spans="1:20" ht="48" hidden="1" x14ac:dyDescent="0.2">
      <c r="A2940">
        <v>2938</v>
      </c>
      <c r="B2940" s="8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>
        <f>ROUND(E2940/D2940*100,0)</f>
        <v>101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>
        <f t="shared" si="135"/>
        <v>126.72</v>
      </c>
      <c r="Q2940" s="10" t="s">
        <v>8315</v>
      </c>
      <c r="R2940" t="s">
        <v>8357</v>
      </c>
      <c r="S2940" s="23">
        <f t="shared" si="136"/>
        <v>42004.703865740739</v>
      </c>
      <c r="T2940" s="23">
        <f t="shared" si="137"/>
        <v>42034.703865740739</v>
      </c>
    </row>
    <row r="2941" spans="1:20" ht="48" hidden="1" x14ac:dyDescent="0.2">
      <c r="A2941">
        <v>2939</v>
      </c>
      <c r="B2941" s="8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>
        <f>ROUND(E2941/D2941*100,0)</f>
        <v>103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>
        <f t="shared" si="135"/>
        <v>329.2</v>
      </c>
      <c r="Q2941" s="10" t="s">
        <v>8315</v>
      </c>
      <c r="R2941" t="s">
        <v>8357</v>
      </c>
      <c r="S2941" s="23">
        <f t="shared" si="136"/>
        <v>41845.809166666666</v>
      </c>
      <c r="T2941" s="23">
        <f t="shared" si="137"/>
        <v>41879.041666666664</v>
      </c>
    </row>
    <row r="2942" spans="1:20" ht="48" hidden="1" x14ac:dyDescent="0.2">
      <c r="A2942">
        <v>2940</v>
      </c>
      <c r="B2942" s="8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>
        <f>ROUND(E2942/D2942*100,0)</f>
        <v>107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>
        <f t="shared" si="135"/>
        <v>81.239999999999995</v>
      </c>
      <c r="Q2942" s="10" t="s">
        <v>8315</v>
      </c>
      <c r="R2942" t="s">
        <v>8357</v>
      </c>
      <c r="S2942" s="23">
        <f t="shared" si="136"/>
        <v>41982.773356481484</v>
      </c>
      <c r="T2942" s="23">
        <f t="shared" si="137"/>
        <v>42022.773356481484</v>
      </c>
    </row>
    <row r="2943" spans="1:20" ht="48" hidden="1" x14ac:dyDescent="0.2">
      <c r="A2943">
        <v>2941</v>
      </c>
      <c r="B2943" s="8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>
        <f>ROUND(E2943/D2943*100,0)</f>
        <v>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>
        <f t="shared" si="135"/>
        <v>1</v>
      </c>
      <c r="Q2943" s="10" t="s">
        <v>8315</v>
      </c>
      <c r="R2943" t="s">
        <v>8355</v>
      </c>
      <c r="S2943" s="23">
        <f t="shared" si="136"/>
        <v>42034.960127314815</v>
      </c>
      <c r="T2943" s="23">
        <f t="shared" si="137"/>
        <v>42064.960127314815</v>
      </c>
    </row>
    <row r="2944" spans="1:20" ht="48" hidden="1" x14ac:dyDescent="0.2">
      <c r="A2944">
        <v>2942</v>
      </c>
      <c r="B2944" s="8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>
        <f>ROUND(E2944/D2944*100,0)</f>
        <v>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>
        <f t="shared" si="135"/>
        <v>202.23</v>
      </c>
      <c r="Q2944" s="10" t="s">
        <v>8315</v>
      </c>
      <c r="R2944" t="s">
        <v>8355</v>
      </c>
      <c r="S2944" s="23">
        <f t="shared" si="136"/>
        <v>42334.803923611107</v>
      </c>
      <c r="T2944" s="23">
        <f t="shared" si="137"/>
        <v>42354.845833333333</v>
      </c>
    </row>
    <row r="2945" spans="1:20" ht="48" hidden="1" x14ac:dyDescent="0.2">
      <c r="A2945">
        <v>2943</v>
      </c>
      <c r="B2945" s="8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>
        <f>ROUND(E2945/D2945*100,0)</f>
        <v>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>
        <f t="shared" si="135"/>
        <v>0</v>
      </c>
      <c r="Q2945" s="10" t="s">
        <v>8315</v>
      </c>
      <c r="R2945" t="s">
        <v>8355</v>
      </c>
      <c r="S2945" s="23">
        <f t="shared" si="136"/>
        <v>42077.129398148143</v>
      </c>
      <c r="T2945" s="23">
        <f t="shared" si="137"/>
        <v>42107.129398148143</v>
      </c>
    </row>
    <row r="2946" spans="1:20" ht="32" hidden="1" x14ac:dyDescent="0.2">
      <c r="A2946">
        <v>2944</v>
      </c>
      <c r="B2946" s="8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>
        <f>ROUND(E2946/D2946*100,0)</f>
        <v>1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>
        <f t="shared" si="135"/>
        <v>100</v>
      </c>
      <c r="Q2946" s="10" t="s">
        <v>8315</v>
      </c>
      <c r="R2946" t="s">
        <v>8355</v>
      </c>
      <c r="S2946" s="23">
        <f t="shared" si="136"/>
        <v>42132.9143287037</v>
      </c>
      <c r="T2946" s="23">
        <f t="shared" si="137"/>
        <v>42162.9143287037</v>
      </c>
    </row>
    <row r="2947" spans="1:20" ht="48" hidden="1" x14ac:dyDescent="0.2">
      <c r="A2947">
        <v>2945</v>
      </c>
      <c r="B2947" s="8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>
        <f>ROUND(E2947/D2947*100,0)</f>
        <v>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>
        <f t="shared" ref="P2947:P3010" si="138">IFERROR(ROUND(E2947/M2947,2),0)</f>
        <v>0</v>
      </c>
      <c r="Q2947" s="10" t="s">
        <v>8315</v>
      </c>
      <c r="R2947" t="s">
        <v>8355</v>
      </c>
      <c r="S2947" s="23">
        <f t="shared" ref="S2947:S3010" si="139">(((K2947/60)/60)/24)+DATE(1970,1,1)</f>
        <v>42118.139583333337</v>
      </c>
      <c r="T2947" s="23">
        <f t="shared" ref="T2947:T3010" si="140">(((J2947/60)/60)/24)+DATE(1970,1,1)</f>
        <v>42148.139583333337</v>
      </c>
    </row>
    <row r="2948" spans="1:20" ht="48" hidden="1" x14ac:dyDescent="0.2">
      <c r="A2948">
        <v>2946</v>
      </c>
      <c r="B2948" s="8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>
        <f>ROUND(E2948/D2948*100,0)</f>
        <v>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>
        <f t="shared" si="138"/>
        <v>1</v>
      </c>
      <c r="Q2948" s="10" t="s">
        <v>8315</v>
      </c>
      <c r="R2948" t="s">
        <v>8355</v>
      </c>
      <c r="S2948" s="23">
        <f t="shared" si="139"/>
        <v>42567.531157407408</v>
      </c>
      <c r="T2948" s="23">
        <f t="shared" si="140"/>
        <v>42597.531157407408</v>
      </c>
    </row>
    <row r="2949" spans="1:20" ht="48" hidden="1" x14ac:dyDescent="0.2">
      <c r="A2949">
        <v>2947</v>
      </c>
      <c r="B2949" s="8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>
        <f>ROUND(E2949/D2949*100,0)</f>
        <v>4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>
        <f t="shared" si="138"/>
        <v>82.46</v>
      </c>
      <c r="Q2949" s="10" t="s">
        <v>8315</v>
      </c>
      <c r="R2949" t="s">
        <v>8355</v>
      </c>
      <c r="S2949" s="23">
        <f t="shared" si="139"/>
        <v>42649.562118055561</v>
      </c>
      <c r="T2949" s="23">
        <f t="shared" si="140"/>
        <v>42698.715972222228</v>
      </c>
    </row>
    <row r="2950" spans="1:20" ht="48" hidden="1" x14ac:dyDescent="0.2">
      <c r="A2950">
        <v>2948</v>
      </c>
      <c r="B2950" s="8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>
        <f>ROUND(E2950/D2950*100,0)</f>
        <v>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>
        <f t="shared" si="138"/>
        <v>2.67</v>
      </c>
      <c r="Q2950" s="10" t="s">
        <v>8315</v>
      </c>
      <c r="R2950" t="s">
        <v>8355</v>
      </c>
      <c r="S2950" s="23">
        <f t="shared" si="139"/>
        <v>42097.649224537032</v>
      </c>
      <c r="T2950" s="23">
        <f t="shared" si="140"/>
        <v>42157.649224537032</v>
      </c>
    </row>
    <row r="2951" spans="1:20" ht="48" hidden="1" x14ac:dyDescent="0.2">
      <c r="A2951">
        <v>2949</v>
      </c>
      <c r="B2951" s="8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>
        <f>ROUND(E2951/D2951*100,0)</f>
        <v>3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>
        <f t="shared" si="138"/>
        <v>12.5</v>
      </c>
      <c r="Q2951" s="10" t="s">
        <v>8315</v>
      </c>
      <c r="R2951" t="s">
        <v>8355</v>
      </c>
      <c r="S2951" s="23">
        <f t="shared" si="139"/>
        <v>42297.823113425926</v>
      </c>
      <c r="T2951" s="23">
        <f t="shared" si="140"/>
        <v>42327.864780092597</v>
      </c>
    </row>
    <row r="2952" spans="1:20" ht="48" hidden="1" x14ac:dyDescent="0.2">
      <c r="A2952">
        <v>2950</v>
      </c>
      <c r="B2952" s="8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>
        <f>ROUND(E2952/D2952*100,0)</f>
        <v>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>
        <f t="shared" si="138"/>
        <v>0</v>
      </c>
      <c r="Q2952" s="10" t="s">
        <v>8315</v>
      </c>
      <c r="R2952" t="s">
        <v>8355</v>
      </c>
      <c r="S2952" s="23">
        <f t="shared" si="139"/>
        <v>42362.36518518519</v>
      </c>
      <c r="T2952" s="23">
        <f t="shared" si="140"/>
        <v>42392.36518518519</v>
      </c>
    </row>
    <row r="2953" spans="1:20" ht="64" hidden="1" x14ac:dyDescent="0.2">
      <c r="A2953">
        <v>2951</v>
      </c>
      <c r="B2953" s="8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>
        <f>ROUND(E2953/D2953*100,0)</f>
        <v>2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>
        <f t="shared" si="138"/>
        <v>18.899999999999999</v>
      </c>
      <c r="Q2953" s="10" t="s">
        <v>8315</v>
      </c>
      <c r="R2953" t="s">
        <v>8355</v>
      </c>
      <c r="S2953" s="23">
        <f t="shared" si="139"/>
        <v>41872.802928240737</v>
      </c>
      <c r="T2953" s="23">
        <f t="shared" si="140"/>
        <v>41917.802928240737</v>
      </c>
    </row>
    <row r="2954" spans="1:20" ht="48" hidden="1" x14ac:dyDescent="0.2">
      <c r="A2954">
        <v>2952</v>
      </c>
      <c r="B2954" s="8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>
        <f>ROUND(E2954/D2954*100,0)</f>
        <v>8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>
        <f t="shared" si="138"/>
        <v>200.63</v>
      </c>
      <c r="Q2954" s="10" t="s">
        <v>8315</v>
      </c>
      <c r="R2954" t="s">
        <v>8355</v>
      </c>
      <c r="S2954" s="23">
        <f t="shared" si="139"/>
        <v>42628.690266203703</v>
      </c>
      <c r="T2954" s="23">
        <f t="shared" si="140"/>
        <v>42660.166666666672</v>
      </c>
    </row>
    <row r="2955" spans="1:20" ht="48" hidden="1" x14ac:dyDescent="0.2">
      <c r="A2955">
        <v>2953</v>
      </c>
      <c r="B2955" s="8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>
        <f>ROUND(E2955/D2955*100,0)</f>
        <v>0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>
        <f t="shared" si="138"/>
        <v>201.67</v>
      </c>
      <c r="Q2955" s="10" t="s">
        <v>8315</v>
      </c>
      <c r="R2955" t="s">
        <v>8355</v>
      </c>
      <c r="S2955" s="23">
        <f t="shared" si="139"/>
        <v>42255.791909722218</v>
      </c>
      <c r="T2955" s="23">
        <f t="shared" si="140"/>
        <v>42285.791909722218</v>
      </c>
    </row>
    <row r="2956" spans="1:20" ht="48" hidden="1" x14ac:dyDescent="0.2">
      <c r="A2956">
        <v>2954</v>
      </c>
      <c r="B2956" s="8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>
        <f>ROUND(E2956/D2956*100,0)</f>
        <v>0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>
        <f t="shared" si="138"/>
        <v>0</v>
      </c>
      <c r="Q2956" s="10" t="s">
        <v>8315</v>
      </c>
      <c r="R2956" t="s">
        <v>8355</v>
      </c>
      <c r="S2956" s="23">
        <f t="shared" si="139"/>
        <v>42790.583368055552</v>
      </c>
      <c r="T2956" s="23">
        <f t="shared" si="140"/>
        <v>42810.541701388895</v>
      </c>
    </row>
    <row r="2957" spans="1:20" ht="32" hidden="1" x14ac:dyDescent="0.2">
      <c r="A2957">
        <v>2955</v>
      </c>
      <c r="B2957" s="8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>
        <f>ROUND(E2957/D2957*100,0)</f>
        <v>60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>
        <f t="shared" si="138"/>
        <v>65</v>
      </c>
      <c r="Q2957" s="10" t="s">
        <v>8315</v>
      </c>
      <c r="R2957" t="s">
        <v>8355</v>
      </c>
      <c r="S2957" s="23">
        <f t="shared" si="139"/>
        <v>42141.741307870368</v>
      </c>
      <c r="T2957" s="23">
        <f t="shared" si="140"/>
        <v>42171.741307870368</v>
      </c>
    </row>
    <row r="2958" spans="1:20" ht="48" hidden="1" x14ac:dyDescent="0.2">
      <c r="A2958">
        <v>2956</v>
      </c>
      <c r="B2958" s="8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>
        <f>ROUND(E2958/D2958*100,0)</f>
        <v>17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>
        <f t="shared" si="138"/>
        <v>66.099999999999994</v>
      </c>
      <c r="Q2958" s="10" t="s">
        <v>8315</v>
      </c>
      <c r="R2958" t="s">
        <v>8355</v>
      </c>
      <c r="S2958" s="23">
        <f t="shared" si="139"/>
        <v>42464.958912037036</v>
      </c>
      <c r="T2958" s="23">
        <f t="shared" si="140"/>
        <v>42494.958912037036</v>
      </c>
    </row>
    <row r="2959" spans="1:20" ht="48" hidden="1" x14ac:dyDescent="0.2">
      <c r="A2959">
        <v>2957</v>
      </c>
      <c r="B2959" s="8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>
        <f>ROUND(E2959/D2959*100,0)</f>
        <v>2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>
        <f t="shared" si="138"/>
        <v>93.33</v>
      </c>
      <c r="Q2959" s="10" t="s">
        <v>8315</v>
      </c>
      <c r="R2959" t="s">
        <v>8355</v>
      </c>
      <c r="S2959" s="23">
        <f t="shared" si="139"/>
        <v>42031.011249999996</v>
      </c>
      <c r="T2959" s="23">
        <f t="shared" si="140"/>
        <v>42090.969583333332</v>
      </c>
    </row>
    <row r="2960" spans="1:20" ht="48" hidden="1" x14ac:dyDescent="0.2">
      <c r="A2960">
        <v>2958</v>
      </c>
      <c r="B2960" s="8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>
        <f>ROUND(E2960/D2960*100,0)</f>
        <v>0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>
        <f t="shared" si="138"/>
        <v>0</v>
      </c>
      <c r="Q2960" s="10" t="s">
        <v>8315</v>
      </c>
      <c r="R2960" t="s">
        <v>8355</v>
      </c>
      <c r="S2960" s="23">
        <f t="shared" si="139"/>
        <v>42438.779131944444</v>
      </c>
      <c r="T2960" s="23">
        <f t="shared" si="140"/>
        <v>42498.73746527778</v>
      </c>
    </row>
    <row r="2961" spans="1:20" ht="48" hidden="1" x14ac:dyDescent="0.2">
      <c r="A2961">
        <v>2959</v>
      </c>
      <c r="B2961" s="8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>
        <f>ROUND(E2961/D2961*100,0)</f>
        <v>0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>
        <f t="shared" si="138"/>
        <v>0</v>
      </c>
      <c r="Q2961" s="10" t="s">
        <v>8315</v>
      </c>
      <c r="R2961" t="s">
        <v>8355</v>
      </c>
      <c r="S2961" s="23">
        <f t="shared" si="139"/>
        <v>42498.008391203708</v>
      </c>
      <c r="T2961" s="23">
        <f t="shared" si="140"/>
        <v>42528.008391203708</v>
      </c>
    </row>
    <row r="2962" spans="1:20" ht="48" hidden="1" x14ac:dyDescent="0.2">
      <c r="A2962">
        <v>2960</v>
      </c>
      <c r="B2962" s="8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>
        <f>ROUND(E2962/D2962*100,0)</f>
        <v>0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>
        <f t="shared" si="138"/>
        <v>0</v>
      </c>
      <c r="Q2962" s="10" t="s">
        <v>8315</v>
      </c>
      <c r="R2962" t="s">
        <v>8355</v>
      </c>
      <c r="S2962" s="23">
        <f t="shared" si="139"/>
        <v>41863.757210648146</v>
      </c>
      <c r="T2962" s="23">
        <f t="shared" si="140"/>
        <v>41893.757210648146</v>
      </c>
    </row>
    <row r="2963" spans="1:20" ht="48" hidden="1" x14ac:dyDescent="0.2">
      <c r="A2963">
        <v>2961</v>
      </c>
      <c r="B2963" s="8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>
        <f>ROUND(E2963/D2963*100,0)</f>
        <v>110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>
        <f t="shared" si="138"/>
        <v>50.75</v>
      </c>
      <c r="Q2963" s="10" t="s">
        <v>8315</v>
      </c>
      <c r="R2963" t="s">
        <v>8316</v>
      </c>
      <c r="S2963" s="23">
        <f t="shared" si="139"/>
        <v>42061.212488425925</v>
      </c>
      <c r="T2963" s="23">
        <f t="shared" si="140"/>
        <v>42089.166666666672</v>
      </c>
    </row>
    <row r="2964" spans="1:20" ht="48" hidden="1" x14ac:dyDescent="0.2">
      <c r="A2964">
        <v>2962</v>
      </c>
      <c r="B2964" s="8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>
        <f>ROUND(E2964/D2964*100,0)</f>
        <v>122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>
        <f t="shared" si="138"/>
        <v>60.9</v>
      </c>
      <c r="Q2964" s="10" t="s">
        <v>8315</v>
      </c>
      <c r="R2964" t="s">
        <v>8316</v>
      </c>
      <c r="S2964" s="23">
        <f t="shared" si="139"/>
        <v>42036.24428240741</v>
      </c>
      <c r="T2964" s="23">
        <f t="shared" si="140"/>
        <v>42064.290972222225</v>
      </c>
    </row>
    <row r="2965" spans="1:20" ht="64" hidden="1" x14ac:dyDescent="0.2">
      <c r="A2965">
        <v>2963</v>
      </c>
      <c r="B2965" s="8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>
        <f>ROUND(E2965/D2965*100,0)</f>
        <v>107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>
        <f t="shared" si="138"/>
        <v>109.03</v>
      </c>
      <c r="Q2965" s="10" t="s">
        <v>8315</v>
      </c>
      <c r="R2965" t="s">
        <v>8316</v>
      </c>
      <c r="S2965" s="23">
        <f t="shared" si="139"/>
        <v>42157.470185185186</v>
      </c>
      <c r="T2965" s="23">
        <f t="shared" si="140"/>
        <v>42187.470185185186</v>
      </c>
    </row>
    <row r="2966" spans="1:20" ht="48" hidden="1" x14ac:dyDescent="0.2">
      <c r="A2966">
        <v>2964</v>
      </c>
      <c r="B2966" s="8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>
        <f>ROUND(E2966/D2966*100,0)</f>
        <v>101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>
        <f t="shared" si="138"/>
        <v>25.69</v>
      </c>
      <c r="Q2966" s="10" t="s">
        <v>8315</v>
      </c>
      <c r="R2966" t="s">
        <v>8316</v>
      </c>
      <c r="S2966" s="23">
        <f t="shared" si="139"/>
        <v>41827.909942129627</v>
      </c>
      <c r="T2966" s="23">
        <f t="shared" si="140"/>
        <v>41857.897222222222</v>
      </c>
    </row>
    <row r="2967" spans="1:20" ht="48" hidden="1" x14ac:dyDescent="0.2">
      <c r="A2967">
        <v>2965</v>
      </c>
      <c r="B2967" s="8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>
        <f>ROUND(E2967/D2967*100,0)</f>
        <v>109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>
        <f t="shared" si="138"/>
        <v>41.92</v>
      </c>
      <c r="Q2967" s="10" t="s">
        <v>8315</v>
      </c>
      <c r="R2967" t="s">
        <v>8316</v>
      </c>
      <c r="S2967" s="23">
        <f t="shared" si="139"/>
        <v>42162.729548611111</v>
      </c>
      <c r="T2967" s="23">
        <f t="shared" si="140"/>
        <v>42192.729548611111</v>
      </c>
    </row>
    <row r="2968" spans="1:20" ht="48" hidden="1" x14ac:dyDescent="0.2">
      <c r="A2968">
        <v>2966</v>
      </c>
      <c r="B2968" s="8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>
        <f>ROUND(E2968/D2968*100,0)</f>
        <v>114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>
        <f t="shared" si="138"/>
        <v>88.77</v>
      </c>
      <c r="Q2968" s="10" t="s">
        <v>8315</v>
      </c>
      <c r="R2968" t="s">
        <v>8316</v>
      </c>
      <c r="S2968" s="23">
        <f t="shared" si="139"/>
        <v>42233.738564814819</v>
      </c>
      <c r="T2968" s="23">
        <f t="shared" si="140"/>
        <v>42263.738564814819</v>
      </c>
    </row>
    <row r="2969" spans="1:20" ht="48" hidden="1" x14ac:dyDescent="0.2">
      <c r="A2969">
        <v>2967</v>
      </c>
      <c r="B2969" s="8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>
        <f>ROUND(E2969/D2969*100,0)</f>
        <v>114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>
        <f t="shared" si="138"/>
        <v>80.23</v>
      </c>
      <c r="Q2969" s="10" t="s">
        <v>8315</v>
      </c>
      <c r="R2969" t="s">
        <v>8316</v>
      </c>
      <c r="S2969" s="23">
        <f t="shared" si="139"/>
        <v>42042.197824074072</v>
      </c>
      <c r="T2969" s="23">
        <f t="shared" si="140"/>
        <v>42072.156157407408</v>
      </c>
    </row>
    <row r="2970" spans="1:20" ht="32" hidden="1" x14ac:dyDescent="0.2">
      <c r="A2970">
        <v>2968</v>
      </c>
      <c r="B2970" s="8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>
        <f>ROUND(E2970/D2970*100,0)</f>
        <v>106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>
        <f t="shared" si="138"/>
        <v>78.94</v>
      </c>
      <c r="Q2970" s="10" t="s">
        <v>8315</v>
      </c>
      <c r="R2970" t="s">
        <v>8316</v>
      </c>
      <c r="S2970" s="23">
        <f t="shared" si="139"/>
        <v>42585.523842592593</v>
      </c>
      <c r="T2970" s="23">
        <f t="shared" si="140"/>
        <v>42599.165972222225</v>
      </c>
    </row>
    <row r="2971" spans="1:20" ht="48" hidden="1" x14ac:dyDescent="0.2">
      <c r="A2971">
        <v>2969</v>
      </c>
      <c r="B2971" s="8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>
        <f>ROUND(E2971/D2971*100,0)</f>
        <v>163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>
        <f t="shared" si="138"/>
        <v>95.59</v>
      </c>
      <c r="Q2971" s="10" t="s">
        <v>8315</v>
      </c>
      <c r="R2971" t="s">
        <v>8316</v>
      </c>
      <c r="S2971" s="23">
        <f t="shared" si="139"/>
        <v>42097.786493055552</v>
      </c>
      <c r="T2971" s="23">
        <f t="shared" si="140"/>
        <v>42127.952083333337</v>
      </c>
    </row>
    <row r="2972" spans="1:20" ht="48" hidden="1" x14ac:dyDescent="0.2">
      <c r="A2972">
        <v>2970</v>
      </c>
      <c r="B2972" s="8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>
        <f>ROUND(E2972/D2972*100,0)</f>
        <v>106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>
        <f t="shared" si="138"/>
        <v>69.89</v>
      </c>
      <c r="Q2972" s="10" t="s">
        <v>8315</v>
      </c>
      <c r="R2972" t="s">
        <v>8316</v>
      </c>
      <c r="S2972" s="23">
        <f t="shared" si="139"/>
        <v>41808.669571759259</v>
      </c>
      <c r="T2972" s="23">
        <f t="shared" si="140"/>
        <v>41838.669571759259</v>
      </c>
    </row>
    <row r="2973" spans="1:20" ht="48" hidden="1" x14ac:dyDescent="0.2">
      <c r="A2973">
        <v>2971</v>
      </c>
      <c r="B2973" s="8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>
        <f>ROUND(E2973/D2973*100,0)</f>
        <v>100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>
        <f t="shared" si="138"/>
        <v>74.53</v>
      </c>
      <c r="Q2973" s="10" t="s">
        <v>8315</v>
      </c>
      <c r="R2973" t="s">
        <v>8316</v>
      </c>
      <c r="S2973" s="23">
        <f t="shared" si="139"/>
        <v>41852.658310185187</v>
      </c>
      <c r="T2973" s="23">
        <f t="shared" si="140"/>
        <v>41882.658310185187</v>
      </c>
    </row>
    <row r="2974" spans="1:20" ht="32" hidden="1" x14ac:dyDescent="0.2">
      <c r="A2974">
        <v>2972</v>
      </c>
      <c r="B2974" s="8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>
        <f>ROUND(E2974/D2974*100,0)</f>
        <v>105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>
        <f t="shared" si="138"/>
        <v>123.94</v>
      </c>
      <c r="Q2974" s="10" t="s">
        <v>8315</v>
      </c>
      <c r="R2974" t="s">
        <v>8316</v>
      </c>
      <c r="S2974" s="23">
        <f t="shared" si="139"/>
        <v>42694.110185185185</v>
      </c>
      <c r="T2974" s="23">
        <f t="shared" si="140"/>
        <v>42709.041666666672</v>
      </c>
    </row>
    <row r="2975" spans="1:20" ht="48" hidden="1" x14ac:dyDescent="0.2">
      <c r="A2975">
        <v>2973</v>
      </c>
      <c r="B2975" s="8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>
        <f>ROUND(E2975/D2975*100,0)</f>
        <v>175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>
        <f t="shared" si="138"/>
        <v>264.85000000000002</v>
      </c>
      <c r="Q2975" s="10" t="s">
        <v>8315</v>
      </c>
      <c r="R2975" t="s">
        <v>8316</v>
      </c>
      <c r="S2975" s="23">
        <f t="shared" si="139"/>
        <v>42341.818379629629</v>
      </c>
      <c r="T2975" s="23">
        <f t="shared" si="140"/>
        <v>42370.166666666672</v>
      </c>
    </row>
    <row r="2976" spans="1:20" ht="48" hidden="1" x14ac:dyDescent="0.2">
      <c r="A2976">
        <v>2974</v>
      </c>
      <c r="B2976" s="8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>
        <f>ROUND(E2976/D2976*100,0)</f>
        <v>102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>
        <f t="shared" si="138"/>
        <v>58.62</v>
      </c>
      <c r="Q2976" s="10" t="s">
        <v>8315</v>
      </c>
      <c r="R2976" t="s">
        <v>8316</v>
      </c>
      <c r="S2976" s="23">
        <f t="shared" si="139"/>
        <v>41880.061006944445</v>
      </c>
      <c r="T2976" s="23">
        <f t="shared" si="140"/>
        <v>41908.065972222219</v>
      </c>
    </row>
    <row r="2977" spans="1:20" ht="48" hidden="1" x14ac:dyDescent="0.2">
      <c r="A2977">
        <v>2975</v>
      </c>
      <c r="B2977" s="8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>
        <f>ROUND(E2977/D2977*100,0)</f>
        <v>100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>
        <f t="shared" si="138"/>
        <v>70.88</v>
      </c>
      <c r="Q2977" s="10" t="s">
        <v>8315</v>
      </c>
      <c r="R2977" t="s">
        <v>8316</v>
      </c>
      <c r="S2977" s="23">
        <f t="shared" si="139"/>
        <v>41941.683865740742</v>
      </c>
      <c r="T2977" s="23">
        <f t="shared" si="140"/>
        <v>41970.125</v>
      </c>
    </row>
    <row r="2978" spans="1:20" ht="48" hidden="1" x14ac:dyDescent="0.2">
      <c r="A2978">
        <v>2976</v>
      </c>
      <c r="B2978" s="8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>
        <f>ROUND(E2978/D2978*100,0)</f>
        <v>171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>
        <f t="shared" si="138"/>
        <v>8.57</v>
      </c>
      <c r="Q2978" s="10" t="s">
        <v>8315</v>
      </c>
      <c r="R2978" t="s">
        <v>8316</v>
      </c>
      <c r="S2978" s="23">
        <f t="shared" si="139"/>
        <v>42425.730671296296</v>
      </c>
      <c r="T2978" s="23">
        <f t="shared" si="140"/>
        <v>42442.5</v>
      </c>
    </row>
    <row r="2979" spans="1:20" ht="64" hidden="1" x14ac:dyDescent="0.2">
      <c r="A2979">
        <v>2977</v>
      </c>
      <c r="B2979" s="8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>
        <f>ROUND(E2979/D2979*100,0)</f>
        <v>114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>
        <f t="shared" si="138"/>
        <v>113.57</v>
      </c>
      <c r="Q2979" s="10" t="s">
        <v>8315</v>
      </c>
      <c r="R2979" t="s">
        <v>8316</v>
      </c>
      <c r="S2979" s="23">
        <f t="shared" si="139"/>
        <v>42026.88118055556</v>
      </c>
      <c r="T2979" s="23">
        <f t="shared" si="140"/>
        <v>42086.093055555553</v>
      </c>
    </row>
    <row r="2980" spans="1:20" ht="48" hidden="1" x14ac:dyDescent="0.2">
      <c r="A2980">
        <v>2978</v>
      </c>
      <c r="B2980" s="8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>
        <f>ROUND(E2980/D2980*100,0)</f>
        <v>129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>
        <f t="shared" si="138"/>
        <v>60.69</v>
      </c>
      <c r="Q2980" s="10" t="s">
        <v>8315</v>
      </c>
      <c r="R2980" t="s">
        <v>8316</v>
      </c>
      <c r="S2980" s="23">
        <f t="shared" si="139"/>
        <v>41922.640590277777</v>
      </c>
      <c r="T2980" s="23">
        <f t="shared" si="140"/>
        <v>41932.249305555553</v>
      </c>
    </row>
    <row r="2981" spans="1:20" ht="48" hidden="1" x14ac:dyDescent="0.2">
      <c r="A2981">
        <v>2979</v>
      </c>
      <c r="B2981" s="8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>
        <f>ROUND(E2981/D2981*100,0)</f>
        <v>101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>
        <f t="shared" si="138"/>
        <v>110.22</v>
      </c>
      <c r="Q2981" s="10" t="s">
        <v>8315</v>
      </c>
      <c r="R2981" t="s">
        <v>8316</v>
      </c>
      <c r="S2981" s="23">
        <f t="shared" si="139"/>
        <v>41993.824340277773</v>
      </c>
      <c r="T2981" s="23">
        <f t="shared" si="140"/>
        <v>42010.25</v>
      </c>
    </row>
    <row r="2982" spans="1:20" ht="48" hidden="1" x14ac:dyDescent="0.2">
      <c r="A2982">
        <v>2980</v>
      </c>
      <c r="B2982" s="8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>
        <f>ROUND(E2982/D2982*100,0)</f>
        <v>109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>
        <f t="shared" si="138"/>
        <v>136.46</v>
      </c>
      <c r="Q2982" s="10" t="s">
        <v>8315</v>
      </c>
      <c r="R2982" t="s">
        <v>8316</v>
      </c>
      <c r="S2982" s="23">
        <f t="shared" si="139"/>
        <v>42219.915856481486</v>
      </c>
      <c r="T2982" s="23">
        <f t="shared" si="140"/>
        <v>42240.083333333328</v>
      </c>
    </row>
    <row r="2983" spans="1:20" ht="48" hidden="1" x14ac:dyDescent="0.2">
      <c r="A2983">
        <v>2981</v>
      </c>
      <c r="B2983" s="8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>
        <f>ROUND(E2983/D2983*100,0)</f>
        <v>129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>
        <f t="shared" si="138"/>
        <v>53.16</v>
      </c>
      <c r="Q2983" s="10" t="s">
        <v>8315</v>
      </c>
      <c r="R2983" t="s">
        <v>8355</v>
      </c>
      <c r="S2983" s="23">
        <f t="shared" si="139"/>
        <v>42225.559675925921</v>
      </c>
      <c r="T2983" s="23">
        <f t="shared" si="140"/>
        <v>42270.559675925921</v>
      </c>
    </row>
    <row r="2984" spans="1:20" ht="32" hidden="1" x14ac:dyDescent="0.2">
      <c r="A2984">
        <v>2982</v>
      </c>
      <c r="B2984" s="8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>
        <f>ROUND(E2984/D2984*100,0)</f>
        <v>102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>
        <f t="shared" si="138"/>
        <v>86.49</v>
      </c>
      <c r="Q2984" s="10" t="s">
        <v>8315</v>
      </c>
      <c r="R2984" t="s">
        <v>8355</v>
      </c>
      <c r="S2984" s="23">
        <f t="shared" si="139"/>
        <v>42381.686840277776</v>
      </c>
      <c r="T2984" s="23">
        <f t="shared" si="140"/>
        <v>42411.686840277776</v>
      </c>
    </row>
    <row r="2985" spans="1:20" ht="48" hidden="1" x14ac:dyDescent="0.2">
      <c r="A2985">
        <v>2983</v>
      </c>
      <c r="B2985" s="8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>
        <f>ROUND(E2985/D2985*100,0)</f>
        <v>147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>
        <f t="shared" si="138"/>
        <v>155.24</v>
      </c>
      <c r="Q2985" s="10" t="s">
        <v>8315</v>
      </c>
      <c r="R2985" t="s">
        <v>8355</v>
      </c>
      <c r="S2985" s="23">
        <f t="shared" si="139"/>
        <v>41894.632361111115</v>
      </c>
      <c r="T2985" s="23">
        <f t="shared" si="140"/>
        <v>41954.674027777779</v>
      </c>
    </row>
    <row r="2986" spans="1:20" ht="48" hidden="1" x14ac:dyDescent="0.2">
      <c r="A2986">
        <v>2984</v>
      </c>
      <c r="B2986" s="8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>
        <f>ROUND(E2986/D2986*100,0)</f>
        <v>100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>
        <f t="shared" si="138"/>
        <v>115.08</v>
      </c>
      <c r="Q2986" s="10" t="s">
        <v>8315</v>
      </c>
      <c r="R2986" t="s">
        <v>8355</v>
      </c>
      <c r="S2986" s="23">
        <f t="shared" si="139"/>
        <v>42576.278715277775</v>
      </c>
      <c r="T2986" s="23">
        <f t="shared" si="140"/>
        <v>42606.278715277775</v>
      </c>
    </row>
    <row r="2987" spans="1:20" ht="48" hidden="1" x14ac:dyDescent="0.2">
      <c r="A2987">
        <v>2985</v>
      </c>
      <c r="B2987" s="8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>
        <f>ROUND(E2987/D2987*100,0)</f>
        <v>122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>
        <f t="shared" si="138"/>
        <v>109.59</v>
      </c>
      <c r="Q2987" s="10" t="s">
        <v>8315</v>
      </c>
      <c r="R2987" t="s">
        <v>8355</v>
      </c>
      <c r="S2987" s="23">
        <f t="shared" si="139"/>
        <v>42654.973703703698</v>
      </c>
      <c r="T2987" s="23">
        <f t="shared" si="140"/>
        <v>42674.166666666672</v>
      </c>
    </row>
    <row r="2988" spans="1:20" ht="48" hidden="1" x14ac:dyDescent="0.2">
      <c r="A2988">
        <v>2986</v>
      </c>
      <c r="B2988" s="8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>
        <f>ROUND(E2988/D2988*100,0)</f>
        <v>106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>
        <f t="shared" si="138"/>
        <v>45.21</v>
      </c>
      <c r="Q2988" s="10" t="s">
        <v>8315</v>
      </c>
      <c r="R2988" t="s">
        <v>8355</v>
      </c>
      <c r="S2988" s="23">
        <f t="shared" si="139"/>
        <v>42431.500069444446</v>
      </c>
      <c r="T2988" s="23">
        <f t="shared" si="140"/>
        <v>42491.458402777775</v>
      </c>
    </row>
    <row r="2989" spans="1:20" ht="48" hidden="1" x14ac:dyDescent="0.2">
      <c r="A2989">
        <v>2987</v>
      </c>
      <c r="B2989" s="8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>
        <f>ROUND(E2989/D2989*100,0)</f>
        <v>110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>
        <f t="shared" si="138"/>
        <v>104.15</v>
      </c>
      <c r="Q2989" s="10" t="s">
        <v>8315</v>
      </c>
      <c r="R2989" t="s">
        <v>8355</v>
      </c>
      <c r="S2989" s="23">
        <f t="shared" si="139"/>
        <v>42627.307303240741</v>
      </c>
      <c r="T2989" s="23">
        <f t="shared" si="140"/>
        <v>42656</v>
      </c>
    </row>
    <row r="2990" spans="1:20" ht="48" hidden="1" x14ac:dyDescent="0.2">
      <c r="A2990">
        <v>2988</v>
      </c>
      <c r="B2990" s="8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>
        <f>ROUND(E2990/D2990*100,0)</f>
        <v>100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>
        <f t="shared" si="138"/>
        <v>35.71</v>
      </c>
      <c r="Q2990" s="10" t="s">
        <v>8315</v>
      </c>
      <c r="R2990" t="s">
        <v>8355</v>
      </c>
      <c r="S2990" s="23">
        <f t="shared" si="139"/>
        <v>42511.362048611118</v>
      </c>
      <c r="T2990" s="23">
        <f t="shared" si="140"/>
        <v>42541.362048611118</v>
      </c>
    </row>
    <row r="2991" spans="1:20" ht="16" hidden="1" x14ac:dyDescent="0.2">
      <c r="A2991">
        <v>2989</v>
      </c>
      <c r="B2991" s="8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>
        <f>ROUND(E2991/D2991*100,0)</f>
        <v>177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>
        <f t="shared" si="138"/>
        <v>97</v>
      </c>
      <c r="Q2991" s="10" t="s">
        <v>8315</v>
      </c>
      <c r="R2991" t="s">
        <v>8355</v>
      </c>
      <c r="S2991" s="23">
        <f t="shared" si="139"/>
        <v>42337.02039351852</v>
      </c>
      <c r="T2991" s="23">
        <f t="shared" si="140"/>
        <v>42359.207638888889</v>
      </c>
    </row>
    <row r="2992" spans="1:20" ht="48" hidden="1" x14ac:dyDescent="0.2">
      <c r="A2992">
        <v>2990</v>
      </c>
      <c r="B2992" s="8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>
        <f>ROUND(E2992/D2992*100,0)</f>
        <v>100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>
        <f t="shared" si="138"/>
        <v>370.37</v>
      </c>
      <c r="Q2992" s="10" t="s">
        <v>8315</v>
      </c>
      <c r="R2992" t="s">
        <v>8355</v>
      </c>
      <c r="S2992" s="23">
        <f t="shared" si="139"/>
        <v>42341.57430555555</v>
      </c>
      <c r="T2992" s="23">
        <f t="shared" si="140"/>
        <v>42376.57430555555</v>
      </c>
    </row>
    <row r="2993" spans="1:20" ht="48" hidden="1" x14ac:dyDescent="0.2">
      <c r="A2993">
        <v>2991</v>
      </c>
      <c r="B2993" s="8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>
        <f>ROUND(E2993/D2993*100,0)</f>
        <v>103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>
        <f t="shared" si="138"/>
        <v>94.41</v>
      </c>
      <c r="Q2993" s="10" t="s">
        <v>8315</v>
      </c>
      <c r="R2993" t="s">
        <v>8355</v>
      </c>
      <c r="S2993" s="23">
        <f t="shared" si="139"/>
        <v>42740.837152777778</v>
      </c>
      <c r="T2993" s="23">
        <f t="shared" si="140"/>
        <v>42762.837152777778</v>
      </c>
    </row>
    <row r="2994" spans="1:20" ht="48" hidden="1" x14ac:dyDescent="0.2">
      <c r="A2994">
        <v>2992</v>
      </c>
      <c r="B2994" s="8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>
        <f>ROUND(E2994/D2994*100,0)</f>
        <v>105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>
        <f t="shared" si="138"/>
        <v>48.98</v>
      </c>
      <c r="Q2994" s="10" t="s">
        <v>8315</v>
      </c>
      <c r="R2994" t="s">
        <v>8355</v>
      </c>
      <c r="S2994" s="23">
        <f t="shared" si="139"/>
        <v>42622.767476851848</v>
      </c>
      <c r="T2994" s="23">
        <f t="shared" si="140"/>
        <v>42652.767476851848</v>
      </c>
    </row>
    <row r="2995" spans="1:20" ht="16" hidden="1" x14ac:dyDescent="0.2">
      <c r="A2995">
        <v>2993</v>
      </c>
      <c r="B2995" s="8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>
        <f>ROUND(E2995/D2995*100,0)</f>
        <v>100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>
        <f t="shared" si="138"/>
        <v>45.59</v>
      </c>
      <c r="Q2995" s="10" t="s">
        <v>8315</v>
      </c>
      <c r="R2995" t="s">
        <v>8355</v>
      </c>
      <c r="S2995" s="23">
        <f t="shared" si="139"/>
        <v>42390.838738425926</v>
      </c>
      <c r="T2995" s="23">
        <f t="shared" si="140"/>
        <v>42420.838738425926</v>
      </c>
    </row>
    <row r="2996" spans="1:20" ht="48" hidden="1" x14ac:dyDescent="0.2">
      <c r="A2996">
        <v>2994</v>
      </c>
      <c r="B2996" s="8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>
        <f>ROUND(E2996/D2996*100,0)</f>
        <v>458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>
        <f t="shared" si="138"/>
        <v>23.28</v>
      </c>
      <c r="Q2996" s="10" t="s">
        <v>8315</v>
      </c>
      <c r="R2996" t="s">
        <v>8355</v>
      </c>
      <c r="S2996" s="23">
        <f t="shared" si="139"/>
        <v>41885.478842592594</v>
      </c>
      <c r="T2996" s="23">
        <f t="shared" si="140"/>
        <v>41915.478842592594</v>
      </c>
    </row>
    <row r="2997" spans="1:20" ht="48" hidden="1" x14ac:dyDescent="0.2">
      <c r="A2997">
        <v>2995</v>
      </c>
      <c r="B2997" s="8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>
        <f>ROUND(E2997/D2997*100,0)</f>
        <v>105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>
        <f t="shared" si="138"/>
        <v>63.23</v>
      </c>
      <c r="Q2997" s="10" t="s">
        <v>8315</v>
      </c>
      <c r="R2997" t="s">
        <v>8355</v>
      </c>
      <c r="S2997" s="23">
        <f t="shared" si="139"/>
        <v>42724.665173611109</v>
      </c>
      <c r="T2997" s="23">
        <f t="shared" si="140"/>
        <v>42754.665173611109</v>
      </c>
    </row>
    <row r="2998" spans="1:20" ht="32" hidden="1" x14ac:dyDescent="0.2">
      <c r="A2998">
        <v>2996</v>
      </c>
      <c r="B2998" s="8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>
        <f>ROUND(E2998/D2998*100,0)</f>
        <v>172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>
        <f t="shared" si="138"/>
        <v>153.52000000000001</v>
      </c>
      <c r="Q2998" s="10" t="s">
        <v>8315</v>
      </c>
      <c r="R2998" t="s">
        <v>8355</v>
      </c>
      <c r="S2998" s="23">
        <f t="shared" si="139"/>
        <v>42090.912500000006</v>
      </c>
      <c r="T2998" s="23">
        <f t="shared" si="140"/>
        <v>42150.912500000006</v>
      </c>
    </row>
    <row r="2999" spans="1:20" ht="48" hidden="1" x14ac:dyDescent="0.2">
      <c r="A2999">
        <v>2997</v>
      </c>
      <c r="B2999" s="8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>
        <f>ROUND(E2999/D2999*100,0)</f>
        <v>104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>
        <f t="shared" si="138"/>
        <v>90.2</v>
      </c>
      <c r="Q2999" s="10" t="s">
        <v>8315</v>
      </c>
      <c r="R2999" t="s">
        <v>8355</v>
      </c>
      <c r="S2999" s="23">
        <f t="shared" si="139"/>
        <v>42775.733715277776</v>
      </c>
      <c r="T2999" s="23">
        <f t="shared" si="140"/>
        <v>42793.207638888889</v>
      </c>
    </row>
    <row r="3000" spans="1:20" ht="48" hidden="1" x14ac:dyDescent="0.2">
      <c r="A3000">
        <v>2998</v>
      </c>
      <c r="B3000" s="8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>
        <f>ROUND(E3000/D3000*100,0)</f>
        <v>103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>
        <f t="shared" si="138"/>
        <v>118.97</v>
      </c>
      <c r="Q3000" s="10" t="s">
        <v>8315</v>
      </c>
      <c r="R3000" t="s">
        <v>8355</v>
      </c>
      <c r="S3000" s="23">
        <f t="shared" si="139"/>
        <v>41778.193622685183</v>
      </c>
      <c r="T3000" s="23">
        <f t="shared" si="140"/>
        <v>41806.184027777781</v>
      </c>
    </row>
    <row r="3001" spans="1:20" ht="48" hidden="1" x14ac:dyDescent="0.2">
      <c r="A3001">
        <v>2999</v>
      </c>
      <c r="B3001" s="8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>
        <f>ROUND(E3001/D3001*100,0)</f>
        <v>119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>
        <f t="shared" si="138"/>
        <v>80.25</v>
      </c>
      <c r="Q3001" s="10" t="s">
        <v>8315</v>
      </c>
      <c r="R3001" t="s">
        <v>8355</v>
      </c>
      <c r="S3001" s="23">
        <f t="shared" si="139"/>
        <v>42780.740277777775</v>
      </c>
      <c r="T3001" s="23">
        <f t="shared" si="140"/>
        <v>42795.083333333328</v>
      </c>
    </row>
    <row r="3002" spans="1:20" ht="48" hidden="1" x14ac:dyDescent="0.2">
      <c r="A3002">
        <v>3000</v>
      </c>
      <c r="B3002" s="8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>
        <f>ROUND(E3002/D3002*100,0)</f>
        <v>100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>
        <f t="shared" si="138"/>
        <v>62.5</v>
      </c>
      <c r="Q3002" s="10" t="s">
        <v>8315</v>
      </c>
      <c r="R3002" t="s">
        <v>8355</v>
      </c>
      <c r="S3002" s="23">
        <f t="shared" si="139"/>
        <v>42752.827199074076</v>
      </c>
      <c r="T3002" s="23">
        <f t="shared" si="140"/>
        <v>42766.75</v>
      </c>
    </row>
    <row r="3003" spans="1:20" ht="48" hidden="1" x14ac:dyDescent="0.2">
      <c r="A3003">
        <v>3001</v>
      </c>
      <c r="B3003" s="8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>
        <f>ROUND(E3003/D3003*100,0)</f>
        <v>319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>
        <f t="shared" si="138"/>
        <v>131.38</v>
      </c>
      <c r="Q3003" s="10" t="s">
        <v>8315</v>
      </c>
      <c r="R3003" t="s">
        <v>8355</v>
      </c>
      <c r="S3003" s="23">
        <f t="shared" si="139"/>
        <v>42534.895625000005</v>
      </c>
      <c r="T3003" s="23">
        <f t="shared" si="140"/>
        <v>42564.895625000005</v>
      </c>
    </row>
    <row r="3004" spans="1:20" ht="32" hidden="1" x14ac:dyDescent="0.2">
      <c r="A3004">
        <v>3002</v>
      </c>
      <c r="B3004" s="8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>
        <f>ROUND(E3004/D3004*100,0)</f>
        <v>109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>
        <f t="shared" si="138"/>
        <v>73.03</v>
      </c>
      <c r="Q3004" s="10" t="s">
        <v>8315</v>
      </c>
      <c r="R3004" t="s">
        <v>8355</v>
      </c>
      <c r="S3004" s="23">
        <f t="shared" si="139"/>
        <v>41239.83625</v>
      </c>
      <c r="T3004" s="23">
        <f t="shared" si="140"/>
        <v>41269.83625</v>
      </c>
    </row>
    <row r="3005" spans="1:20" ht="48" hidden="1" x14ac:dyDescent="0.2">
      <c r="A3005">
        <v>3003</v>
      </c>
      <c r="B3005" s="8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>
        <f>ROUND(E3005/D3005*100,0)</f>
        <v>101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>
        <f t="shared" si="138"/>
        <v>178.53</v>
      </c>
      <c r="Q3005" s="10" t="s">
        <v>8315</v>
      </c>
      <c r="R3005" t="s">
        <v>8355</v>
      </c>
      <c r="S3005" s="23">
        <f t="shared" si="139"/>
        <v>42398.849259259259</v>
      </c>
      <c r="T3005" s="23">
        <f t="shared" si="140"/>
        <v>42430.249305555553</v>
      </c>
    </row>
    <row r="3006" spans="1:20" ht="48" hidden="1" x14ac:dyDescent="0.2">
      <c r="A3006">
        <v>3004</v>
      </c>
      <c r="B3006" s="8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>
        <f>ROUND(E3006/D3006*100,0)</f>
        <v>113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>
        <f t="shared" si="138"/>
        <v>162.91</v>
      </c>
      <c r="Q3006" s="10" t="s">
        <v>8315</v>
      </c>
      <c r="R3006" t="s">
        <v>8355</v>
      </c>
      <c r="S3006" s="23">
        <f t="shared" si="139"/>
        <v>41928.881064814814</v>
      </c>
      <c r="T3006" s="23">
        <f t="shared" si="140"/>
        <v>41958.922731481478</v>
      </c>
    </row>
    <row r="3007" spans="1:20" ht="48" hidden="1" x14ac:dyDescent="0.2">
      <c r="A3007">
        <v>3005</v>
      </c>
      <c r="B3007" s="8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>
        <f>ROUND(E3007/D3007*100,0)</f>
        <v>120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>
        <f t="shared" si="138"/>
        <v>108.24</v>
      </c>
      <c r="Q3007" s="10" t="s">
        <v>8315</v>
      </c>
      <c r="R3007" t="s">
        <v>8355</v>
      </c>
      <c r="S3007" s="23">
        <f t="shared" si="139"/>
        <v>41888.674826388888</v>
      </c>
      <c r="T3007" s="23">
        <f t="shared" si="140"/>
        <v>41918.674826388888</v>
      </c>
    </row>
    <row r="3008" spans="1:20" ht="32" hidden="1" x14ac:dyDescent="0.2">
      <c r="A3008">
        <v>3006</v>
      </c>
      <c r="B3008" s="8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>
        <f>ROUND(E3008/D3008*100,0)</f>
        <v>108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>
        <f t="shared" si="138"/>
        <v>88.87</v>
      </c>
      <c r="Q3008" s="10" t="s">
        <v>8315</v>
      </c>
      <c r="R3008" t="s">
        <v>8355</v>
      </c>
      <c r="S3008" s="23">
        <f t="shared" si="139"/>
        <v>41957.756840277783</v>
      </c>
      <c r="T3008" s="23">
        <f t="shared" si="140"/>
        <v>41987.756840277783</v>
      </c>
    </row>
    <row r="3009" spans="1:20" ht="32" hidden="1" x14ac:dyDescent="0.2">
      <c r="A3009">
        <v>3007</v>
      </c>
      <c r="B3009" s="8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>
        <f>ROUND(E3009/D3009*100,0)</f>
        <v>180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>
        <f t="shared" si="138"/>
        <v>54</v>
      </c>
      <c r="Q3009" s="10" t="s">
        <v>8315</v>
      </c>
      <c r="R3009" t="s">
        <v>8355</v>
      </c>
      <c r="S3009" s="23">
        <f t="shared" si="139"/>
        <v>42098.216238425928</v>
      </c>
      <c r="T3009" s="23">
        <f t="shared" si="140"/>
        <v>42119.216238425928</v>
      </c>
    </row>
    <row r="3010" spans="1:20" ht="48" hidden="1" x14ac:dyDescent="0.2">
      <c r="A3010">
        <v>3008</v>
      </c>
      <c r="B3010" s="8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>
        <f>ROUND(E3010/D3010*100,0)</f>
        <v>101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>
        <f t="shared" si="138"/>
        <v>116.73</v>
      </c>
      <c r="Q3010" s="10" t="s">
        <v>8315</v>
      </c>
      <c r="R3010" t="s">
        <v>8355</v>
      </c>
      <c r="S3010" s="23">
        <f t="shared" si="139"/>
        <v>42360.212025462963</v>
      </c>
      <c r="T3010" s="23">
        <f t="shared" si="140"/>
        <v>42390.212025462963</v>
      </c>
    </row>
    <row r="3011" spans="1:20" ht="48" hidden="1" x14ac:dyDescent="0.2">
      <c r="A3011">
        <v>3009</v>
      </c>
      <c r="B3011" s="8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>
        <f>ROUND(E3011/D3011*100,0)</f>
        <v>120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>
        <f t="shared" ref="P3011:P3074" si="141">IFERROR(ROUND(E3011/M3011,2),0)</f>
        <v>233.9</v>
      </c>
      <c r="Q3011" s="10" t="s">
        <v>8315</v>
      </c>
      <c r="R3011" t="s">
        <v>8355</v>
      </c>
      <c r="S3011" s="23">
        <f t="shared" ref="S3011:S3074" si="142">(((K3011/60)/60)/24)+DATE(1970,1,1)</f>
        <v>41939.569907407407</v>
      </c>
      <c r="T3011" s="23">
        <f t="shared" ref="T3011:T3074" si="143">(((J3011/60)/60)/24)+DATE(1970,1,1)</f>
        <v>41969.611574074079</v>
      </c>
    </row>
    <row r="3012" spans="1:20" ht="48" hidden="1" x14ac:dyDescent="0.2">
      <c r="A3012">
        <v>3010</v>
      </c>
      <c r="B3012" s="8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>
        <f>ROUND(E3012/D3012*100,0)</f>
        <v>158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>
        <f t="shared" si="141"/>
        <v>158</v>
      </c>
      <c r="Q3012" s="10" t="s">
        <v>8315</v>
      </c>
      <c r="R3012" t="s">
        <v>8355</v>
      </c>
      <c r="S3012" s="23">
        <f t="shared" si="142"/>
        <v>41996.832395833335</v>
      </c>
      <c r="T3012" s="23">
        <f t="shared" si="143"/>
        <v>42056.832395833335</v>
      </c>
    </row>
    <row r="3013" spans="1:20" ht="48" hidden="1" x14ac:dyDescent="0.2">
      <c r="A3013">
        <v>3011</v>
      </c>
      <c r="B3013" s="8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>
        <f>ROUND(E3013/D3013*100,0)</f>
        <v>124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>
        <f t="shared" si="141"/>
        <v>14.84</v>
      </c>
      <c r="Q3013" s="10" t="s">
        <v>8315</v>
      </c>
      <c r="R3013" t="s">
        <v>8355</v>
      </c>
      <c r="S3013" s="23">
        <f t="shared" si="142"/>
        <v>42334.468935185185</v>
      </c>
      <c r="T3013" s="23">
        <f t="shared" si="143"/>
        <v>42361.957638888889</v>
      </c>
    </row>
    <row r="3014" spans="1:20" ht="48" hidden="1" x14ac:dyDescent="0.2">
      <c r="A3014">
        <v>3012</v>
      </c>
      <c r="B3014" s="8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>
        <f>ROUND(E3014/D3014*100,0)</f>
        <v>117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>
        <f t="shared" si="141"/>
        <v>85.18</v>
      </c>
      <c r="Q3014" s="10" t="s">
        <v>8315</v>
      </c>
      <c r="R3014" t="s">
        <v>8355</v>
      </c>
      <c r="S3014" s="23">
        <f t="shared" si="142"/>
        <v>42024.702893518523</v>
      </c>
      <c r="T3014" s="23">
        <f t="shared" si="143"/>
        <v>42045.702893518523</v>
      </c>
    </row>
    <row r="3015" spans="1:20" ht="48" hidden="1" x14ac:dyDescent="0.2">
      <c r="A3015">
        <v>3013</v>
      </c>
      <c r="B3015" s="8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>
        <f>ROUND(E3015/D3015*100,0)</f>
        <v>157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>
        <f t="shared" si="141"/>
        <v>146.69</v>
      </c>
      <c r="Q3015" s="10" t="s">
        <v>8315</v>
      </c>
      <c r="R3015" t="s">
        <v>8355</v>
      </c>
      <c r="S3015" s="23">
        <f t="shared" si="142"/>
        <v>42146.836215277777</v>
      </c>
      <c r="T3015" s="23">
        <f t="shared" si="143"/>
        <v>42176.836215277777</v>
      </c>
    </row>
    <row r="3016" spans="1:20" ht="48" hidden="1" x14ac:dyDescent="0.2">
      <c r="A3016">
        <v>3014</v>
      </c>
      <c r="B3016" s="8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>
        <f>ROUND(E3016/D3016*100,0)</f>
        <v>113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>
        <f t="shared" si="141"/>
        <v>50.76</v>
      </c>
      <c r="Q3016" s="10" t="s">
        <v>8315</v>
      </c>
      <c r="R3016" t="s">
        <v>8355</v>
      </c>
      <c r="S3016" s="23">
        <f t="shared" si="142"/>
        <v>41920.123611111114</v>
      </c>
      <c r="T3016" s="23">
        <f t="shared" si="143"/>
        <v>41948.208333333336</v>
      </c>
    </row>
    <row r="3017" spans="1:20" ht="48" hidden="1" x14ac:dyDescent="0.2">
      <c r="A3017">
        <v>3015</v>
      </c>
      <c r="B3017" s="8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>
        <f>ROUND(E3017/D3017*100,0)</f>
        <v>103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>
        <f t="shared" si="141"/>
        <v>87.7</v>
      </c>
      <c r="Q3017" s="10" t="s">
        <v>8315</v>
      </c>
      <c r="R3017" t="s">
        <v>8355</v>
      </c>
      <c r="S3017" s="23">
        <f t="shared" si="142"/>
        <v>41785.72729166667</v>
      </c>
      <c r="T3017" s="23">
        <f t="shared" si="143"/>
        <v>41801.166666666664</v>
      </c>
    </row>
    <row r="3018" spans="1:20" ht="48" hidden="1" x14ac:dyDescent="0.2">
      <c r="A3018">
        <v>3016</v>
      </c>
      <c r="B3018" s="8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>
        <f>ROUND(E3018/D3018*100,0)</f>
        <v>103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>
        <f t="shared" si="141"/>
        <v>242.28</v>
      </c>
      <c r="Q3018" s="10" t="s">
        <v>8315</v>
      </c>
      <c r="R3018" t="s">
        <v>8355</v>
      </c>
      <c r="S3018" s="23">
        <f t="shared" si="142"/>
        <v>41778.548055555555</v>
      </c>
      <c r="T3018" s="23">
        <f t="shared" si="143"/>
        <v>41838.548055555555</v>
      </c>
    </row>
    <row r="3019" spans="1:20" ht="48" hidden="1" x14ac:dyDescent="0.2">
      <c r="A3019">
        <v>3017</v>
      </c>
      <c r="B3019" s="8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>
        <f>ROUND(E3019/D3019*100,0)</f>
        <v>106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>
        <f t="shared" si="141"/>
        <v>146.44999999999999</v>
      </c>
      <c r="Q3019" s="10" t="s">
        <v>8315</v>
      </c>
      <c r="R3019" t="s">
        <v>8355</v>
      </c>
      <c r="S3019" s="23">
        <f t="shared" si="142"/>
        <v>41841.850034722222</v>
      </c>
      <c r="T3019" s="23">
        <f t="shared" si="143"/>
        <v>41871.850034722222</v>
      </c>
    </row>
    <row r="3020" spans="1:20" ht="48" hidden="1" x14ac:dyDescent="0.2">
      <c r="A3020">
        <v>3018</v>
      </c>
      <c r="B3020" s="8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>
        <f>ROUND(E3020/D3020*100,0)</f>
        <v>101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>
        <f t="shared" si="141"/>
        <v>103.17</v>
      </c>
      <c r="Q3020" s="10" t="s">
        <v>8315</v>
      </c>
      <c r="R3020" t="s">
        <v>8355</v>
      </c>
      <c r="S3020" s="23">
        <f t="shared" si="142"/>
        <v>42163.29833333334</v>
      </c>
      <c r="T3020" s="23">
        <f t="shared" si="143"/>
        <v>42205.916666666672</v>
      </c>
    </row>
    <row r="3021" spans="1:20" ht="48" hidden="1" x14ac:dyDescent="0.2">
      <c r="A3021">
        <v>3019</v>
      </c>
      <c r="B3021" s="8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>
        <f>ROUND(E3021/D3021*100,0)</f>
        <v>121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>
        <f t="shared" si="141"/>
        <v>80.459999999999994</v>
      </c>
      <c r="Q3021" s="10" t="s">
        <v>8315</v>
      </c>
      <c r="R3021" t="s">
        <v>8355</v>
      </c>
      <c r="S3021" s="23">
        <f t="shared" si="142"/>
        <v>41758.833564814813</v>
      </c>
      <c r="T3021" s="23">
        <f t="shared" si="143"/>
        <v>41786.125</v>
      </c>
    </row>
    <row r="3022" spans="1:20" ht="48" hidden="1" x14ac:dyDescent="0.2">
      <c r="A3022">
        <v>3020</v>
      </c>
      <c r="B3022" s="8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>
        <f>ROUND(E3022/D3022*100,0)</f>
        <v>101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>
        <f t="shared" si="141"/>
        <v>234.67</v>
      </c>
      <c r="Q3022" s="10" t="s">
        <v>8315</v>
      </c>
      <c r="R3022" t="s">
        <v>8355</v>
      </c>
      <c r="S3022" s="23">
        <f t="shared" si="142"/>
        <v>42170.846446759257</v>
      </c>
      <c r="T3022" s="23">
        <f t="shared" si="143"/>
        <v>42230.846446759257</v>
      </c>
    </row>
    <row r="3023" spans="1:20" ht="48" hidden="1" x14ac:dyDescent="0.2">
      <c r="A3023">
        <v>3021</v>
      </c>
      <c r="B3023" s="8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>
        <f>ROUND(E3023/D3023*100,0)</f>
        <v>116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>
        <f t="shared" si="141"/>
        <v>50.69</v>
      </c>
      <c r="Q3023" s="10" t="s">
        <v>8315</v>
      </c>
      <c r="R3023" t="s">
        <v>8355</v>
      </c>
      <c r="S3023" s="23">
        <f t="shared" si="142"/>
        <v>42660.618854166663</v>
      </c>
      <c r="T3023" s="23">
        <f t="shared" si="143"/>
        <v>42696.249305555553</v>
      </c>
    </row>
    <row r="3024" spans="1:20" ht="48" hidden="1" x14ac:dyDescent="0.2">
      <c r="A3024">
        <v>3022</v>
      </c>
      <c r="B3024" s="8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>
        <f>ROUND(E3024/D3024*100,0)</f>
        <v>101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>
        <f t="shared" si="141"/>
        <v>162.71</v>
      </c>
      <c r="Q3024" s="10" t="s">
        <v>8315</v>
      </c>
      <c r="R3024" t="s">
        <v>8355</v>
      </c>
      <c r="S3024" s="23">
        <f t="shared" si="142"/>
        <v>42564.95380787037</v>
      </c>
      <c r="T3024" s="23">
        <f t="shared" si="143"/>
        <v>42609.95380787037</v>
      </c>
    </row>
    <row r="3025" spans="1:20" ht="48" hidden="1" x14ac:dyDescent="0.2">
      <c r="A3025">
        <v>3023</v>
      </c>
      <c r="B3025" s="8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>
        <f>ROUND(E3025/D3025*100,0)</f>
        <v>103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>
        <f t="shared" si="141"/>
        <v>120.17</v>
      </c>
      <c r="Q3025" s="10" t="s">
        <v>8315</v>
      </c>
      <c r="R3025" t="s">
        <v>8355</v>
      </c>
      <c r="S3025" s="23">
        <f t="shared" si="142"/>
        <v>42121.675763888896</v>
      </c>
      <c r="T3025" s="23">
        <f t="shared" si="143"/>
        <v>42166.675763888896</v>
      </c>
    </row>
    <row r="3026" spans="1:20" ht="48" hidden="1" x14ac:dyDescent="0.2">
      <c r="A3026">
        <v>3024</v>
      </c>
      <c r="B3026" s="8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>
        <f>ROUND(E3026/D3026*100,0)</f>
        <v>246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>
        <f t="shared" si="141"/>
        <v>67.7</v>
      </c>
      <c r="Q3026" s="10" t="s">
        <v>8315</v>
      </c>
      <c r="R3026" t="s">
        <v>8355</v>
      </c>
      <c r="S3026" s="23">
        <f t="shared" si="142"/>
        <v>41158.993923611109</v>
      </c>
      <c r="T3026" s="23">
        <f t="shared" si="143"/>
        <v>41188.993923611109</v>
      </c>
    </row>
    <row r="3027" spans="1:20" ht="48" hidden="1" x14ac:dyDescent="0.2">
      <c r="A3027">
        <v>3025</v>
      </c>
      <c r="B3027" s="8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>
        <f>ROUND(E3027/D3027*100,0)</f>
        <v>302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>
        <f t="shared" si="141"/>
        <v>52.1</v>
      </c>
      <c r="Q3027" s="10" t="s">
        <v>8315</v>
      </c>
      <c r="R3027" t="s">
        <v>8355</v>
      </c>
      <c r="S3027" s="23">
        <f t="shared" si="142"/>
        <v>41761.509409722225</v>
      </c>
      <c r="T3027" s="23">
        <f t="shared" si="143"/>
        <v>41789.666666666664</v>
      </c>
    </row>
    <row r="3028" spans="1:20" ht="48" hidden="1" x14ac:dyDescent="0.2">
      <c r="A3028">
        <v>3026</v>
      </c>
      <c r="B3028" s="8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>
        <f>ROUND(E3028/D3028*100,0)</f>
        <v>143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>
        <f t="shared" si="141"/>
        <v>51.6</v>
      </c>
      <c r="Q3028" s="10" t="s">
        <v>8315</v>
      </c>
      <c r="R3028" t="s">
        <v>8355</v>
      </c>
      <c r="S3028" s="23">
        <f t="shared" si="142"/>
        <v>42783.459398148145</v>
      </c>
      <c r="T3028" s="23">
        <f t="shared" si="143"/>
        <v>42797.459398148145</v>
      </c>
    </row>
    <row r="3029" spans="1:20" ht="32" hidden="1" x14ac:dyDescent="0.2">
      <c r="A3029">
        <v>3027</v>
      </c>
      <c r="B3029" s="8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>
        <f>ROUND(E3029/D3029*100,0)</f>
        <v>131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>
        <f t="shared" si="141"/>
        <v>164.3</v>
      </c>
      <c r="Q3029" s="10" t="s">
        <v>8315</v>
      </c>
      <c r="R3029" t="s">
        <v>8355</v>
      </c>
      <c r="S3029" s="23">
        <f t="shared" si="142"/>
        <v>42053.704293981486</v>
      </c>
      <c r="T3029" s="23">
        <f t="shared" si="143"/>
        <v>42083.662627314814</v>
      </c>
    </row>
    <row r="3030" spans="1:20" ht="32" hidden="1" x14ac:dyDescent="0.2">
      <c r="A3030">
        <v>3028</v>
      </c>
      <c r="B3030" s="8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>
        <f>ROUND(E3030/D3030*100,0)</f>
        <v>168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>
        <f t="shared" si="141"/>
        <v>84.86</v>
      </c>
      <c r="Q3030" s="10" t="s">
        <v>8315</v>
      </c>
      <c r="R3030" t="s">
        <v>8355</v>
      </c>
      <c r="S3030" s="23">
        <f t="shared" si="142"/>
        <v>42567.264178240745</v>
      </c>
      <c r="T3030" s="23">
        <f t="shared" si="143"/>
        <v>42597.264178240745</v>
      </c>
    </row>
    <row r="3031" spans="1:20" ht="48" hidden="1" x14ac:dyDescent="0.2">
      <c r="A3031">
        <v>3029</v>
      </c>
      <c r="B3031" s="8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>
        <f>ROUND(E3031/D3031*100,0)</f>
        <v>110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>
        <f t="shared" si="141"/>
        <v>94.55</v>
      </c>
      <c r="Q3031" s="10" t="s">
        <v>8315</v>
      </c>
      <c r="R3031" t="s">
        <v>8355</v>
      </c>
      <c r="S3031" s="23">
        <f t="shared" si="142"/>
        <v>41932.708877314813</v>
      </c>
      <c r="T3031" s="23">
        <f t="shared" si="143"/>
        <v>41961.190972222219</v>
      </c>
    </row>
    <row r="3032" spans="1:20" ht="48" hidden="1" x14ac:dyDescent="0.2">
      <c r="A3032">
        <v>3030</v>
      </c>
      <c r="B3032" s="8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>
        <f>ROUND(E3032/D3032*100,0)</f>
        <v>107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>
        <f t="shared" si="141"/>
        <v>45.54</v>
      </c>
      <c r="Q3032" s="10" t="s">
        <v>8315</v>
      </c>
      <c r="R3032" t="s">
        <v>8355</v>
      </c>
      <c r="S3032" s="23">
        <f t="shared" si="142"/>
        <v>42233.747349537036</v>
      </c>
      <c r="T3032" s="23">
        <f t="shared" si="143"/>
        <v>42263.747349537036</v>
      </c>
    </row>
    <row r="3033" spans="1:20" ht="80" hidden="1" x14ac:dyDescent="0.2">
      <c r="A3033">
        <v>3031</v>
      </c>
      <c r="B3033" s="8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>
        <f>ROUND(E3033/D3033*100,0)</f>
        <v>100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>
        <f t="shared" si="141"/>
        <v>51.72</v>
      </c>
      <c r="Q3033" s="10" t="s">
        <v>8315</v>
      </c>
      <c r="R3033" t="s">
        <v>8355</v>
      </c>
      <c r="S3033" s="23">
        <f t="shared" si="142"/>
        <v>42597.882488425923</v>
      </c>
      <c r="T3033" s="23">
        <f t="shared" si="143"/>
        <v>42657.882488425923</v>
      </c>
    </row>
    <row r="3034" spans="1:20" ht="48" hidden="1" x14ac:dyDescent="0.2">
      <c r="A3034">
        <v>3032</v>
      </c>
      <c r="B3034" s="8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>
        <f>ROUND(E3034/D3034*100,0)</f>
        <v>127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>
        <f t="shared" si="141"/>
        <v>50.88</v>
      </c>
      <c r="Q3034" s="10" t="s">
        <v>8315</v>
      </c>
      <c r="R3034" t="s">
        <v>8355</v>
      </c>
      <c r="S3034" s="23">
        <f t="shared" si="142"/>
        <v>42228.044664351852</v>
      </c>
      <c r="T3034" s="23">
        <f t="shared" si="143"/>
        <v>42258.044664351852</v>
      </c>
    </row>
    <row r="3035" spans="1:20" ht="48" hidden="1" x14ac:dyDescent="0.2">
      <c r="A3035">
        <v>3033</v>
      </c>
      <c r="B3035" s="8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>
        <f>ROUND(E3035/D3035*100,0)</f>
        <v>147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>
        <f t="shared" si="141"/>
        <v>191.13</v>
      </c>
      <c r="Q3035" s="10" t="s">
        <v>8315</v>
      </c>
      <c r="R3035" t="s">
        <v>8355</v>
      </c>
      <c r="S3035" s="23">
        <f t="shared" si="142"/>
        <v>42570.110243055555</v>
      </c>
      <c r="T3035" s="23">
        <f t="shared" si="143"/>
        <v>42600.110243055555</v>
      </c>
    </row>
    <row r="3036" spans="1:20" ht="64" hidden="1" x14ac:dyDescent="0.2">
      <c r="A3036">
        <v>3034</v>
      </c>
      <c r="B3036" s="8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>
        <f>ROUND(E3036/D3036*100,0)</f>
        <v>113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>
        <f t="shared" si="141"/>
        <v>89.31</v>
      </c>
      <c r="Q3036" s="10" t="s">
        <v>8315</v>
      </c>
      <c r="R3036" t="s">
        <v>8355</v>
      </c>
      <c r="S3036" s="23">
        <f t="shared" si="142"/>
        <v>42644.535358796296</v>
      </c>
      <c r="T3036" s="23">
        <f t="shared" si="143"/>
        <v>42675.165972222225</v>
      </c>
    </row>
    <row r="3037" spans="1:20" ht="32" hidden="1" x14ac:dyDescent="0.2">
      <c r="A3037">
        <v>3035</v>
      </c>
      <c r="B3037" s="8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>
        <f>ROUND(E3037/D3037*100,0)</f>
        <v>109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>
        <f t="shared" si="141"/>
        <v>88.59</v>
      </c>
      <c r="Q3037" s="10" t="s">
        <v>8315</v>
      </c>
      <c r="R3037" t="s">
        <v>8355</v>
      </c>
      <c r="S3037" s="23">
        <f t="shared" si="142"/>
        <v>41368.560289351852</v>
      </c>
      <c r="T3037" s="23">
        <f t="shared" si="143"/>
        <v>41398.560289351852</v>
      </c>
    </row>
    <row r="3038" spans="1:20" ht="48" hidden="1" x14ac:dyDescent="0.2">
      <c r="A3038">
        <v>3036</v>
      </c>
      <c r="B3038" s="8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>
        <f>ROUND(E3038/D3038*100,0)</f>
        <v>127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>
        <f t="shared" si="141"/>
        <v>96.3</v>
      </c>
      <c r="Q3038" s="10" t="s">
        <v>8315</v>
      </c>
      <c r="R3038" t="s">
        <v>8355</v>
      </c>
      <c r="S3038" s="23">
        <f t="shared" si="142"/>
        <v>41466.785231481481</v>
      </c>
      <c r="T3038" s="23">
        <f t="shared" si="143"/>
        <v>41502.499305555553</v>
      </c>
    </row>
    <row r="3039" spans="1:20" ht="64" hidden="1" x14ac:dyDescent="0.2">
      <c r="A3039">
        <v>3037</v>
      </c>
      <c r="B3039" s="8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>
        <f>ROUND(E3039/D3039*100,0)</f>
        <v>213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>
        <f t="shared" si="141"/>
        <v>33.31</v>
      </c>
      <c r="Q3039" s="10" t="s">
        <v>8315</v>
      </c>
      <c r="R3039" t="s">
        <v>8355</v>
      </c>
      <c r="S3039" s="23">
        <f t="shared" si="142"/>
        <v>40378.893206018518</v>
      </c>
      <c r="T3039" s="23">
        <f t="shared" si="143"/>
        <v>40453.207638888889</v>
      </c>
    </row>
    <row r="3040" spans="1:20" ht="48" hidden="1" x14ac:dyDescent="0.2">
      <c r="A3040">
        <v>3038</v>
      </c>
      <c r="B3040" s="8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>
        <f>ROUND(E3040/D3040*100,0)</f>
        <v>101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>
        <f t="shared" si="141"/>
        <v>37.22</v>
      </c>
      <c r="Q3040" s="10" t="s">
        <v>8315</v>
      </c>
      <c r="R3040" t="s">
        <v>8355</v>
      </c>
      <c r="S3040" s="23">
        <f t="shared" si="142"/>
        <v>42373.252280092594</v>
      </c>
      <c r="T3040" s="23">
        <f t="shared" si="143"/>
        <v>42433.252280092594</v>
      </c>
    </row>
    <row r="3041" spans="1:20" ht="48" hidden="1" x14ac:dyDescent="0.2">
      <c r="A3041">
        <v>3039</v>
      </c>
      <c r="B3041" s="8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>
        <f>ROUND(E3041/D3041*100,0)</f>
        <v>109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>
        <f t="shared" si="141"/>
        <v>92.13</v>
      </c>
      <c r="Q3041" s="10" t="s">
        <v>8315</v>
      </c>
      <c r="R3041" t="s">
        <v>8355</v>
      </c>
      <c r="S3041" s="23">
        <f t="shared" si="142"/>
        <v>41610.794421296298</v>
      </c>
      <c r="T3041" s="23">
        <f t="shared" si="143"/>
        <v>41637.332638888889</v>
      </c>
    </row>
    <row r="3042" spans="1:20" ht="48" hidden="1" x14ac:dyDescent="0.2">
      <c r="A3042">
        <v>3040</v>
      </c>
      <c r="B3042" s="8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>
        <f>ROUND(E3042/D3042*100,0)</f>
        <v>108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>
        <f t="shared" si="141"/>
        <v>76.790000000000006</v>
      </c>
      <c r="Q3042" s="10" t="s">
        <v>8315</v>
      </c>
      <c r="R3042" t="s">
        <v>8355</v>
      </c>
      <c r="S3042" s="23">
        <f t="shared" si="142"/>
        <v>42177.791909722218</v>
      </c>
      <c r="T3042" s="23">
        <f t="shared" si="143"/>
        <v>42181.958333333328</v>
      </c>
    </row>
    <row r="3043" spans="1:20" ht="32" hidden="1" x14ac:dyDescent="0.2">
      <c r="A3043">
        <v>3041</v>
      </c>
      <c r="B3043" s="8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>
        <f>ROUND(E3043/D3043*100,0)</f>
        <v>110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>
        <f t="shared" si="141"/>
        <v>96.53</v>
      </c>
      <c r="Q3043" s="10" t="s">
        <v>8315</v>
      </c>
      <c r="R3043" t="s">
        <v>8355</v>
      </c>
      <c r="S3043" s="23">
        <f t="shared" si="142"/>
        <v>42359.868611111116</v>
      </c>
      <c r="T3043" s="23">
        <f t="shared" si="143"/>
        <v>42389.868611111116</v>
      </c>
    </row>
    <row r="3044" spans="1:20" ht="48" hidden="1" x14ac:dyDescent="0.2">
      <c r="A3044">
        <v>3042</v>
      </c>
      <c r="B3044" s="8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>
        <f>ROUND(E3044/D3044*100,0)</f>
        <v>128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>
        <f t="shared" si="141"/>
        <v>51.89</v>
      </c>
      <c r="Q3044" s="10" t="s">
        <v>8315</v>
      </c>
      <c r="R3044" t="s">
        <v>8355</v>
      </c>
      <c r="S3044" s="23">
        <f t="shared" si="142"/>
        <v>42253.688043981485</v>
      </c>
      <c r="T3044" s="23">
        <f t="shared" si="143"/>
        <v>42283.688043981485</v>
      </c>
    </row>
    <row r="3045" spans="1:20" ht="48" hidden="1" x14ac:dyDescent="0.2">
      <c r="A3045">
        <v>3043</v>
      </c>
      <c r="B3045" s="8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>
        <f>ROUND(E3045/D3045*100,0)</f>
        <v>110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>
        <f t="shared" si="141"/>
        <v>128.91</v>
      </c>
      <c r="Q3045" s="10" t="s">
        <v>8315</v>
      </c>
      <c r="R3045" t="s">
        <v>8355</v>
      </c>
      <c r="S3045" s="23">
        <f t="shared" si="142"/>
        <v>42083.070590277777</v>
      </c>
      <c r="T3045" s="23">
        <f t="shared" si="143"/>
        <v>42110.118055555555</v>
      </c>
    </row>
    <row r="3046" spans="1:20" ht="48" hidden="1" x14ac:dyDescent="0.2">
      <c r="A3046">
        <v>3044</v>
      </c>
      <c r="B3046" s="8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>
        <f>ROUND(E3046/D3046*100,0)</f>
        <v>109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>
        <f t="shared" si="141"/>
        <v>84.11</v>
      </c>
      <c r="Q3046" s="10" t="s">
        <v>8315</v>
      </c>
      <c r="R3046" t="s">
        <v>8355</v>
      </c>
      <c r="S3046" s="23">
        <f t="shared" si="142"/>
        <v>42387.7268287037</v>
      </c>
      <c r="T3046" s="23">
        <f t="shared" si="143"/>
        <v>42402.7268287037</v>
      </c>
    </row>
    <row r="3047" spans="1:20" ht="48" hidden="1" x14ac:dyDescent="0.2">
      <c r="A3047">
        <v>3045</v>
      </c>
      <c r="B3047" s="8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>
        <f>ROUND(E3047/D3047*100,0)</f>
        <v>133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>
        <f t="shared" si="141"/>
        <v>82.94</v>
      </c>
      <c r="Q3047" s="10" t="s">
        <v>8315</v>
      </c>
      <c r="R3047" t="s">
        <v>8355</v>
      </c>
      <c r="S3047" s="23">
        <f t="shared" si="142"/>
        <v>41843.155729166669</v>
      </c>
      <c r="T3047" s="23">
        <f t="shared" si="143"/>
        <v>41873.155729166669</v>
      </c>
    </row>
    <row r="3048" spans="1:20" ht="48" hidden="1" x14ac:dyDescent="0.2">
      <c r="A3048">
        <v>3046</v>
      </c>
      <c r="B3048" s="8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>
        <f>ROUND(E3048/D3048*100,0)</f>
        <v>191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>
        <f t="shared" si="141"/>
        <v>259.95</v>
      </c>
      <c r="Q3048" s="10" t="s">
        <v>8315</v>
      </c>
      <c r="R3048" t="s">
        <v>8355</v>
      </c>
      <c r="S3048" s="23">
        <f t="shared" si="142"/>
        <v>41862.803078703706</v>
      </c>
      <c r="T3048" s="23">
        <f t="shared" si="143"/>
        <v>41892.202777777777</v>
      </c>
    </row>
    <row r="3049" spans="1:20" ht="48" hidden="1" x14ac:dyDescent="0.2">
      <c r="A3049">
        <v>3047</v>
      </c>
      <c r="B3049" s="8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>
        <f>ROUND(E3049/D3049*100,0)</f>
        <v>149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>
        <f t="shared" si="141"/>
        <v>37.25</v>
      </c>
      <c r="Q3049" s="10" t="s">
        <v>8315</v>
      </c>
      <c r="R3049" t="s">
        <v>8355</v>
      </c>
      <c r="S3049" s="23">
        <f t="shared" si="142"/>
        <v>42443.989050925928</v>
      </c>
      <c r="T3049" s="23">
        <f t="shared" si="143"/>
        <v>42487.552777777775</v>
      </c>
    </row>
    <row r="3050" spans="1:20" ht="48" hidden="1" x14ac:dyDescent="0.2">
      <c r="A3050">
        <v>3048</v>
      </c>
      <c r="B3050" s="8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>
        <f>ROUND(E3050/D3050*100,0)</f>
        <v>166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>
        <f t="shared" si="141"/>
        <v>177.02</v>
      </c>
      <c r="Q3050" s="10" t="s">
        <v>8315</v>
      </c>
      <c r="R3050" t="s">
        <v>8355</v>
      </c>
      <c r="S3050" s="23">
        <f t="shared" si="142"/>
        <v>41975.901180555549</v>
      </c>
      <c r="T3050" s="23">
        <f t="shared" si="143"/>
        <v>42004.890277777777</v>
      </c>
    </row>
    <row r="3051" spans="1:20" ht="48" hidden="1" x14ac:dyDescent="0.2">
      <c r="A3051">
        <v>3049</v>
      </c>
      <c r="B3051" s="8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>
        <f>ROUND(E3051/D3051*100,0)</f>
        <v>107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>
        <f t="shared" si="141"/>
        <v>74.069999999999993</v>
      </c>
      <c r="Q3051" s="10" t="s">
        <v>8315</v>
      </c>
      <c r="R3051" t="s">
        <v>8355</v>
      </c>
      <c r="S3051" s="23">
        <f t="shared" si="142"/>
        <v>42139.014525462961</v>
      </c>
      <c r="T3051" s="23">
        <f t="shared" si="143"/>
        <v>42169.014525462961</v>
      </c>
    </row>
    <row r="3052" spans="1:20" ht="32" hidden="1" x14ac:dyDescent="0.2">
      <c r="A3052">
        <v>3050</v>
      </c>
      <c r="B3052" s="8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>
        <f>ROUND(E3052/D3052*100,0)</f>
        <v>106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>
        <f t="shared" si="141"/>
        <v>70.67</v>
      </c>
      <c r="Q3052" s="10" t="s">
        <v>8315</v>
      </c>
      <c r="R3052" t="s">
        <v>8355</v>
      </c>
      <c r="S3052" s="23">
        <f t="shared" si="142"/>
        <v>42465.16851851852</v>
      </c>
      <c r="T3052" s="23">
        <f t="shared" si="143"/>
        <v>42495.16851851852</v>
      </c>
    </row>
    <row r="3053" spans="1:20" ht="48" hidden="1" x14ac:dyDescent="0.2">
      <c r="A3053">
        <v>3051</v>
      </c>
      <c r="B3053" s="8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>
        <f>ROUND(E3053/D3053*100,0)</f>
        <v>24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>
        <f t="shared" si="141"/>
        <v>23.63</v>
      </c>
      <c r="Q3053" s="10" t="s">
        <v>8315</v>
      </c>
      <c r="R3053" t="s">
        <v>8355</v>
      </c>
      <c r="S3053" s="23">
        <f t="shared" si="142"/>
        <v>42744.416030092587</v>
      </c>
      <c r="T3053" s="23">
        <f t="shared" si="143"/>
        <v>42774.416030092587</v>
      </c>
    </row>
    <row r="3054" spans="1:20" ht="32" hidden="1" x14ac:dyDescent="0.2">
      <c r="A3054">
        <v>3052</v>
      </c>
      <c r="B3054" s="8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>
        <f>ROUND(E3054/D3054*100,0)</f>
        <v>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>
        <f t="shared" si="141"/>
        <v>37.5</v>
      </c>
      <c r="Q3054" s="10" t="s">
        <v>8315</v>
      </c>
      <c r="R3054" t="s">
        <v>8355</v>
      </c>
      <c r="S3054" s="23">
        <f t="shared" si="142"/>
        <v>42122.670069444444</v>
      </c>
      <c r="T3054" s="23">
        <f t="shared" si="143"/>
        <v>42152.665972222225</v>
      </c>
    </row>
    <row r="3055" spans="1:20" ht="48" hidden="1" x14ac:dyDescent="0.2">
      <c r="A3055">
        <v>3053</v>
      </c>
      <c r="B3055" s="8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>
        <f>ROUND(E3055/D3055*100,0)</f>
        <v>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>
        <f t="shared" si="141"/>
        <v>13.33</v>
      </c>
      <c r="Q3055" s="10" t="s">
        <v>8315</v>
      </c>
      <c r="R3055" t="s">
        <v>8355</v>
      </c>
      <c r="S3055" s="23">
        <f t="shared" si="142"/>
        <v>41862.761724537035</v>
      </c>
      <c r="T3055" s="23">
        <f t="shared" si="143"/>
        <v>41914.165972222225</v>
      </c>
    </row>
    <row r="3056" spans="1:20" ht="48" hidden="1" x14ac:dyDescent="0.2">
      <c r="A3056">
        <v>3054</v>
      </c>
      <c r="B3056" s="8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>
        <f>ROUND(E3056/D3056*100,0)</f>
        <v>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>
        <f t="shared" si="141"/>
        <v>0</v>
      </c>
      <c r="Q3056" s="10" t="s">
        <v>8315</v>
      </c>
      <c r="R3056" t="s">
        <v>8355</v>
      </c>
      <c r="S3056" s="23">
        <f t="shared" si="142"/>
        <v>42027.832800925928</v>
      </c>
      <c r="T3056" s="23">
        <f t="shared" si="143"/>
        <v>42065.044444444444</v>
      </c>
    </row>
    <row r="3057" spans="1:20" ht="48" hidden="1" x14ac:dyDescent="0.2">
      <c r="A3057">
        <v>3055</v>
      </c>
      <c r="B3057" s="8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>
        <f>ROUND(E3057/D3057*100,0)</f>
        <v>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>
        <f t="shared" si="141"/>
        <v>1</v>
      </c>
      <c r="Q3057" s="10" t="s">
        <v>8315</v>
      </c>
      <c r="R3057" t="s">
        <v>8355</v>
      </c>
      <c r="S3057" s="23">
        <f t="shared" si="142"/>
        <v>41953.95821759259</v>
      </c>
      <c r="T3057" s="23">
        <f t="shared" si="143"/>
        <v>42013.95821759259</v>
      </c>
    </row>
    <row r="3058" spans="1:20" ht="48" hidden="1" x14ac:dyDescent="0.2">
      <c r="A3058">
        <v>3056</v>
      </c>
      <c r="B3058" s="8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>
        <f>ROUND(E3058/D3058*100,0)</f>
        <v>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>
        <f t="shared" si="141"/>
        <v>0</v>
      </c>
      <c r="Q3058" s="10" t="s">
        <v>8315</v>
      </c>
      <c r="R3058" t="s">
        <v>8355</v>
      </c>
      <c r="S3058" s="23">
        <f t="shared" si="142"/>
        <v>41851.636388888888</v>
      </c>
      <c r="T3058" s="23">
        <f t="shared" si="143"/>
        <v>41911.636388888888</v>
      </c>
    </row>
    <row r="3059" spans="1:20" ht="48" hidden="1" x14ac:dyDescent="0.2">
      <c r="A3059">
        <v>3057</v>
      </c>
      <c r="B3059" s="8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>
        <f>ROUND(E3059/D3059*100,0)</f>
        <v>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>
        <f t="shared" si="141"/>
        <v>0</v>
      </c>
      <c r="Q3059" s="10" t="s">
        <v>8315</v>
      </c>
      <c r="R3059" t="s">
        <v>8355</v>
      </c>
      <c r="S3059" s="23">
        <f t="shared" si="142"/>
        <v>42433.650590277779</v>
      </c>
      <c r="T3059" s="23">
        <f t="shared" si="143"/>
        <v>42463.608923611115</v>
      </c>
    </row>
    <row r="3060" spans="1:20" ht="48" hidden="1" x14ac:dyDescent="0.2">
      <c r="A3060">
        <v>3058</v>
      </c>
      <c r="B3060" s="8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>
        <f>ROUND(E3060/D3060*100,0)</f>
        <v>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>
        <f t="shared" si="141"/>
        <v>1</v>
      </c>
      <c r="Q3060" s="10" t="s">
        <v>8315</v>
      </c>
      <c r="R3060" t="s">
        <v>8355</v>
      </c>
      <c r="S3060" s="23">
        <f t="shared" si="142"/>
        <v>42460.374305555553</v>
      </c>
      <c r="T3060" s="23">
        <f t="shared" si="143"/>
        <v>42510.374305555553</v>
      </c>
    </row>
    <row r="3061" spans="1:20" ht="48" hidden="1" x14ac:dyDescent="0.2">
      <c r="A3061">
        <v>3059</v>
      </c>
      <c r="B3061" s="8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>
        <f>ROUND(E3061/D3061*100,0)</f>
        <v>3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>
        <f t="shared" si="141"/>
        <v>41</v>
      </c>
      <c r="Q3061" s="10" t="s">
        <v>8315</v>
      </c>
      <c r="R3061" t="s">
        <v>8355</v>
      </c>
      <c r="S3061" s="23">
        <f t="shared" si="142"/>
        <v>41829.935717592591</v>
      </c>
      <c r="T3061" s="23">
        <f t="shared" si="143"/>
        <v>41859.935717592591</v>
      </c>
    </row>
    <row r="3062" spans="1:20" ht="32" hidden="1" x14ac:dyDescent="0.2">
      <c r="A3062">
        <v>3060</v>
      </c>
      <c r="B3062" s="8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>
        <f>ROUND(E3062/D3062*100,0)</f>
        <v>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>
        <f t="shared" si="141"/>
        <v>55.83</v>
      </c>
      <c r="Q3062" s="10" t="s">
        <v>8315</v>
      </c>
      <c r="R3062" t="s">
        <v>8355</v>
      </c>
      <c r="S3062" s="23">
        <f t="shared" si="142"/>
        <v>42245.274699074071</v>
      </c>
      <c r="T3062" s="23">
        <f t="shared" si="143"/>
        <v>42275.274699074071</v>
      </c>
    </row>
    <row r="3063" spans="1:20" ht="16" hidden="1" x14ac:dyDescent="0.2">
      <c r="A3063">
        <v>3061</v>
      </c>
      <c r="B3063" s="8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>
        <f>ROUND(E3063/D3063*100,0)</f>
        <v>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>
        <f t="shared" si="141"/>
        <v>0</v>
      </c>
      <c r="Q3063" s="10" t="s">
        <v>8315</v>
      </c>
      <c r="R3063" t="s">
        <v>8355</v>
      </c>
      <c r="S3063" s="23">
        <f t="shared" si="142"/>
        <v>41834.784120370372</v>
      </c>
      <c r="T3063" s="23">
        <f t="shared" si="143"/>
        <v>41864.784120370372</v>
      </c>
    </row>
    <row r="3064" spans="1:20" ht="48" hidden="1" x14ac:dyDescent="0.2">
      <c r="A3064">
        <v>3062</v>
      </c>
      <c r="B3064" s="8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>
        <f>ROUND(E3064/D3064*100,0)</f>
        <v>67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>
        <f t="shared" si="141"/>
        <v>99.76</v>
      </c>
      <c r="Q3064" s="10" t="s">
        <v>8315</v>
      </c>
      <c r="R3064" t="s">
        <v>8355</v>
      </c>
      <c r="S3064" s="23">
        <f t="shared" si="142"/>
        <v>42248.535787037035</v>
      </c>
      <c r="T3064" s="23">
        <f t="shared" si="143"/>
        <v>42277.75</v>
      </c>
    </row>
    <row r="3065" spans="1:20" ht="32" hidden="1" x14ac:dyDescent="0.2">
      <c r="A3065">
        <v>3063</v>
      </c>
      <c r="B3065" s="8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>
        <f>ROUND(E3065/D3065*100,0)</f>
        <v>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>
        <f t="shared" si="141"/>
        <v>25.52</v>
      </c>
      <c r="Q3065" s="10" t="s">
        <v>8315</v>
      </c>
      <c r="R3065" t="s">
        <v>8355</v>
      </c>
      <c r="S3065" s="23">
        <f t="shared" si="142"/>
        <v>42630.922893518517</v>
      </c>
      <c r="T3065" s="23">
        <f t="shared" si="143"/>
        <v>42665.922893518517</v>
      </c>
    </row>
    <row r="3066" spans="1:20" ht="32" hidden="1" x14ac:dyDescent="0.2">
      <c r="A3066">
        <v>3064</v>
      </c>
      <c r="B3066" s="8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>
        <f>ROUND(E3066/D3066*100,0)</f>
        <v>11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>
        <f t="shared" si="141"/>
        <v>117.65</v>
      </c>
      <c r="Q3066" s="10" t="s">
        <v>8315</v>
      </c>
      <c r="R3066" t="s">
        <v>8355</v>
      </c>
      <c r="S3066" s="23">
        <f t="shared" si="142"/>
        <v>42299.130162037036</v>
      </c>
      <c r="T3066" s="23">
        <f t="shared" si="143"/>
        <v>42330.290972222225</v>
      </c>
    </row>
    <row r="3067" spans="1:20" ht="48" hidden="1" x14ac:dyDescent="0.2">
      <c r="A3067">
        <v>3065</v>
      </c>
      <c r="B3067" s="8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>
        <f>ROUND(E3067/D3067*100,0)</f>
        <v>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>
        <f t="shared" si="141"/>
        <v>5</v>
      </c>
      <c r="Q3067" s="10" t="s">
        <v>8315</v>
      </c>
      <c r="R3067" t="s">
        <v>8355</v>
      </c>
      <c r="S3067" s="23">
        <f t="shared" si="142"/>
        <v>41825.055231481485</v>
      </c>
      <c r="T3067" s="23">
        <f t="shared" si="143"/>
        <v>41850.055231481485</v>
      </c>
    </row>
    <row r="3068" spans="1:20" ht="48" hidden="1" x14ac:dyDescent="0.2">
      <c r="A3068">
        <v>3066</v>
      </c>
      <c r="B3068" s="8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>
        <f>ROUND(E3068/D3068*100,0)</f>
        <v>12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>
        <f t="shared" si="141"/>
        <v>2796.67</v>
      </c>
      <c r="Q3068" s="10" t="s">
        <v>8315</v>
      </c>
      <c r="R3068" t="s">
        <v>8355</v>
      </c>
      <c r="S3068" s="23">
        <f t="shared" si="142"/>
        <v>42531.228437500002</v>
      </c>
      <c r="T3068" s="23">
        <f t="shared" si="143"/>
        <v>42561.228437500002</v>
      </c>
    </row>
    <row r="3069" spans="1:20" ht="48" hidden="1" x14ac:dyDescent="0.2">
      <c r="A3069">
        <v>3067</v>
      </c>
      <c r="B3069" s="8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>
        <f>ROUND(E3069/D3069*100,0)</f>
        <v>3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>
        <f t="shared" si="141"/>
        <v>200</v>
      </c>
      <c r="Q3069" s="10" t="s">
        <v>8315</v>
      </c>
      <c r="R3069" t="s">
        <v>8355</v>
      </c>
      <c r="S3069" s="23">
        <f t="shared" si="142"/>
        <v>42226.938414351855</v>
      </c>
      <c r="T3069" s="23">
        <f t="shared" si="143"/>
        <v>42256.938414351855</v>
      </c>
    </row>
    <row r="3070" spans="1:20" ht="48" hidden="1" x14ac:dyDescent="0.2">
      <c r="A3070">
        <v>3068</v>
      </c>
      <c r="B3070" s="8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>
        <f>ROUND(E3070/D3070*100,0)</f>
        <v>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>
        <f t="shared" si="141"/>
        <v>87.5</v>
      </c>
      <c r="Q3070" s="10" t="s">
        <v>8315</v>
      </c>
      <c r="R3070" t="s">
        <v>8355</v>
      </c>
      <c r="S3070" s="23">
        <f t="shared" si="142"/>
        <v>42263.691574074073</v>
      </c>
      <c r="T3070" s="23">
        <f t="shared" si="143"/>
        <v>42293.691574074073</v>
      </c>
    </row>
    <row r="3071" spans="1:20" ht="48" hidden="1" x14ac:dyDescent="0.2">
      <c r="A3071">
        <v>3069</v>
      </c>
      <c r="B3071" s="8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>
        <f>ROUND(E3071/D3071*100,0)</f>
        <v>14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>
        <f t="shared" si="141"/>
        <v>20.14</v>
      </c>
      <c r="Q3071" s="10" t="s">
        <v>8315</v>
      </c>
      <c r="R3071" t="s">
        <v>8355</v>
      </c>
      <c r="S3071" s="23">
        <f t="shared" si="142"/>
        <v>41957.833726851852</v>
      </c>
      <c r="T3071" s="23">
        <f t="shared" si="143"/>
        <v>41987.833726851852</v>
      </c>
    </row>
    <row r="3072" spans="1:20" ht="48" hidden="1" x14ac:dyDescent="0.2">
      <c r="A3072">
        <v>3070</v>
      </c>
      <c r="B3072" s="8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>
        <f>ROUND(E3072/D3072*100,0)</f>
        <v>3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>
        <f t="shared" si="141"/>
        <v>20.88</v>
      </c>
      <c r="Q3072" s="10" t="s">
        <v>8315</v>
      </c>
      <c r="R3072" t="s">
        <v>8355</v>
      </c>
      <c r="S3072" s="23">
        <f t="shared" si="142"/>
        <v>42690.733437499999</v>
      </c>
      <c r="T3072" s="23">
        <f t="shared" si="143"/>
        <v>42711.733437499999</v>
      </c>
    </row>
    <row r="3073" spans="1:20" ht="48" hidden="1" x14ac:dyDescent="0.2">
      <c r="A3073">
        <v>3071</v>
      </c>
      <c r="B3073" s="8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>
        <f>ROUND(E3073/D3073*100,0)</f>
        <v>60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>
        <f t="shared" si="141"/>
        <v>61.31</v>
      </c>
      <c r="Q3073" s="10" t="s">
        <v>8315</v>
      </c>
      <c r="R3073" t="s">
        <v>8355</v>
      </c>
      <c r="S3073" s="23">
        <f t="shared" si="142"/>
        <v>42097.732418981483</v>
      </c>
      <c r="T3073" s="23">
        <f t="shared" si="143"/>
        <v>42115.249305555553</v>
      </c>
    </row>
    <row r="3074" spans="1:20" ht="48" hidden="1" x14ac:dyDescent="0.2">
      <c r="A3074">
        <v>3072</v>
      </c>
      <c r="B3074" s="8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>
        <f>ROUND(E3074/D3074*100,0)</f>
        <v>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>
        <f t="shared" si="141"/>
        <v>1</v>
      </c>
      <c r="Q3074" s="10" t="s">
        <v>8315</v>
      </c>
      <c r="R3074" t="s">
        <v>8355</v>
      </c>
      <c r="S3074" s="23">
        <f t="shared" si="142"/>
        <v>42658.690532407403</v>
      </c>
      <c r="T3074" s="23">
        <f t="shared" si="143"/>
        <v>42673.073611111111</v>
      </c>
    </row>
    <row r="3075" spans="1:20" ht="48" hidden="1" x14ac:dyDescent="0.2">
      <c r="A3075">
        <v>3073</v>
      </c>
      <c r="B3075" s="8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>
        <f>ROUND(E3075/D3075*100,0)</f>
        <v>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>
        <f t="shared" ref="P3075:P3138" si="144">IFERROR(ROUND(E3075/M3075,2),0)</f>
        <v>92.14</v>
      </c>
      <c r="Q3075" s="10" t="s">
        <v>8315</v>
      </c>
      <c r="R3075" t="s">
        <v>8355</v>
      </c>
      <c r="S3075" s="23">
        <f t="shared" ref="S3075:S3138" si="145">(((K3075/60)/60)/24)+DATE(1970,1,1)</f>
        <v>42111.684027777781</v>
      </c>
      <c r="T3075" s="23">
        <f t="shared" ref="T3075:T3138" si="146">(((J3075/60)/60)/24)+DATE(1970,1,1)</f>
        <v>42169.804861111115</v>
      </c>
    </row>
    <row r="3076" spans="1:20" ht="64" hidden="1" x14ac:dyDescent="0.2">
      <c r="A3076">
        <v>3074</v>
      </c>
      <c r="B3076" s="8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>
        <f>ROUND(E3076/D3076*100,0)</f>
        <v>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>
        <f t="shared" si="144"/>
        <v>7.33</v>
      </c>
      <c r="Q3076" s="10" t="s">
        <v>8315</v>
      </c>
      <c r="R3076" t="s">
        <v>8355</v>
      </c>
      <c r="S3076" s="23">
        <f t="shared" si="145"/>
        <v>42409.571284722217</v>
      </c>
      <c r="T3076" s="23">
        <f t="shared" si="146"/>
        <v>42439.571284722217</v>
      </c>
    </row>
    <row r="3077" spans="1:20" ht="48" hidden="1" x14ac:dyDescent="0.2">
      <c r="A3077">
        <v>3075</v>
      </c>
      <c r="B3077" s="8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>
        <f>ROUND(E3077/D3077*100,0)</f>
        <v>9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>
        <f t="shared" si="144"/>
        <v>64.8</v>
      </c>
      <c r="Q3077" s="10" t="s">
        <v>8315</v>
      </c>
      <c r="R3077" t="s">
        <v>8355</v>
      </c>
      <c r="S3077" s="23">
        <f t="shared" si="145"/>
        <v>42551.102314814809</v>
      </c>
      <c r="T3077" s="23">
        <f t="shared" si="146"/>
        <v>42601.102314814809</v>
      </c>
    </row>
    <row r="3078" spans="1:20" ht="32" hidden="1" x14ac:dyDescent="0.2">
      <c r="A3078">
        <v>3076</v>
      </c>
      <c r="B3078" s="8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>
        <f>ROUND(E3078/D3078*100,0)</f>
        <v>15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>
        <f t="shared" si="144"/>
        <v>30.12</v>
      </c>
      <c r="Q3078" s="10" t="s">
        <v>8315</v>
      </c>
      <c r="R3078" t="s">
        <v>8355</v>
      </c>
      <c r="S3078" s="23">
        <f t="shared" si="145"/>
        <v>42226.651886574073</v>
      </c>
      <c r="T3078" s="23">
        <f t="shared" si="146"/>
        <v>42286.651886574073</v>
      </c>
    </row>
    <row r="3079" spans="1:20" ht="48" hidden="1" x14ac:dyDescent="0.2">
      <c r="A3079">
        <v>3077</v>
      </c>
      <c r="B3079" s="8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>
        <f>ROUND(E3079/D3079*100,0)</f>
        <v>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>
        <f t="shared" si="144"/>
        <v>52.5</v>
      </c>
      <c r="Q3079" s="10" t="s">
        <v>8315</v>
      </c>
      <c r="R3079" t="s">
        <v>8355</v>
      </c>
      <c r="S3079" s="23">
        <f t="shared" si="145"/>
        <v>42766.956921296296</v>
      </c>
      <c r="T3079" s="23">
        <f t="shared" si="146"/>
        <v>42796.956921296296</v>
      </c>
    </row>
    <row r="3080" spans="1:20" ht="48" hidden="1" x14ac:dyDescent="0.2">
      <c r="A3080">
        <v>3078</v>
      </c>
      <c r="B3080" s="8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>
        <f>ROUND(E3080/D3080*100,0)</f>
        <v>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>
        <f t="shared" si="144"/>
        <v>23.67</v>
      </c>
      <c r="Q3080" s="10" t="s">
        <v>8315</v>
      </c>
      <c r="R3080" t="s">
        <v>8355</v>
      </c>
      <c r="S3080" s="23">
        <f t="shared" si="145"/>
        <v>42031.138831018514</v>
      </c>
      <c r="T3080" s="23">
        <f t="shared" si="146"/>
        <v>42061.138831018514</v>
      </c>
    </row>
    <row r="3081" spans="1:20" ht="48" hidden="1" x14ac:dyDescent="0.2">
      <c r="A3081">
        <v>3079</v>
      </c>
      <c r="B3081" s="8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>
        <f>ROUND(E3081/D3081*100,0)</f>
        <v>1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>
        <f t="shared" si="144"/>
        <v>415.78</v>
      </c>
      <c r="Q3081" s="10" t="s">
        <v>8315</v>
      </c>
      <c r="R3081" t="s">
        <v>8355</v>
      </c>
      <c r="S3081" s="23">
        <f t="shared" si="145"/>
        <v>42055.713368055556</v>
      </c>
      <c r="T3081" s="23">
        <f t="shared" si="146"/>
        <v>42085.671701388885</v>
      </c>
    </row>
    <row r="3082" spans="1:20" ht="48" hidden="1" x14ac:dyDescent="0.2">
      <c r="A3082">
        <v>3080</v>
      </c>
      <c r="B3082" s="8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>
        <f>ROUND(E3082/D3082*100,0)</f>
        <v>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>
        <f t="shared" si="144"/>
        <v>53.71</v>
      </c>
      <c r="Q3082" s="10" t="s">
        <v>8315</v>
      </c>
      <c r="R3082" t="s">
        <v>8355</v>
      </c>
      <c r="S3082" s="23">
        <f t="shared" si="145"/>
        <v>41940.028287037036</v>
      </c>
      <c r="T3082" s="23">
        <f t="shared" si="146"/>
        <v>42000.0699537037</v>
      </c>
    </row>
    <row r="3083" spans="1:20" ht="48" hidden="1" x14ac:dyDescent="0.2">
      <c r="A3083">
        <v>3081</v>
      </c>
      <c r="B3083" s="8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>
        <f>ROUND(E3083/D3083*100,0)</f>
        <v>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>
        <f t="shared" si="144"/>
        <v>420.6</v>
      </c>
      <c r="Q3083" s="10" t="s">
        <v>8315</v>
      </c>
      <c r="R3083" t="s">
        <v>8355</v>
      </c>
      <c r="S3083" s="23">
        <f t="shared" si="145"/>
        <v>42237.181608796294</v>
      </c>
      <c r="T3083" s="23">
        <f t="shared" si="146"/>
        <v>42267.181608796294</v>
      </c>
    </row>
    <row r="3084" spans="1:20" ht="48" hidden="1" x14ac:dyDescent="0.2">
      <c r="A3084">
        <v>3082</v>
      </c>
      <c r="B3084" s="8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>
        <f>ROUND(E3084/D3084*100,0)</f>
        <v>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>
        <f t="shared" si="144"/>
        <v>0</v>
      </c>
      <c r="Q3084" s="10" t="s">
        <v>8315</v>
      </c>
      <c r="R3084" t="s">
        <v>8355</v>
      </c>
      <c r="S3084" s="23">
        <f t="shared" si="145"/>
        <v>42293.922986111109</v>
      </c>
      <c r="T3084" s="23">
        <f t="shared" si="146"/>
        <v>42323.96465277778</v>
      </c>
    </row>
    <row r="3085" spans="1:20" ht="64" hidden="1" x14ac:dyDescent="0.2">
      <c r="A3085">
        <v>3083</v>
      </c>
      <c r="B3085" s="8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>
        <f>ROUND(E3085/D3085*100,0)</f>
        <v>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>
        <f t="shared" si="144"/>
        <v>18.670000000000002</v>
      </c>
      <c r="Q3085" s="10" t="s">
        <v>8315</v>
      </c>
      <c r="R3085" t="s">
        <v>8355</v>
      </c>
      <c r="S3085" s="23">
        <f t="shared" si="145"/>
        <v>41853.563402777778</v>
      </c>
      <c r="T3085" s="23">
        <f t="shared" si="146"/>
        <v>41883.208333333336</v>
      </c>
    </row>
    <row r="3086" spans="1:20" ht="48" hidden="1" x14ac:dyDescent="0.2">
      <c r="A3086">
        <v>3084</v>
      </c>
      <c r="B3086" s="8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>
        <f>ROUND(E3086/D3086*100,0)</f>
        <v>12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>
        <f t="shared" si="144"/>
        <v>78.33</v>
      </c>
      <c r="Q3086" s="10" t="s">
        <v>8315</v>
      </c>
      <c r="R3086" t="s">
        <v>8355</v>
      </c>
      <c r="S3086" s="23">
        <f t="shared" si="145"/>
        <v>42100.723738425921</v>
      </c>
      <c r="T3086" s="23">
        <f t="shared" si="146"/>
        <v>42129.783333333333</v>
      </c>
    </row>
    <row r="3087" spans="1:20" ht="48" hidden="1" x14ac:dyDescent="0.2">
      <c r="A3087">
        <v>3085</v>
      </c>
      <c r="B3087" s="8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>
        <f>ROUND(E3087/D3087*100,0)</f>
        <v>2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>
        <f t="shared" si="144"/>
        <v>67.78</v>
      </c>
      <c r="Q3087" s="10" t="s">
        <v>8315</v>
      </c>
      <c r="R3087" t="s">
        <v>8355</v>
      </c>
      <c r="S3087" s="23">
        <f t="shared" si="145"/>
        <v>42246.883784722217</v>
      </c>
      <c r="T3087" s="23">
        <f t="shared" si="146"/>
        <v>42276.883784722217</v>
      </c>
    </row>
    <row r="3088" spans="1:20" ht="48" hidden="1" x14ac:dyDescent="0.2">
      <c r="A3088">
        <v>3086</v>
      </c>
      <c r="B3088" s="8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>
        <f>ROUND(E3088/D3088*100,0)</f>
        <v>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>
        <f t="shared" si="144"/>
        <v>16.670000000000002</v>
      </c>
      <c r="Q3088" s="10" t="s">
        <v>8315</v>
      </c>
      <c r="R3088" t="s">
        <v>8355</v>
      </c>
      <c r="S3088" s="23">
        <f t="shared" si="145"/>
        <v>42173.67082175926</v>
      </c>
      <c r="T3088" s="23">
        <f t="shared" si="146"/>
        <v>42233.67082175926</v>
      </c>
    </row>
    <row r="3089" spans="1:20" ht="48" hidden="1" x14ac:dyDescent="0.2">
      <c r="A3089">
        <v>3087</v>
      </c>
      <c r="B3089" s="8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>
        <f>ROUND(E3089/D3089*100,0)</f>
        <v>1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>
        <f t="shared" si="144"/>
        <v>62.5</v>
      </c>
      <c r="Q3089" s="10" t="s">
        <v>8315</v>
      </c>
      <c r="R3089" t="s">
        <v>8355</v>
      </c>
      <c r="S3089" s="23">
        <f t="shared" si="145"/>
        <v>42665.150347222225</v>
      </c>
      <c r="T3089" s="23">
        <f t="shared" si="146"/>
        <v>42725.192013888889</v>
      </c>
    </row>
    <row r="3090" spans="1:20" ht="32" hidden="1" x14ac:dyDescent="0.2">
      <c r="A3090">
        <v>3088</v>
      </c>
      <c r="B3090" s="8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>
        <f>ROUND(E3090/D3090*100,0)</f>
        <v>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>
        <f t="shared" si="144"/>
        <v>42</v>
      </c>
      <c r="Q3090" s="10" t="s">
        <v>8315</v>
      </c>
      <c r="R3090" t="s">
        <v>8355</v>
      </c>
      <c r="S3090" s="23">
        <f t="shared" si="145"/>
        <v>41981.57230324074</v>
      </c>
      <c r="T3090" s="23">
        <f t="shared" si="146"/>
        <v>42012.570138888885</v>
      </c>
    </row>
    <row r="3091" spans="1:20" ht="32" hidden="1" x14ac:dyDescent="0.2">
      <c r="A3091">
        <v>3089</v>
      </c>
      <c r="B3091" s="8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>
        <f>ROUND(E3091/D3091*100,0)</f>
        <v>23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>
        <f t="shared" si="144"/>
        <v>130.09</v>
      </c>
      <c r="Q3091" s="10" t="s">
        <v>8315</v>
      </c>
      <c r="R3091" t="s">
        <v>8355</v>
      </c>
      <c r="S3091" s="23">
        <f t="shared" si="145"/>
        <v>42528.542627314819</v>
      </c>
      <c r="T3091" s="23">
        <f t="shared" si="146"/>
        <v>42560.082638888889</v>
      </c>
    </row>
    <row r="3092" spans="1:20" ht="48" hidden="1" x14ac:dyDescent="0.2">
      <c r="A3092">
        <v>3090</v>
      </c>
      <c r="B3092" s="8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>
        <f>ROUND(E3092/D3092*100,0)</f>
        <v>5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>
        <f t="shared" si="144"/>
        <v>1270.22</v>
      </c>
      <c r="Q3092" s="10" t="s">
        <v>8315</v>
      </c>
      <c r="R3092" t="s">
        <v>8355</v>
      </c>
      <c r="S3092" s="23">
        <f t="shared" si="145"/>
        <v>42065.818807870368</v>
      </c>
      <c r="T3092" s="23">
        <f t="shared" si="146"/>
        <v>42125.777141203704</v>
      </c>
    </row>
    <row r="3093" spans="1:20" ht="48" hidden="1" x14ac:dyDescent="0.2">
      <c r="A3093">
        <v>3091</v>
      </c>
      <c r="B3093" s="8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>
        <f>ROUND(E3093/D3093*100,0)</f>
        <v>16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>
        <f t="shared" si="144"/>
        <v>88.44</v>
      </c>
      <c r="Q3093" s="10" t="s">
        <v>8315</v>
      </c>
      <c r="R3093" t="s">
        <v>8355</v>
      </c>
      <c r="S3093" s="23">
        <f t="shared" si="145"/>
        <v>42566.948414351849</v>
      </c>
      <c r="T3093" s="23">
        <f t="shared" si="146"/>
        <v>42596.948414351849</v>
      </c>
    </row>
    <row r="3094" spans="1:20" ht="48" hidden="1" x14ac:dyDescent="0.2">
      <c r="A3094">
        <v>3092</v>
      </c>
      <c r="B3094" s="8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>
        <f>ROUND(E3094/D3094*100,0)</f>
        <v>1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>
        <f t="shared" si="144"/>
        <v>56.34</v>
      </c>
      <c r="Q3094" s="10" t="s">
        <v>8315</v>
      </c>
      <c r="R3094" t="s">
        <v>8355</v>
      </c>
      <c r="S3094" s="23">
        <f t="shared" si="145"/>
        <v>42255.619351851856</v>
      </c>
      <c r="T3094" s="23">
        <f t="shared" si="146"/>
        <v>42292.916666666672</v>
      </c>
    </row>
    <row r="3095" spans="1:20" ht="48" hidden="1" x14ac:dyDescent="0.2">
      <c r="A3095">
        <v>3093</v>
      </c>
      <c r="B3095" s="8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>
        <f>ROUND(E3095/D3095*100,0)</f>
        <v>23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>
        <f t="shared" si="144"/>
        <v>53.53</v>
      </c>
      <c r="Q3095" s="10" t="s">
        <v>8315</v>
      </c>
      <c r="R3095" t="s">
        <v>8355</v>
      </c>
      <c r="S3095" s="23">
        <f t="shared" si="145"/>
        <v>41760.909039351849</v>
      </c>
      <c r="T3095" s="23">
        <f t="shared" si="146"/>
        <v>41791.165972222225</v>
      </c>
    </row>
    <row r="3096" spans="1:20" ht="32" hidden="1" x14ac:dyDescent="0.2">
      <c r="A3096">
        <v>3094</v>
      </c>
      <c r="B3096" s="8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>
        <f>ROUND(E3096/D3096*100,0)</f>
        <v>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>
        <f t="shared" si="144"/>
        <v>25</v>
      </c>
      <c r="Q3096" s="10" t="s">
        <v>8315</v>
      </c>
      <c r="R3096" t="s">
        <v>8355</v>
      </c>
      <c r="S3096" s="23">
        <f t="shared" si="145"/>
        <v>42207.795787037037</v>
      </c>
      <c r="T3096" s="23">
        <f t="shared" si="146"/>
        <v>42267.795787037037</v>
      </c>
    </row>
    <row r="3097" spans="1:20" ht="48" hidden="1" x14ac:dyDescent="0.2">
      <c r="A3097">
        <v>3095</v>
      </c>
      <c r="B3097" s="8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>
        <f>ROUND(E3097/D3097*100,0)</f>
        <v>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>
        <f t="shared" si="144"/>
        <v>50</v>
      </c>
      <c r="Q3097" s="10" t="s">
        <v>8315</v>
      </c>
      <c r="R3097" t="s">
        <v>8355</v>
      </c>
      <c r="S3097" s="23">
        <f t="shared" si="145"/>
        <v>42523.025231481486</v>
      </c>
      <c r="T3097" s="23">
        <f t="shared" si="146"/>
        <v>42583.025231481486</v>
      </c>
    </row>
    <row r="3098" spans="1:20" ht="48" hidden="1" x14ac:dyDescent="0.2">
      <c r="A3098">
        <v>3096</v>
      </c>
      <c r="B3098" s="8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>
        <f>ROUND(E3098/D3098*100,0)</f>
        <v>4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>
        <f t="shared" si="144"/>
        <v>56.79</v>
      </c>
      <c r="Q3098" s="10" t="s">
        <v>8315</v>
      </c>
      <c r="R3098" t="s">
        <v>8355</v>
      </c>
      <c r="S3098" s="23">
        <f t="shared" si="145"/>
        <v>42114.825532407413</v>
      </c>
      <c r="T3098" s="23">
        <f t="shared" si="146"/>
        <v>42144.825532407413</v>
      </c>
    </row>
    <row r="3099" spans="1:20" ht="48" hidden="1" x14ac:dyDescent="0.2">
      <c r="A3099">
        <v>3097</v>
      </c>
      <c r="B3099" s="8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>
        <f>ROUND(E3099/D3099*100,0)</f>
        <v>17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>
        <f t="shared" si="144"/>
        <v>40.83</v>
      </c>
      <c r="Q3099" s="10" t="s">
        <v>8315</v>
      </c>
      <c r="R3099" t="s">
        <v>8355</v>
      </c>
      <c r="S3099" s="23">
        <f t="shared" si="145"/>
        <v>42629.503483796296</v>
      </c>
      <c r="T3099" s="23">
        <f t="shared" si="146"/>
        <v>42650.583333333328</v>
      </c>
    </row>
    <row r="3100" spans="1:20" ht="48" hidden="1" x14ac:dyDescent="0.2">
      <c r="A3100">
        <v>3098</v>
      </c>
      <c r="B3100" s="8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>
        <f>ROUND(E3100/D3100*100,0)</f>
        <v>4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>
        <f t="shared" si="144"/>
        <v>65.11</v>
      </c>
      <c r="Q3100" s="10" t="s">
        <v>8315</v>
      </c>
      <c r="R3100" t="s">
        <v>8355</v>
      </c>
      <c r="S3100" s="23">
        <f t="shared" si="145"/>
        <v>42359.792233796295</v>
      </c>
      <c r="T3100" s="23">
        <f t="shared" si="146"/>
        <v>42408.01180555555</v>
      </c>
    </row>
    <row r="3101" spans="1:20" ht="48" hidden="1" x14ac:dyDescent="0.2">
      <c r="A3101">
        <v>3099</v>
      </c>
      <c r="B3101" s="8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>
        <f>ROUND(E3101/D3101*100,0)</f>
        <v>14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>
        <f t="shared" si="144"/>
        <v>55.6</v>
      </c>
      <c r="Q3101" s="10" t="s">
        <v>8315</v>
      </c>
      <c r="R3101" t="s">
        <v>8355</v>
      </c>
      <c r="S3101" s="23">
        <f t="shared" si="145"/>
        <v>42382.189710648148</v>
      </c>
      <c r="T3101" s="23">
        <f t="shared" si="146"/>
        <v>42412.189710648148</v>
      </c>
    </row>
    <row r="3102" spans="1:20" ht="48" hidden="1" x14ac:dyDescent="0.2">
      <c r="A3102">
        <v>3100</v>
      </c>
      <c r="B3102" s="8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>
        <f>ROUND(E3102/D3102*100,0)</f>
        <v>15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>
        <f t="shared" si="144"/>
        <v>140.54</v>
      </c>
      <c r="Q3102" s="10" t="s">
        <v>8315</v>
      </c>
      <c r="R3102" t="s">
        <v>8355</v>
      </c>
      <c r="S3102" s="23">
        <f t="shared" si="145"/>
        <v>41902.622395833336</v>
      </c>
      <c r="T3102" s="23">
        <f t="shared" si="146"/>
        <v>41932.622395833336</v>
      </c>
    </row>
    <row r="3103" spans="1:20" ht="48" hidden="1" x14ac:dyDescent="0.2">
      <c r="A3103">
        <v>3101</v>
      </c>
      <c r="B3103" s="8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>
        <f>ROUND(E3103/D3103*100,0)</f>
        <v>12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>
        <f t="shared" si="144"/>
        <v>25</v>
      </c>
      <c r="Q3103" s="10" t="s">
        <v>8315</v>
      </c>
      <c r="R3103" t="s">
        <v>8355</v>
      </c>
      <c r="S3103" s="23">
        <f t="shared" si="145"/>
        <v>42171.383530092593</v>
      </c>
      <c r="T3103" s="23">
        <f t="shared" si="146"/>
        <v>42201.330555555556</v>
      </c>
    </row>
    <row r="3104" spans="1:20" ht="48" hidden="1" x14ac:dyDescent="0.2">
      <c r="A3104">
        <v>3102</v>
      </c>
      <c r="B3104" s="8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>
        <f>ROUND(E3104/D3104*100,0)</f>
        <v>39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>
        <f t="shared" si="144"/>
        <v>69.53</v>
      </c>
      <c r="Q3104" s="10" t="s">
        <v>8315</v>
      </c>
      <c r="R3104" t="s">
        <v>8355</v>
      </c>
      <c r="S3104" s="23">
        <f t="shared" si="145"/>
        <v>42555.340486111112</v>
      </c>
      <c r="T3104" s="23">
        <f t="shared" si="146"/>
        <v>42605.340486111112</v>
      </c>
    </row>
    <row r="3105" spans="1:20" ht="32" hidden="1" x14ac:dyDescent="0.2">
      <c r="A3105">
        <v>3103</v>
      </c>
      <c r="B3105" s="8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>
        <f>ROUND(E3105/D3105*100,0)</f>
        <v>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>
        <f t="shared" si="144"/>
        <v>5.5</v>
      </c>
      <c r="Q3105" s="10" t="s">
        <v>8315</v>
      </c>
      <c r="R3105" t="s">
        <v>8355</v>
      </c>
      <c r="S3105" s="23">
        <f t="shared" si="145"/>
        <v>42107.156319444446</v>
      </c>
      <c r="T3105" s="23">
        <f t="shared" si="146"/>
        <v>42167.156319444446</v>
      </c>
    </row>
    <row r="3106" spans="1:20" ht="48" hidden="1" x14ac:dyDescent="0.2">
      <c r="A3106">
        <v>3104</v>
      </c>
      <c r="B3106" s="8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>
        <f>ROUND(E3106/D3106*100,0)</f>
        <v>30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>
        <f t="shared" si="144"/>
        <v>237</v>
      </c>
      <c r="Q3106" s="10" t="s">
        <v>8315</v>
      </c>
      <c r="R3106" t="s">
        <v>8355</v>
      </c>
      <c r="S3106" s="23">
        <f t="shared" si="145"/>
        <v>42006.908692129626</v>
      </c>
      <c r="T3106" s="23">
        <f t="shared" si="146"/>
        <v>42038.083333333328</v>
      </c>
    </row>
    <row r="3107" spans="1:20" ht="48" hidden="1" x14ac:dyDescent="0.2">
      <c r="A3107">
        <v>3105</v>
      </c>
      <c r="B3107" s="8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>
        <f>ROUND(E3107/D3107*100,0)</f>
        <v>42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>
        <f t="shared" si="144"/>
        <v>79.87</v>
      </c>
      <c r="Q3107" s="10" t="s">
        <v>8315</v>
      </c>
      <c r="R3107" t="s">
        <v>8355</v>
      </c>
      <c r="S3107" s="23">
        <f t="shared" si="145"/>
        <v>41876.718935185185</v>
      </c>
      <c r="T3107" s="23">
        <f t="shared" si="146"/>
        <v>41931.208333333336</v>
      </c>
    </row>
    <row r="3108" spans="1:20" ht="48" hidden="1" x14ac:dyDescent="0.2">
      <c r="A3108">
        <v>3106</v>
      </c>
      <c r="B3108" s="8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>
        <f>ROUND(E3108/D3108*100,0)</f>
        <v>4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>
        <f t="shared" si="144"/>
        <v>10.25</v>
      </c>
      <c r="Q3108" s="10" t="s">
        <v>8315</v>
      </c>
      <c r="R3108" t="s">
        <v>8355</v>
      </c>
      <c r="S3108" s="23">
        <f t="shared" si="145"/>
        <v>42241.429120370376</v>
      </c>
      <c r="T3108" s="23">
        <f t="shared" si="146"/>
        <v>42263.916666666672</v>
      </c>
    </row>
    <row r="3109" spans="1:20" ht="48" hidden="1" x14ac:dyDescent="0.2">
      <c r="A3109">
        <v>3107</v>
      </c>
      <c r="B3109" s="8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>
        <f>ROUND(E3109/D3109*100,0)</f>
        <v>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>
        <f t="shared" si="144"/>
        <v>272.58999999999997</v>
      </c>
      <c r="Q3109" s="10" t="s">
        <v>8315</v>
      </c>
      <c r="R3109" t="s">
        <v>8355</v>
      </c>
      <c r="S3109" s="23">
        <f t="shared" si="145"/>
        <v>42128.814247685179</v>
      </c>
      <c r="T3109" s="23">
        <f t="shared" si="146"/>
        <v>42135.814247685179</v>
      </c>
    </row>
    <row r="3110" spans="1:20" ht="16" hidden="1" x14ac:dyDescent="0.2">
      <c r="A3110">
        <v>3108</v>
      </c>
      <c r="B3110" s="8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>
        <f>ROUND(E3110/D3110*100,0)</f>
        <v>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>
        <f t="shared" si="144"/>
        <v>13</v>
      </c>
      <c r="Q3110" s="10" t="s">
        <v>8315</v>
      </c>
      <c r="R3110" t="s">
        <v>8355</v>
      </c>
      <c r="S3110" s="23">
        <f t="shared" si="145"/>
        <v>42062.680486111116</v>
      </c>
      <c r="T3110" s="23">
        <f t="shared" si="146"/>
        <v>42122.638819444444</v>
      </c>
    </row>
    <row r="3111" spans="1:20" ht="48" hidden="1" x14ac:dyDescent="0.2">
      <c r="A3111">
        <v>3109</v>
      </c>
      <c r="B3111" s="8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>
        <f>ROUND(E3111/D3111*100,0)</f>
        <v>25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>
        <f t="shared" si="144"/>
        <v>58.18</v>
      </c>
      <c r="Q3111" s="10" t="s">
        <v>8315</v>
      </c>
      <c r="R3111" t="s">
        <v>8355</v>
      </c>
      <c r="S3111" s="23">
        <f t="shared" si="145"/>
        <v>41844.125115740739</v>
      </c>
      <c r="T3111" s="23">
        <f t="shared" si="146"/>
        <v>41879.125115740739</v>
      </c>
    </row>
    <row r="3112" spans="1:20" ht="48" hidden="1" x14ac:dyDescent="0.2">
      <c r="A3112">
        <v>3110</v>
      </c>
      <c r="B3112" s="8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>
        <f>ROUND(E3112/D3112*100,0)</f>
        <v>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>
        <f t="shared" si="144"/>
        <v>10</v>
      </c>
      <c r="Q3112" s="10" t="s">
        <v>8315</v>
      </c>
      <c r="R3112" t="s">
        <v>8355</v>
      </c>
      <c r="S3112" s="23">
        <f t="shared" si="145"/>
        <v>42745.031469907408</v>
      </c>
      <c r="T3112" s="23">
        <f t="shared" si="146"/>
        <v>42785.031469907408</v>
      </c>
    </row>
    <row r="3113" spans="1:20" ht="32" hidden="1" x14ac:dyDescent="0.2">
      <c r="A3113">
        <v>3111</v>
      </c>
      <c r="B3113" s="8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>
        <f>ROUND(E3113/D3113*100,0)</f>
        <v>27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>
        <f t="shared" si="144"/>
        <v>70.11</v>
      </c>
      <c r="Q3113" s="10" t="s">
        <v>8315</v>
      </c>
      <c r="R3113" t="s">
        <v>8355</v>
      </c>
      <c r="S3113" s="23">
        <f t="shared" si="145"/>
        <v>41885.595138888886</v>
      </c>
      <c r="T3113" s="23">
        <f t="shared" si="146"/>
        <v>41916.595138888886</v>
      </c>
    </row>
    <row r="3114" spans="1:20" ht="48" hidden="1" x14ac:dyDescent="0.2">
      <c r="A3114">
        <v>3112</v>
      </c>
      <c r="B3114" s="8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>
        <f>ROUND(E3114/D3114*100,0)</f>
        <v>5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>
        <f t="shared" si="144"/>
        <v>57.89</v>
      </c>
      <c r="Q3114" s="10" t="s">
        <v>8315</v>
      </c>
      <c r="R3114" t="s">
        <v>8355</v>
      </c>
      <c r="S3114" s="23">
        <f t="shared" si="145"/>
        <v>42615.121921296297</v>
      </c>
      <c r="T3114" s="23">
        <f t="shared" si="146"/>
        <v>42675.121921296297</v>
      </c>
    </row>
    <row r="3115" spans="1:20" ht="48" hidden="1" x14ac:dyDescent="0.2">
      <c r="A3115">
        <v>3113</v>
      </c>
      <c r="B3115" s="8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>
        <f>ROUND(E3115/D3115*100,0)</f>
        <v>4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>
        <f t="shared" si="144"/>
        <v>125.27</v>
      </c>
      <c r="Q3115" s="10" t="s">
        <v>8315</v>
      </c>
      <c r="R3115" t="s">
        <v>8355</v>
      </c>
      <c r="S3115" s="23">
        <f t="shared" si="145"/>
        <v>42081.731273148151</v>
      </c>
      <c r="T3115" s="23">
        <f t="shared" si="146"/>
        <v>42111.731273148151</v>
      </c>
    </row>
    <row r="3116" spans="1:20" ht="48" hidden="1" x14ac:dyDescent="0.2">
      <c r="A3116">
        <v>3114</v>
      </c>
      <c r="B3116" s="8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>
        <f>ROUND(E3116/D3116*100,0)</f>
        <v>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>
        <f t="shared" si="144"/>
        <v>0</v>
      </c>
      <c r="Q3116" s="10" t="s">
        <v>8315</v>
      </c>
      <c r="R3116" t="s">
        <v>8355</v>
      </c>
      <c r="S3116" s="23">
        <f t="shared" si="145"/>
        <v>41843.632523148146</v>
      </c>
      <c r="T3116" s="23">
        <f t="shared" si="146"/>
        <v>41903.632523148146</v>
      </c>
    </row>
    <row r="3117" spans="1:20" ht="48" hidden="1" x14ac:dyDescent="0.2">
      <c r="A3117">
        <v>3115</v>
      </c>
      <c r="B3117" s="8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>
        <f>ROUND(E3117/D3117*100,0)</f>
        <v>3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>
        <f t="shared" si="144"/>
        <v>300</v>
      </c>
      <c r="Q3117" s="10" t="s">
        <v>8315</v>
      </c>
      <c r="R3117" t="s">
        <v>8355</v>
      </c>
      <c r="S3117" s="23">
        <f t="shared" si="145"/>
        <v>42496.447071759263</v>
      </c>
      <c r="T3117" s="23">
        <f t="shared" si="146"/>
        <v>42526.447071759263</v>
      </c>
    </row>
    <row r="3118" spans="1:20" ht="48" hidden="1" x14ac:dyDescent="0.2">
      <c r="A3118">
        <v>3116</v>
      </c>
      <c r="B3118" s="8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>
        <f>ROUND(E3118/D3118*100,0)</f>
        <v>57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>
        <f t="shared" si="144"/>
        <v>43</v>
      </c>
      <c r="Q3118" s="10" t="s">
        <v>8315</v>
      </c>
      <c r="R3118" t="s">
        <v>8355</v>
      </c>
      <c r="S3118" s="23">
        <f t="shared" si="145"/>
        <v>42081.515335648146</v>
      </c>
      <c r="T3118" s="23">
        <f t="shared" si="146"/>
        <v>42095.515335648146</v>
      </c>
    </row>
    <row r="3119" spans="1:20" ht="48" hidden="1" x14ac:dyDescent="0.2">
      <c r="A3119">
        <v>3117</v>
      </c>
      <c r="B3119" s="8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>
        <f>ROUND(E3119/D3119*100,0)</f>
        <v>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>
        <f t="shared" si="144"/>
        <v>1</v>
      </c>
      <c r="Q3119" s="10" t="s">
        <v>8315</v>
      </c>
      <c r="R3119" t="s">
        <v>8355</v>
      </c>
      <c r="S3119" s="23">
        <f t="shared" si="145"/>
        <v>42509.374537037031</v>
      </c>
      <c r="T3119" s="23">
        <f t="shared" si="146"/>
        <v>42517.55</v>
      </c>
    </row>
    <row r="3120" spans="1:20" ht="32" hidden="1" x14ac:dyDescent="0.2">
      <c r="A3120">
        <v>3118</v>
      </c>
      <c r="B3120" s="8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>
        <f>ROUND(E3120/D3120*100,0)</f>
        <v>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>
        <f t="shared" si="144"/>
        <v>775</v>
      </c>
      <c r="Q3120" s="10" t="s">
        <v>8315</v>
      </c>
      <c r="R3120" t="s">
        <v>8355</v>
      </c>
      <c r="S3120" s="23">
        <f t="shared" si="145"/>
        <v>42534.649571759262</v>
      </c>
      <c r="T3120" s="23">
        <f t="shared" si="146"/>
        <v>42553.649571759262</v>
      </c>
    </row>
    <row r="3121" spans="1:20" ht="48" hidden="1" x14ac:dyDescent="0.2">
      <c r="A3121">
        <v>3119</v>
      </c>
      <c r="B3121" s="8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>
        <f>ROUND(E3121/D3121*100,0)</f>
        <v>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>
        <f t="shared" si="144"/>
        <v>5</v>
      </c>
      <c r="Q3121" s="10" t="s">
        <v>8315</v>
      </c>
      <c r="R3121" t="s">
        <v>8355</v>
      </c>
      <c r="S3121" s="23">
        <f t="shared" si="145"/>
        <v>42060.04550925926</v>
      </c>
      <c r="T3121" s="23">
        <f t="shared" si="146"/>
        <v>42090.003842592589</v>
      </c>
    </row>
    <row r="3122" spans="1:20" ht="48" hidden="1" x14ac:dyDescent="0.2">
      <c r="A3122">
        <v>3120</v>
      </c>
      <c r="B3122" s="8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>
        <f>ROUND(E3122/D3122*100,0)</f>
        <v>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>
        <f t="shared" si="144"/>
        <v>12.8</v>
      </c>
      <c r="Q3122" s="10" t="s">
        <v>8315</v>
      </c>
      <c r="R3122" t="s">
        <v>8355</v>
      </c>
      <c r="S3122" s="23">
        <f t="shared" si="145"/>
        <v>42435.942083333335</v>
      </c>
      <c r="T3122" s="23">
        <f t="shared" si="146"/>
        <v>42495.900416666671</v>
      </c>
    </row>
    <row r="3123" spans="1:20" ht="32" hidden="1" x14ac:dyDescent="0.2">
      <c r="A3123">
        <v>3121</v>
      </c>
      <c r="B3123" s="8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>
        <f>ROUND(E3123/D3123*100,0)</f>
        <v>1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>
        <f t="shared" si="144"/>
        <v>10</v>
      </c>
      <c r="Q3123" s="10" t="s">
        <v>8315</v>
      </c>
      <c r="R3123" t="s">
        <v>8355</v>
      </c>
      <c r="S3123" s="23">
        <f t="shared" si="145"/>
        <v>41848.679803240739</v>
      </c>
      <c r="T3123" s="23">
        <f t="shared" si="146"/>
        <v>41908.679803240739</v>
      </c>
    </row>
    <row r="3124" spans="1:20" ht="16" hidden="1" x14ac:dyDescent="0.2">
      <c r="A3124">
        <v>3122</v>
      </c>
      <c r="B3124" s="8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>
        <f>ROUND(E3124/D3124*100,0)</f>
        <v>58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>
        <f t="shared" si="144"/>
        <v>58</v>
      </c>
      <c r="Q3124" s="10" t="s">
        <v>8315</v>
      </c>
      <c r="R3124" t="s">
        <v>8355</v>
      </c>
      <c r="S3124" s="23">
        <f t="shared" si="145"/>
        <v>42678.932083333333</v>
      </c>
      <c r="T3124" s="23">
        <f t="shared" si="146"/>
        <v>42683.973750000005</v>
      </c>
    </row>
    <row r="3125" spans="1:20" ht="48" hidden="1" x14ac:dyDescent="0.2">
      <c r="A3125">
        <v>3123</v>
      </c>
      <c r="B3125" s="8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>
        <f>ROUND(E3125/D3125*100,0)</f>
        <v>68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>
        <f t="shared" si="144"/>
        <v>244.8</v>
      </c>
      <c r="Q3125" s="10" t="s">
        <v>8315</v>
      </c>
      <c r="R3125" t="s">
        <v>8355</v>
      </c>
      <c r="S3125" s="23">
        <f t="shared" si="145"/>
        <v>42530.993032407408</v>
      </c>
      <c r="T3125" s="23">
        <f t="shared" si="146"/>
        <v>42560.993032407408</v>
      </c>
    </row>
    <row r="3126" spans="1:20" ht="32" hidden="1" x14ac:dyDescent="0.2">
      <c r="A3126">
        <v>3124</v>
      </c>
      <c r="B3126" s="8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>
        <f>ROUND(E3126/D3126*100,0)</f>
        <v>0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>
        <f t="shared" si="144"/>
        <v>6.5</v>
      </c>
      <c r="Q3126" s="10" t="s">
        <v>8315</v>
      </c>
      <c r="R3126" t="s">
        <v>8355</v>
      </c>
      <c r="S3126" s="23">
        <f t="shared" si="145"/>
        <v>41977.780104166668</v>
      </c>
      <c r="T3126" s="23">
        <f t="shared" si="146"/>
        <v>42037.780104166668</v>
      </c>
    </row>
    <row r="3127" spans="1:20" ht="16" hidden="1" x14ac:dyDescent="0.2">
      <c r="A3127">
        <v>3125</v>
      </c>
      <c r="B3127" s="8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>
        <f>ROUND(E3127/D3127*100,0)</f>
        <v>0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>
        <f t="shared" si="144"/>
        <v>0</v>
      </c>
      <c r="Q3127" s="10" t="s">
        <v>8315</v>
      </c>
      <c r="R3127" t="s">
        <v>8355</v>
      </c>
      <c r="S3127" s="23">
        <f t="shared" si="145"/>
        <v>42346.20685185185</v>
      </c>
      <c r="T3127" s="23">
        <f t="shared" si="146"/>
        <v>42376.20685185185</v>
      </c>
    </row>
    <row r="3128" spans="1:20" ht="80" hidden="1" x14ac:dyDescent="0.2">
      <c r="A3128">
        <v>3126</v>
      </c>
      <c r="B3128" s="8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>
        <f>ROUND(E3128/D3128*100,0)</f>
        <v>4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>
        <f t="shared" si="144"/>
        <v>61.18</v>
      </c>
      <c r="Q3128" s="10" t="s">
        <v>8315</v>
      </c>
      <c r="R3128" t="s">
        <v>8355</v>
      </c>
      <c r="S3128" s="23">
        <f t="shared" si="145"/>
        <v>42427.01807870371</v>
      </c>
      <c r="T3128" s="23">
        <f t="shared" si="146"/>
        <v>42456.976412037038</v>
      </c>
    </row>
    <row r="3129" spans="1:20" ht="48" hidden="1" x14ac:dyDescent="0.2">
      <c r="A3129">
        <v>3127</v>
      </c>
      <c r="B3129" s="8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>
        <f>ROUND(E3129/D3129*100,0)</f>
        <v>0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>
        <f t="shared" si="144"/>
        <v>0</v>
      </c>
      <c r="Q3129" s="10" t="s">
        <v>8315</v>
      </c>
      <c r="R3129" t="s">
        <v>8355</v>
      </c>
      <c r="S3129" s="23">
        <f t="shared" si="145"/>
        <v>42034.856817129628</v>
      </c>
      <c r="T3129" s="23">
        <f t="shared" si="146"/>
        <v>42064.856817129628</v>
      </c>
    </row>
    <row r="3130" spans="1:20" ht="48" hidden="1" x14ac:dyDescent="0.2">
      <c r="A3130">
        <v>3128</v>
      </c>
      <c r="B3130" s="8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>
        <f>ROUND(E3130/D3130*100,0)</f>
        <v>109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>
        <f t="shared" si="144"/>
        <v>139.24</v>
      </c>
      <c r="Q3130" s="10" t="s">
        <v>8315</v>
      </c>
      <c r="R3130" t="s">
        <v>8316</v>
      </c>
      <c r="S3130" s="23">
        <f t="shared" si="145"/>
        <v>42780.825706018513</v>
      </c>
      <c r="T3130" s="23">
        <f t="shared" si="146"/>
        <v>42810.784039351856</v>
      </c>
    </row>
    <row r="3131" spans="1:20" ht="48" hidden="1" x14ac:dyDescent="0.2">
      <c r="A3131">
        <v>3129</v>
      </c>
      <c r="B3131" s="8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>
        <f>ROUND(E3131/D3131*100,0)</f>
        <v>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>
        <f t="shared" si="144"/>
        <v>10</v>
      </c>
      <c r="Q3131" s="10" t="s">
        <v>8315</v>
      </c>
      <c r="R3131" t="s">
        <v>8316</v>
      </c>
      <c r="S3131" s="23">
        <f t="shared" si="145"/>
        <v>42803.842812499999</v>
      </c>
      <c r="T3131" s="23">
        <f t="shared" si="146"/>
        <v>42843.801145833335</v>
      </c>
    </row>
    <row r="3132" spans="1:20" ht="32" hidden="1" x14ac:dyDescent="0.2">
      <c r="A3132">
        <v>3130</v>
      </c>
      <c r="B3132" s="8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>
        <f>ROUND(E3132/D3132*100,0)</f>
        <v>4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>
        <f t="shared" si="144"/>
        <v>93.75</v>
      </c>
      <c r="Q3132" s="10" t="s">
        <v>8315</v>
      </c>
      <c r="R3132" t="s">
        <v>8316</v>
      </c>
      <c r="S3132" s="23">
        <f t="shared" si="145"/>
        <v>42808.640231481477</v>
      </c>
      <c r="T3132" s="23">
        <f t="shared" si="146"/>
        <v>42839.207638888889</v>
      </c>
    </row>
    <row r="3133" spans="1:20" ht="32" hidden="1" x14ac:dyDescent="0.2">
      <c r="A3133">
        <v>3131</v>
      </c>
      <c r="B3133" s="8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>
        <f>ROUND(E3133/D3133*100,0)</f>
        <v>16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>
        <f t="shared" si="144"/>
        <v>53.75</v>
      </c>
      <c r="Q3133" s="10" t="s">
        <v>8315</v>
      </c>
      <c r="R3133" t="s">
        <v>8316</v>
      </c>
      <c r="S3133" s="23">
        <f t="shared" si="145"/>
        <v>42803.579224537039</v>
      </c>
      <c r="T3133" s="23">
        <f t="shared" si="146"/>
        <v>42833.537557870368</v>
      </c>
    </row>
    <row r="3134" spans="1:20" ht="32" hidden="1" x14ac:dyDescent="0.2">
      <c r="A3134">
        <v>3132</v>
      </c>
      <c r="B3134" s="8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>
        <f>ROUND(E3134/D3134*100,0)</f>
        <v>0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>
        <f t="shared" si="144"/>
        <v>10</v>
      </c>
      <c r="Q3134" s="10" t="s">
        <v>8315</v>
      </c>
      <c r="R3134" t="s">
        <v>8316</v>
      </c>
      <c r="S3134" s="23">
        <f t="shared" si="145"/>
        <v>42786.350231481483</v>
      </c>
      <c r="T3134" s="23">
        <f t="shared" si="146"/>
        <v>42846.308564814812</v>
      </c>
    </row>
    <row r="3135" spans="1:20" ht="48" hidden="1" x14ac:dyDescent="0.2">
      <c r="A3135">
        <v>3133</v>
      </c>
      <c r="B3135" s="8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>
        <f>ROUND(E3135/D3135*100,0)</f>
        <v>108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>
        <f t="shared" si="144"/>
        <v>33.75</v>
      </c>
      <c r="Q3135" s="10" t="s">
        <v>8315</v>
      </c>
      <c r="R3135" t="s">
        <v>8316</v>
      </c>
      <c r="S3135" s="23">
        <f t="shared" si="145"/>
        <v>42788.565208333333</v>
      </c>
      <c r="T3135" s="23">
        <f t="shared" si="146"/>
        <v>42818.523541666669</v>
      </c>
    </row>
    <row r="3136" spans="1:20" ht="48" hidden="1" x14ac:dyDescent="0.2">
      <c r="A3136">
        <v>3134</v>
      </c>
      <c r="B3136" s="8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>
        <f>ROUND(E3136/D3136*100,0)</f>
        <v>23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>
        <f t="shared" si="144"/>
        <v>18.75</v>
      </c>
      <c r="Q3136" s="10" t="s">
        <v>8315</v>
      </c>
      <c r="R3136" t="s">
        <v>8316</v>
      </c>
      <c r="S3136" s="23">
        <f t="shared" si="145"/>
        <v>42800.720127314817</v>
      </c>
      <c r="T3136" s="23">
        <f t="shared" si="146"/>
        <v>42821.678460648152</v>
      </c>
    </row>
    <row r="3137" spans="1:20" ht="48" hidden="1" x14ac:dyDescent="0.2">
      <c r="A3137">
        <v>3135</v>
      </c>
      <c r="B3137" s="8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>
        <f>ROUND(E3137/D3137*100,0)</f>
        <v>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>
        <f t="shared" si="144"/>
        <v>23.14</v>
      </c>
      <c r="Q3137" s="10" t="s">
        <v>8315</v>
      </c>
      <c r="R3137" t="s">
        <v>8316</v>
      </c>
      <c r="S3137" s="23">
        <f t="shared" si="145"/>
        <v>42807.151863425926</v>
      </c>
      <c r="T3137" s="23">
        <f t="shared" si="146"/>
        <v>42829.151863425926</v>
      </c>
    </row>
    <row r="3138" spans="1:20" ht="48" hidden="1" x14ac:dyDescent="0.2">
      <c r="A3138">
        <v>3136</v>
      </c>
      <c r="B3138" s="8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>
        <f>ROUND(E3138/D3138*100,0)</f>
        <v>128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>
        <f t="shared" si="144"/>
        <v>29.05</v>
      </c>
      <c r="Q3138" s="10" t="s">
        <v>8315</v>
      </c>
      <c r="R3138" t="s">
        <v>8316</v>
      </c>
      <c r="S3138" s="23">
        <f t="shared" si="145"/>
        <v>42789.462430555555</v>
      </c>
      <c r="T3138" s="23">
        <f t="shared" si="146"/>
        <v>42825.957638888889</v>
      </c>
    </row>
    <row r="3139" spans="1:20" ht="32" hidden="1" x14ac:dyDescent="0.2">
      <c r="A3139">
        <v>3137</v>
      </c>
      <c r="B3139" s="8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>
        <f>ROUND(E3139/D3139*100,0)</f>
        <v>3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>
        <f t="shared" ref="P3139:P3202" si="147">IFERROR(ROUND(E3139/M3139,2),0)</f>
        <v>50</v>
      </c>
      <c r="Q3139" s="10" t="s">
        <v>8315</v>
      </c>
      <c r="R3139" t="s">
        <v>8316</v>
      </c>
      <c r="S3139" s="23">
        <f t="shared" ref="S3139:S3202" si="148">(((K3139/60)/60)/24)+DATE(1970,1,1)</f>
        <v>42807.885057870371</v>
      </c>
      <c r="T3139" s="23">
        <f t="shared" ref="T3139:T3202" si="149">(((J3139/60)/60)/24)+DATE(1970,1,1)</f>
        <v>42858.8</v>
      </c>
    </row>
    <row r="3140" spans="1:20" ht="64" hidden="1" x14ac:dyDescent="0.2">
      <c r="A3140">
        <v>3138</v>
      </c>
      <c r="B3140" s="8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>
        <f>ROUND(E3140/D3140*100,0)</f>
        <v>0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>
        <f t="shared" si="147"/>
        <v>0</v>
      </c>
      <c r="Q3140" s="10" t="s">
        <v>8315</v>
      </c>
      <c r="R3140" t="s">
        <v>8316</v>
      </c>
      <c r="S3140" s="23">
        <f t="shared" si="148"/>
        <v>42809.645914351851</v>
      </c>
      <c r="T3140" s="23">
        <f t="shared" si="149"/>
        <v>42828.645914351851</v>
      </c>
    </row>
    <row r="3141" spans="1:20" ht="48" hidden="1" x14ac:dyDescent="0.2">
      <c r="A3141">
        <v>3139</v>
      </c>
      <c r="B3141" s="8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>
        <f>ROUND(E3141/D3141*100,0)</f>
        <v>5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>
        <f t="shared" si="147"/>
        <v>450</v>
      </c>
      <c r="Q3141" s="10" t="s">
        <v>8315</v>
      </c>
      <c r="R3141" t="s">
        <v>8316</v>
      </c>
      <c r="S3141" s="23">
        <f t="shared" si="148"/>
        <v>42785.270370370374</v>
      </c>
      <c r="T3141" s="23">
        <f t="shared" si="149"/>
        <v>42819.189583333333</v>
      </c>
    </row>
    <row r="3142" spans="1:20" ht="48" hidden="1" x14ac:dyDescent="0.2">
      <c r="A3142">
        <v>3140</v>
      </c>
      <c r="B3142" s="8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>
        <f>ROUND(E3142/D3142*100,0)</f>
        <v>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>
        <f t="shared" si="147"/>
        <v>24</v>
      </c>
      <c r="Q3142" s="10" t="s">
        <v>8315</v>
      </c>
      <c r="R3142" t="s">
        <v>8316</v>
      </c>
      <c r="S3142" s="23">
        <f t="shared" si="148"/>
        <v>42802.718784722223</v>
      </c>
      <c r="T3142" s="23">
        <f t="shared" si="149"/>
        <v>42832.677118055552</v>
      </c>
    </row>
    <row r="3143" spans="1:20" ht="64" hidden="1" x14ac:dyDescent="0.2">
      <c r="A3143">
        <v>3141</v>
      </c>
      <c r="B3143" s="8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>
        <f>ROUND(E3143/D3143*100,0)</f>
        <v>52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>
        <f t="shared" si="147"/>
        <v>32.25</v>
      </c>
      <c r="Q3143" s="10" t="s">
        <v>8315</v>
      </c>
      <c r="R3143" t="s">
        <v>8316</v>
      </c>
      <c r="S3143" s="23">
        <f t="shared" si="148"/>
        <v>42800.753333333334</v>
      </c>
      <c r="T3143" s="23">
        <f t="shared" si="149"/>
        <v>42841.833333333328</v>
      </c>
    </row>
    <row r="3144" spans="1:20" ht="48" hidden="1" x14ac:dyDescent="0.2">
      <c r="A3144">
        <v>3142</v>
      </c>
      <c r="B3144" s="8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>
        <f>ROUND(E3144/D3144*100,0)</f>
        <v>2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>
        <f t="shared" si="147"/>
        <v>15</v>
      </c>
      <c r="Q3144" s="10" t="s">
        <v>8315</v>
      </c>
      <c r="R3144" t="s">
        <v>8316</v>
      </c>
      <c r="S3144" s="23">
        <f t="shared" si="148"/>
        <v>42783.513182870374</v>
      </c>
      <c r="T3144" s="23">
        <f t="shared" si="149"/>
        <v>42813.471516203703</v>
      </c>
    </row>
    <row r="3145" spans="1:20" ht="64" hidden="1" x14ac:dyDescent="0.2">
      <c r="A3145">
        <v>3143</v>
      </c>
      <c r="B3145" s="8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>
        <f>ROUND(E3145/D3145*100,0)</f>
        <v>0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>
        <f t="shared" si="147"/>
        <v>0</v>
      </c>
      <c r="Q3145" s="10" t="s">
        <v>8315</v>
      </c>
      <c r="R3145" t="s">
        <v>8316</v>
      </c>
      <c r="S3145" s="23">
        <f t="shared" si="148"/>
        <v>42808.358287037037</v>
      </c>
      <c r="T3145" s="23">
        <f t="shared" si="149"/>
        <v>42834.358287037037</v>
      </c>
    </row>
    <row r="3146" spans="1:20" ht="64" hidden="1" x14ac:dyDescent="0.2">
      <c r="A3146">
        <v>3144</v>
      </c>
      <c r="B3146" s="8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>
        <f>ROUND(E3146/D3146*100,0)</f>
        <v>75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>
        <f t="shared" si="147"/>
        <v>251.33</v>
      </c>
      <c r="Q3146" s="10" t="s">
        <v>8315</v>
      </c>
      <c r="R3146" t="s">
        <v>8316</v>
      </c>
      <c r="S3146" s="23">
        <f t="shared" si="148"/>
        <v>42796.538275462968</v>
      </c>
      <c r="T3146" s="23">
        <f t="shared" si="149"/>
        <v>42813.25</v>
      </c>
    </row>
    <row r="3147" spans="1:20" ht="32" hidden="1" x14ac:dyDescent="0.2">
      <c r="A3147">
        <v>3145</v>
      </c>
      <c r="B3147" s="8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>
        <f>ROUND(E3147/D3147*100,0)</f>
        <v>0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>
        <f t="shared" si="147"/>
        <v>0</v>
      </c>
      <c r="Q3147" s="10" t="s">
        <v>8315</v>
      </c>
      <c r="R3147" t="s">
        <v>8316</v>
      </c>
      <c r="S3147" s="23">
        <f t="shared" si="148"/>
        <v>42762.040902777779</v>
      </c>
      <c r="T3147" s="23">
        <f t="shared" si="149"/>
        <v>42821.999236111107</v>
      </c>
    </row>
    <row r="3148" spans="1:20" ht="32" hidden="1" x14ac:dyDescent="0.2">
      <c r="A3148">
        <v>3146</v>
      </c>
      <c r="B3148" s="8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>
        <f>ROUND(E3148/D3148*100,0)</f>
        <v>11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>
        <f t="shared" si="147"/>
        <v>437.5</v>
      </c>
      <c r="Q3148" s="10" t="s">
        <v>8315</v>
      </c>
      <c r="R3148" t="s">
        <v>8316</v>
      </c>
      <c r="S3148" s="23">
        <f t="shared" si="148"/>
        <v>42796.682476851856</v>
      </c>
      <c r="T3148" s="23">
        <f t="shared" si="149"/>
        <v>42841.640810185185</v>
      </c>
    </row>
    <row r="3149" spans="1:20" ht="48" hidden="1" x14ac:dyDescent="0.2">
      <c r="A3149">
        <v>3147</v>
      </c>
      <c r="B3149" s="8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>
        <f>ROUND(E3149/D3149*100,0)</f>
        <v>118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>
        <f t="shared" si="147"/>
        <v>110.35</v>
      </c>
      <c r="Q3149" s="10" t="s">
        <v>8315</v>
      </c>
      <c r="R3149" t="s">
        <v>8316</v>
      </c>
      <c r="S3149" s="23">
        <f t="shared" si="148"/>
        <v>41909.969386574077</v>
      </c>
      <c r="T3149" s="23">
        <f t="shared" si="149"/>
        <v>41950.011053240742</v>
      </c>
    </row>
    <row r="3150" spans="1:20" ht="32" hidden="1" x14ac:dyDescent="0.2">
      <c r="A3150">
        <v>3148</v>
      </c>
      <c r="B3150" s="8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>
        <f>ROUND(E3150/D3150*100,0)</f>
        <v>131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>
        <f t="shared" si="147"/>
        <v>41.42</v>
      </c>
      <c r="Q3150" s="10" t="s">
        <v>8315</v>
      </c>
      <c r="R3150" t="s">
        <v>8316</v>
      </c>
      <c r="S3150" s="23">
        <f t="shared" si="148"/>
        <v>41891.665324074071</v>
      </c>
      <c r="T3150" s="23">
        <f t="shared" si="149"/>
        <v>41913.166666666664</v>
      </c>
    </row>
    <row r="3151" spans="1:20" ht="48" hidden="1" x14ac:dyDescent="0.2">
      <c r="A3151">
        <v>3149</v>
      </c>
      <c r="B3151" s="8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>
        <f>ROUND(E3151/D3151*100,0)</f>
        <v>104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>
        <f t="shared" si="147"/>
        <v>52</v>
      </c>
      <c r="Q3151" s="10" t="s">
        <v>8315</v>
      </c>
      <c r="R3151" t="s">
        <v>8316</v>
      </c>
      <c r="S3151" s="23">
        <f t="shared" si="148"/>
        <v>41226.017361111109</v>
      </c>
      <c r="T3151" s="23">
        <f t="shared" si="149"/>
        <v>41250.083333333336</v>
      </c>
    </row>
    <row r="3152" spans="1:20" ht="64" hidden="1" x14ac:dyDescent="0.2">
      <c r="A3152">
        <v>3150</v>
      </c>
      <c r="B3152" s="8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>
        <f>ROUND(E3152/D3152*100,0)</f>
        <v>101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>
        <f t="shared" si="147"/>
        <v>33.99</v>
      </c>
      <c r="Q3152" s="10" t="s">
        <v>8315</v>
      </c>
      <c r="R3152" t="s">
        <v>8316</v>
      </c>
      <c r="S3152" s="23">
        <f t="shared" si="148"/>
        <v>40478.263923611114</v>
      </c>
      <c r="T3152" s="23">
        <f t="shared" si="149"/>
        <v>40568.166666666664</v>
      </c>
    </row>
    <row r="3153" spans="1:20" ht="32" hidden="1" x14ac:dyDescent="0.2">
      <c r="A3153">
        <v>3151</v>
      </c>
      <c r="B3153" s="8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>
        <f>ROUND(E3153/D3153*100,0)</f>
        <v>100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>
        <f t="shared" si="147"/>
        <v>103.35</v>
      </c>
      <c r="Q3153" s="10" t="s">
        <v>8315</v>
      </c>
      <c r="R3153" t="s">
        <v>8316</v>
      </c>
      <c r="S3153" s="23">
        <f t="shared" si="148"/>
        <v>41862.83997685185</v>
      </c>
      <c r="T3153" s="23">
        <f t="shared" si="149"/>
        <v>41892.83997685185</v>
      </c>
    </row>
    <row r="3154" spans="1:20" ht="48" hidden="1" x14ac:dyDescent="0.2">
      <c r="A3154">
        <v>3152</v>
      </c>
      <c r="B3154" s="8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>
        <f>ROUND(E3154/D3154*100,0)</f>
        <v>106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>
        <f t="shared" si="147"/>
        <v>34.79</v>
      </c>
      <c r="Q3154" s="10" t="s">
        <v>8315</v>
      </c>
      <c r="R3154" t="s">
        <v>8316</v>
      </c>
      <c r="S3154" s="23">
        <f t="shared" si="148"/>
        <v>41550.867673611108</v>
      </c>
      <c r="T3154" s="23">
        <f t="shared" si="149"/>
        <v>41580.867673611108</v>
      </c>
    </row>
    <row r="3155" spans="1:20" ht="48" hidden="1" x14ac:dyDescent="0.2">
      <c r="A3155">
        <v>3153</v>
      </c>
      <c r="B3155" s="8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>
        <f>ROUND(E3155/D3155*100,0)</f>
        <v>336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>
        <f t="shared" si="147"/>
        <v>41.77</v>
      </c>
      <c r="Q3155" s="10" t="s">
        <v>8315</v>
      </c>
      <c r="R3155" t="s">
        <v>8316</v>
      </c>
      <c r="S3155" s="23">
        <f t="shared" si="148"/>
        <v>40633.154363425929</v>
      </c>
      <c r="T3155" s="23">
        <f t="shared" si="149"/>
        <v>40664.207638888889</v>
      </c>
    </row>
    <row r="3156" spans="1:20" ht="48" hidden="1" x14ac:dyDescent="0.2">
      <c r="A3156">
        <v>3154</v>
      </c>
      <c r="B3156" s="8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>
        <f>ROUND(E3156/D3156*100,0)</f>
        <v>113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>
        <f t="shared" si="147"/>
        <v>64.27</v>
      </c>
      <c r="Q3156" s="10" t="s">
        <v>8315</v>
      </c>
      <c r="R3156" t="s">
        <v>8316</v>
      </c>
      <c r="S3156" s="23">
        <f t="shared" si="148"/>
        <v>40970.875671296293</v>
      </c>
      <c r="T3156" s="23">
        <f t="shared" si="149"/>
        <v>41000.834004629629</v>
      </c>
    </row>
    <row r="3157" spans="1:20" ht="48" hidden="1" x14ac:dyDescent="0.2">
      <c r="A3157">
        <v>3155</v>
      </c>
      <c r="B3157" s="8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>
        <f>ROUND(E3157/D3157*100,0)</f>
        <v>189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>
        <f t="shared" si="147"/>
        <v>31.21</v>
      </c>
      <c r="Q3157" s="10" t="s">
        <v>8315</v>
      </c>
      <c r="R3157" t="s">
        <v>8316</v>
      </c>
      <c r="S3157" s="23">
        <f t="shared" si="148"/>
        <v>41233.499131944445</v>
      </c>
      <c r="T3157" s="23">
        <f t="shared" si="149"/>
        <v>41263.499131944445</v>
      </c>
    </row>
    <row r="3158" spans="1:20" ht="48" hidden="1" x14ac:dyDescent="0.2">
      <c r="A3158">
        <v>3156</v>
      </c>
      <c r="B3158" s="8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>
        <f>ROUND(E3158/D3158*100,0)</f>
        <v>102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>
        <f t="shared" si="147"/>
        <v>62.92</v>
      </c>
      <c r="Q3158" s="10" t="s">
        <v>8315</v>
      </c>
      <c r="R3158" t="s">
        <v>8316</v>
      </c>
      <c r="S3158" s="23">
        <f t="shared" si="148"/>
        <v>41026.953055555554</v>
      </c>
      <c r="T3158" s="23">
        <f t="shared" si="149"/>
        <v>41061.953055555554</v>
      </c>
    </row>
    <row r="3159" spans="1:20" ht="32" hidden="1" x14ac:dyDescent="0.2">
      <c r="A3159">
        <v>3157</v>
      </c>
      <c r="B3159" s="8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>
        <f>ROUND(E3159/D3159*100,0)</f>
        <v>101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>
        <f t="shared" si="147"/>
        <v>98.54</v>
      </c>
      <c r="Q3159" s="10" t="s">
        <v>8315</v>
      </c>
      <c r="R3159" t="s">
        <v>8316</v>
      </c>
      <c r="S3159" s="23">
        <f t="shared" si="148"/>
        <v>41829.788252314815</v>
      </c>
      <c r="T3159" s="23">
        <f t="shared" si="149"/>
        <v>41839.208333333336</v>
      </c>
    </row>
    <row r="3160" spans="1:20" ht="32" hidden="1" x14ac:dyDescent="0.2">
      <c r="A3160">
        <v>3158</v>
      </c>
      <c r="B3160" s="8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>
        <f>ROUND(E3160/D3160*100,0)</f>
        <v>114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>
        <f t="shared" si="147"/>
        <v>82.61</v>
      </c>
      <c r="Q3160" s="10" t="s">
        <v>8315</v>
      </c>
      <c r="R3160" t="s">
        <v>8316</v>
      </c>
      <c r="S3160" s="23">
        <f t="shared" si="148"/>
        <v>41447.839722222219</v>
      </c>
      <c r="T3160" s="23">
        <f t="shared" si="149"/>
        <v>41477.839722222219</v>
      </c>
    </row>
    <row r="3161" spans="1:20" ht="32" hidden="1" x14ac:dyDescent="0.2">
      <c r="A3161">
        <v>3159</v>
      </c>
      <c r="B3161" s="8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>
        <f>ROUND(E3161/D3161*100,0)</f>
        <v>133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>
        <f t="shared" si="147"/>
        <v>38.5</v>
      </c>
      <c r="Q3161" s="10" t="s">
        <v>8315</v>
      </c>
      <c r="R3161" t="s">
        <v>8316</v>
      </c>
      <c r="S3161" s="23">
        <f t="shared" si="148"/>
        <v>40884.066678240742</v>
      </c>
      <c r="T3161" s="23">
        <f t="shared" si="149"/>
        <v>40926.958333333336</v>
      </c>
    </row>
    <row r="3162" spans="1:20" ht="48" hidden="1" x14ac:dyDescent="0.2">
      <c r="A3162">
        <v>3160</v>
      </c>
      <c r="B3162" s="8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>
        <f>ROUND(E3162/D3162*100,0)</f>
        <v>102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>
        <f t="shared" si="147"/>
        <v>80.16</v>
      </c>
      <c r="Q3162" s="10" t="s">
        <v>8315</v>
      </c>
      <c r="R3162" t="s">
        <v>8316</v>
      </c>
      <c r="S3162" s="23">
        <f t="shared" si="148"/>
        <v>41841.26489583333</v>
      </c>
      <c r="T3162" s="23">
        <f t="shared" si="149"/>
        <v>41864.207638888889</v>
      </c>
    </row>
    <row r="3163" spans="1:20" ht="48" hidden="1" x14ac:dyDescent="0.2">
      <c r="A3163">
        <v>3161</v>
      </c>
      <c r="B3163" s="8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>
        <f>ROUND(E3163/D3163*100,0)</f>
        <v>105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>
        <f t="shared" si="147"/>
        <v>28.41</v>
      </c>
      <c r="Q3163" s="10" t="s">
        <v>8315</v>
      </c>
      <c r="R3163" t="s">
        <v>8316</v>
      </c>
      <c r="S3163" s="23">
        <f t="shared" si="148"/>
        <v>41897.536134259259</v>
      </c>
      <c r="T3163" s="23">
        <f t="shared" si="149"/>
        <v>41927.536134259259</v>
      </c>
    </row>
    <row r="3164" spans="1:20" ht="48" hidden="1" x14ac:dyDescent="0.2">
      <c r="A3164">
        <v>3162</v>
      </c>
      <c r="B3164" s="8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>
        <f>ROUND(E3164/D3164*100,0)</f>
        <v>127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>
        <f t="shared" si="147"/>
        <v>80.73</v>
      </c>
      <c r="Q3164" s="10" t="s">
        <v>8315</v>
      </c>
      <c r="R3164" t="s">
        <v>8316</v>
      </c>
      <c r="S3164" s="23">
        <f t="shared" si="148"/>
        <v>41799.685902777775</v>
      </c>
      <c r="T3164" s="23">
        <f t="shared" si="149"/>
        <v>41827.083333333336</v>
      </c>
    </row>
    <row r="3165" spans="1:20" ht="48" hidden="1" x14ac:dyDescent="0.2">
      <c r="A3165">
        <v>3163</v>
      </c>
      <c r="B3165" s="8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>
        <f>ROUND(E3165/D3165*100,0)</f>
        <v>111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>
        <f t="shared" si="147"/>
        <v>200.69</v>
      </c>
      <c r="Q3165" s="10" t="s">
        <v>8315</v>
      </c>
      <c r="R3165" t="s">
        <v>8316</v>
      </c>
      <c r="S3165" s="23">
        <f t="shared" si="148"/>
        <v>41775.753761574073</v>
      </c>
      <c r="T3165" s="23">
        <f t="shared" si="149"/>
        <v>41805.753761574073</v>
      </c>
    </row>
    <row r="3166" spans="1:20" ht="48" hidden="1" x14ac:dyDescent="0.2">
      <c r="A3166">
        <v>3164</v>
      </c>
      <c r="B3166" s="8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>
        <f>ROUND(E3166/D3166*100,0)</f>
        <v>107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>
        <f t="shared" si="147"/>
        <v>37.590000000000003</v>
      </c>
      <c r="Q3166" s="10" t="s">
        <v>8315</v>
      </c>
      <c r="R3166" t="s">
        <v>8316</v>
      </c>
      <c r="S3166" s="23">
        <f t="shared" si="148"/>
        <v>41766.80572916667</v>
      </c>
      <c r="T3166" s="23">
        <f t="shared" si="149"/>
        <v>41799.80572916667</v>
      </c>
    </row>
    <row r="3167" spans="1:20" ht="48" hidden="1" x14ac:dyDescent="0.2">
      <c r="A3167">
        <v>3165</v>
      </c>
      <c r="B3167" s="8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>
        <f>ROUND(E3167/D3167*100,0)</f>
        <v>163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>
        <f t="shared" si="147"/>
        <v>58.1</v>
      </c>
      <c r="Q3167" s="10" t="s">
        <v>8315</v>
      </c>
      <c r="R3167" t="s">
        <v>8316</v>
      </c>
      <c r="S3167" s="23">
        <f t="shared" si="148"/>
        <v>40644.159259259257</v>
      </c>
      <c r="T3167" s="23">
        <f t="shared" si="149"/>
        <v>40666.165972222225</v>
      </c>
    </row>
    <row r="3168" spans="1:20" ht="48" hidden="1" x14ac:dyDescent="0.2">
      <c r="A3168">
        <v>3166</v>
      </c>
      <c r="B3168" s="8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>
        <f>ROUND(E3168/D3168*100,0)</f>
        <v>160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>
        <f t="shared" si="147"/>
        <v>60.3</v>
      </c>
      <c r="Q3168" s="10" t="s">
        <v>8315</v>
      </c>
      <c r="R3168" t="s">
        <v>8316</v>
      </c>
      <c r="S3168" s="23">
        <f t="shared" si="148"/>
        <v>41940.69158564815</v>
      </c>
      <c r="T3168" s="23">
        <f t="shared" si="149"/>
        <v>41969.332638888889</v>
      </c>
    </row>
    <row r="3169" spans="1:20" ht="32" hidden="1" x14ac:dyDescent="0.2">
      <c r="A3169">
        <v>3167</v>
      </c>
      <c r="B3169" s="8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>
        <f>ROUND(E3169/D3169*100,0)</f>
        <v>116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>
        <f t="shared" si="147"/>
        <v>63.36</v>
      </c>
      <c r="Q3169" s="10" t="s">
        <v>8315</v>
      </c>
      <c r="R3169" t="s">
        <v>8316</v>
      </c>
      <c r="S3169" s="23">
        <f t="shared" si="148"/>
        <v>41839.175706018519</v>
      </c>
      <c r="T3169" s="23">
        <f t="shared" si="149"/>
        <v>41853.175706018519</v>
      </c>
    </row>
    <row r="3170" spans="1:20" ht="48" hidden="1" x14ac:dyDescent="0.2">
      <c r="A3170">
        <v>3168</v>
      </c>
      <c r="B3170" s="8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>
        <f>ROUND(E3170/D3170*100,0)</f>
        <v>124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>
        <f t="shared" si="147"/>
        <v>50.9</v>
      </c>
      <c r="Q3170" s="10" t="s">
        <v>8315</v>
      </c>
      <c r="R3170" t="s">
        <v>8316</v>
      </c>
      <c r="S3170" s="23">
        <f t="shared" si="148"/>
        <v>41772.105937500004</v>
      </c>
      <c r="T3170" s="23">
        <f t="shared" si="149"/>
        <v>41803.916666666664</v>
      </c>
    </row>
    <row r="3171" spans="1:20" ht="32" hidden="1" x14ac:dyDescent="0.2">
      <c r="A3171">
        <v>3169</v>
      </c>
      <c r="B3171" s="8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>
        <f>ROUND(E3171/D3171*100,0)</f>
        <v>103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>
        <f t="shared" si="147"/>
        <v>100.5</v>
      </c>
      <c r="Q3171" s="10" t="s">
        <v>8315</v>
      </c>
      <c r="R3171" t="s">
        <v>8316</v>
      </c>
      <c r="S3171" s="23">
        <f t="shared" si="148"/>
        <v>41591.737974537034</v>
      </c>
      <c r="T3171" s="23">
        <f t="shared" si="149"/>
        <v>41621.207638888889</v>
      </c>
    </row>
    <row r="3172" spans="1:20" ht="32" hidden="1" x14ac:dyDescent="0.2">
      <c r="A3172">
        <v>3170</v>
      </c>
      <c r="B3172" s="8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>
        <f>ROUND(E3172/D3172*100,0)</f>
        <v>112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>
        <f t="shared" si="147"/>
        <v>31.62</v>
      </c>
      <c r="Q3172" s="10" t="s">
        <v>8315</v>
      </c>
      <c r="R3172" t="s">
        <v>8316</v>
      </c>
      <c r="S3172" s="23">
        <f t="shared" si="148"/>
        <v>41789.080370370371</v>
      </c>
      <c r="T3172" s="23">
        <f t="shared" si="149"/>
        <v>41822.166666666664</v>
      </c>
    </row>
    <row r="3173" spans="1:20" ht="48" hidden="1" x14ac:dyDescent="0.2">
      <c r="A3173">
        <v>3171</v>
      </c>
      <c r="B3173" s="8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>
        <f>ROUND(E3173/D3173*100,0)</f>
        <v>109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>
        <f t="shared" si="147"/>
        <v>65.099999999999994</v>
      </c>
      <c r="Q3173" s="10" t="s">
        <v>8315</v>
      </c>
      <c r="R3173" t="s">
        <v>8316</v>
      </c>
      <c r="S3173" s="23">
        <f t="shared" si="148"/>
        <v>42466.608310185184</v>
      </c>
      <c r="T3173" s="23">
        <f t="shared" si="149"/>
        <v>42496.608310185184</v>
      </c>
    </row>
    <row r="3174" spans="1:20" ht="48" hidden="1" x14ac:dyDescent="0.2">
      <c r="A3174">
        <v>3172</v>
      </c>
      <c r="B3174" s="8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>
        <f>ROUND(E3174/D3174*100,0)</f>
        <v>115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>
        <f t="shared" si="147"/>
        <v>79.31</v>
      </c>
      <c r="Q3174" s="10" t="s">
        <v>8315</v>
      </c>
      <c r="R3174" t="s">
        <v>8316</v>
      </c>
      <c r="S3174" s="23">
        <f t="shared" si="148"/>
        <v>40923.729953703703</v>
      </c>
      <c r="T3174" s="23">
        <f t="shared" si="149"/>
        <v>40953.729953703703</v>
      </c>
    </row>
    <row r="3175" spans="1:20" ht="48" hidden="1" x14ac:dyDescent="0.2">
      <c r="A3175">
        <v>3173</v>
      </c>
      <c r="B3175" s="8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>
        <f>ROUND(E3175/D3175*100,0)</f>
        <v>103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>
        <f t="shared" si="147"/>
        <v>139.19</v>
      </c>
      <c r="Q3175" s="10" t="s">
        <v>8315</v>
      </c>
      <c r="R3175" t="s">
        <v>8316</v>
      </c>
      <c r="S3175" s="23">
        <f t="shared" si="148"/>
        <v>41878.878379629627</v>
      </c>
      <c r="T3175" s="23">
        <f t="shared" si="149"/>
        <v>41908.878379629627</v>
      </c>
    </row>
    <row r="3176" spans="1:20" ht="48" hidden="1" x14ac:dyDescent="0.2">
      <c r="A3176">
        <v>3174</v>
      </c>
      <c r="B3176" s="8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>
        <f>ROUND(E3176/D3176*100,0)</f>
        <v>101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>
        <f t="shared" si="147"/>
        <v>131.91</v>
      </c>
      <c r="Q3176" s="10" t="s">
        <v>8315</v>
      </c>
      <c r="R3176" t="s">
        <v>8316</v>
      </c>
      <c r="S3176" s="23">
        <f t="shared" si="148"/>
        <v>41862.864675925928</v>
      </c>
      <c r="T3176" s="23">
        <f t="shared" si="149"/>
        <v>41876.864675925928</v>
      </c>
    </row>
    <row r="3177" spans="1:20" ht="48" hidden="1" x14ac:dyDescent="0.2">
      <c r="A3177">
        <v>3175</v>
      </c>
      <c r="B3177" s="8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>
        <f>ROUND(E3177/D3177*100,0)</f>
        <v>110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>
        <f t="shared" si="147"/>
        <v>91.3</v>
      </c>
      <c r="Q3177" s="10" t="s">
        <v>8315</v>
      </c>
      <c r="R3177" t="s">
        <v>8316</v>
      </c>
      <c r="S3177" s="23">
        <f t="shared" si="148"/>
        <v>40531.886886574073</v>
      </c>
      <c r="T3177" s="23">
        <f t="shared" si="149"/>
        <v>40591.886886574073</v>
      </c>
    </row>
    <row r="3178" spans="1:20" ht="48" hidden="1" x14ac:dyDescent="0.2">
      <c r="A3178">
        <v>3176</v>
      </c>
      <c r="B3178" s="8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>
        <f>ROUND(E3178/D3178*100,0)</f>
        <v>115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>
        <f t="shared" si="147"/>
        <v>39.67</v>
      </c>
      <c r="Q3178" s="10" t="s">
        <v>8315</v>
      </c>
      <c r="R3178" t="s">
        <v>8316</v>
      </c>
      <c r="S3178" s="23">
        <f t="shared" si="148"/>
        <v>41477.930914351848</v>
      </c>
      <c r="T3178" s="23">
        <f t="shared" si="149"/>
        <v>41504.625</v>
      </c>
    </row>
    <row r="3179" spans="1:20" ht="48" hidden="1" x14ac:dyDescent="0.2">
      <c r="A3179">
        <v>3177</v>
      </c>
      <c r="B3179" s="8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>
        <f>ROUND(E3179/D3179*100,0)</f>
        <v>117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>
        <f t="shared" si="147"/>
        <v>57.55</v>
      </c>
      <c r="Q3179" s="10" t="s">
        <v>8315</v>
      </c>
      <c r="R3179" t="s">
        <v>8316</v>
      </c>
      <c r="S3179" s="23">
        <f t="shared" si="148"/>
        <v>41781.666770833333</v>
      </c>
      <c r="T3179" s="23">
        <f t="shared" si="149"/>
        <v>41811.666770833333</v>
      </c>
    </row>
    <row r="3180" spans="1:20" ht="48" hidden="1" x14ac:dyDescent="0.2">
      <c r="A3180">
        <v>3178</v>
      </c>
      <c r="B3180" s="8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>
        <f>ROUND(E3180/D3180*100,0)</f>
        <v>172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>
        <f t="shared" si="147"/>
        <v>33.03</v>
      </c>
      <c r="Q3180" s="10" t="s">
        <v>8315</v>
      </c>
      <c r="R3180" t="s">
        <v>8316</v>
      </c>
      <c r="S3180" s="23">
        <f t="shared" si="148"/>
        <v>41806.605034722219</v>
      </c>
      <c r="T3180" s="23">
        <f t="shared" si="149"/>
        <v>41836.605034722219</v>
      </c>
    </row>
    <row r="3181" spans="1:20" ht="32" hidden="1" x14ac:dyDescent="0.2">
      <c r="A3181">
        <v>3179</v>
      </c>
      <c r="B3181" s="8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>
        <f>ROUND(E3181/D3181*100,0)</f>
        <v>114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>
        <f t="shared" si="147"/>
        <v>77.34</v>
      </c>
      <c r="Q3181" s="10" t="s">
        <v>8315</v>
      </c>
      <c r="R3181" t="s">
        <v>8316</v>
      </c>
      <c r="S3181" s="23">
        <f t="shared" si="148"/>
        <v>41375.702210648145</v>
      </c>
      <c r="T3181" s="23">
        <f t="shared" si="149"/>
        <v>41400.702210648145</v>
      </c>
    </row>
    <row r="3182" spans="1:20" ht="48" hidden="1" x14ac:dyDescent="0.2">
      <c r="A3182">
        <v>3180</v>
      </c>
      <c r="B3182" s="8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>
        <f>ROUND(E3182/D3182*100,0)</f>
        <v>120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>
        <f t="shared" si="147"/>
        <v>31.93</v>
      </c>
      <c r="Q3182" s="10" t="s">
        <v>8315</v>
      </c>
      <c r="R3182" t="s">
        <v>8316</v>
      </c>
      <c r="S3182" s="23">
        <f t="shared" si="148"/>
        <v>41780.412604166668</v>
      </c>
      <c r="T3182" s="23">
        <f t="shared" si="149"/>
        <v>41810.412604166668</v>
      </c>
    </row>
    <row r="3183" spans="1:20" ht="48" hidden="1" x14ac:dyDescent="0.2">
      <c r="A3183">
        <v>3181</v>
      </c>
      <c r="B3183" s="8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>
        <f>ROUND(E3183/D3183*100,0)</f>
        <v>109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>
        <f t="shared" si="147"/>
        <v>36.33</v>
      </c>
      <c r="Q3183" s="10" t="s">
        <v>8315</v>
      </c>
      <c r="R3183" t="s">
        <v>8316</v>
      </c>
      <c r="S3183" s="23">
        <f t="shared" si="148"/>
        <v>41779.310034722221</v>
      </c>
      <c r="T3183" s="23">
        <f t="shared" si="149"/>
        <v>41805.666666666664</v>
      </c>
    </row>
    <row r="3184" spans="1:20" ht="64" hidden="1" x14ac:dyDescent="0.2">
      <c r="A3184">
        <v>3182</v>
      </c>
      <c r="B3184" s="8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>
        <f>ROUND(E3184/D3184*100,0)</f>
        <v>101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>
        <f t="shared" si="147"/>
        <v>46.77</v>
      </c>
      <c r="Q3184" s="10" t="s">
        <v>8315</v>
      </c>
      <c r="R3184" t="s">
        <v>8316</v>
      </c>
      <c r="S3184" s="23">
        <f t="shared" si="148"/>
        <v>40883.949317129627</v>
      </c>
      <c r="T3184" s="23">
        <f t="shared" si="149"/>
        <v>40939.708333333336</v>
      </c>
    </row>
    <row r="3185" spans="1:20" ht="48" hidden="1" x14ac:dyDescent="0.2">
      <c r="A3185">
        <v>3183</v>
      </c>
      <c r="B3185" s="8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>
        <f>ROUND(E3185/D3185*100,0)</f>
        <v>109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>
        <f t="shared" si="147"/>
        <v>40.07</v>
      </c>
      <c r="Q3185" s="10" t="s">
        <v>8315</v>
      </c>
      <c r="R3185" t="s">
        <v>8316</v>
      </c>
      <c r="S3185" s="23">
        <f t="shared" si="148"/>
        <v>41491.79478009259</v>
      </c>
      <c r="T3185" s="23">
        <f t="shared" si="149"/>
        <v>41509.79478009259</v>
      </c>
    </row>
    <row r="3186" spans="1:20" ht="48" hidden="1" x14ac:dyDescent="0.2">
      <c r="A3186">
        <v>3184</v>
      </c>
      <c r="B3186" s="8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>
        <f>ROUND(E3186/D3186*100,0)</f>
        <v>107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>
        <f t="shared" si="147"/>
        <v>100.22</v>
      </c>
      <c r="Q3186" s="10" t="s">
        <v>8315</v>
      </c>
      <c r="R3186" t="s">
        <v>8316</v>
      </c>
      <c r="S3186" s="23">
        <f t="shared" si="148"/>
        <v>41791.993414351848</v>
      </c>
      <c r="T3186" s="23">
        <f t="shared" si="149"/>
        <v>41821.993414351848</v>
      </c>
    </row>
    <row r="3187" spans="1:20" ht="48" hidden="1" x14ac:dyDescent="0.2">
      <c r="A3187">
        <v>3185</v>
      </c>
      <c r="B3187" s="8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>
        <f>ROUND(E3187/D3187*100,0)</f>
        <v>100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>
        <f t="shared" si="147"/>
        <v>41.67</v>
      </c>
      <c r="Q3187" s="10" t="s">
        <v>8315</v>
      </c>
      <c r="R3187" t="s">
        <v>8316</v>
      </c>
      <c r="S3187" s="23">
        <f t="shared" si="148"/>
        <v>41829.977326388893</v>
      </c>
      <c r="T3187" s="23">
        <f t="shared" si="149"/>
        <v>41836.977326388893</v>
      </c>
    </row>
    <row r="3188" spans="1:20" ht="48" hidden="1" x14ac:dyDescent="0.2">
      <c r="A3188">
        <v>3186</v>
      </c>
      <c r="B3188" s="8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>
        <f>ROUND(E3188/D3188*100,0)</f>
        <v>102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>
        <f t="shared" si="147"/>
        <v>46.71</v>
      </c>
      <c r="Q3188" s="10" t="s">
        <v>8315</v>
      </c>
      <c r="R3188" t="s">
        <v>8316</v>
      </c>
      <c r="S3188" s="23">
        <f t="shared" si="148"/>
        <v>41868.924050925925</v>
      </c>
      <c r="T3188" s="23">
        <f t="shared" si="149"/>
        <v>41898.875</v>
      </c>
    </row>
    <row r="3189" spans="1:20" ht="48" hidden="1" x14ac:dyDescent="0.2">
      <c r="A3189">
        <v>3187</v>
      </c>
      <c r="B3189" s="8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>
        <f>ROUND(E3189/D3189*100,0)</f>
        <v>116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>
        <f t="shared" si="147"/>
        <v>71.489999999999995</v>
      </c>
      <c r="Q3189" s="10" t="s">
        <v>8315</v>
      </c>
      <c r="R3189" t="s">
        <v>8316</v>
      </c>
      <c r="S3189" s="23">
        <f t="shared" si="148"/>
        <v>41835.666354166664</v>
      </c>
      <c r="T3189" s="23">
        <f t="shared" si="149"/>
        <v>41855.666354166664</v>
      </c>
    </row>
    <row r="3190" spans="1:20" ht="48" x14ac:dyDescent="0.2">
      <c r="A3190">
        <v>3188</v>
      </c>
      <c r="B3190" s="8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>
        <f>ROUND(E3190/D3190*100,0)</f>
        <v>65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>
        <f t="shared" si="147"/>
        <v>14.44</v>
      </c>
      <c r="Q3190" s="10" t="s">
        <v>8315</v>
      </c>
      <c r="R3190" t="s">
        <v>8357</v>
      </c>
      <c r="S3190" s="23">
        <f t="shared" si="148"/>
        <v>42144.415532407409</v>
      </c>
      <c r="T3190" s="23">
        <f t="shared" si="149"/>
        <v>42165.415532407409</v>
      </c>
    </row>
    <row r="3191" spans="1:20" ht="48" hidden="1" x14ac:dyDescent="0.2">
      <c r="A3191">
        <v>3189</v>
      </c>
      <c r="B3191" s="8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>
        <f>ROUND(E3191/D3191*100,0)</f>
        <v>12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>
        <f t="shared" si="147"/>
        <v>356.84</v>
      </c>
      <c r="Q3191" s="10" t="s">
        <v>8315</v>
      </c>
      <c r="R3191" t="s">
        <v>8357</v>
      </c>
      <c r="S3191" s="23">
        <f t="shared" si="148"/>
        <v>42118.346435185187</v>
      </c>
      <c r="T3191" s="23">
        <f t="shared" si="149"/>
        <v>42148.346435185187</v>
      </c>
    </row>
    <row r="3192" spans="1:20" ht="48" hidden="1" x14ac:dyDescent="0.2">
      <c r="A3192">
        <v>3190</v>
      </c>
      <c r="B3192" s="8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>
        <f>ROUND(E3192/D3192*100,0)</f>
        <v>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>
        <f t="shared" si="147"/>
        <v>0</v>
      </c>
      <c r="Q3192" s="10" t="s">
        <v>8315</v>
      </c>
      <c r="R3192" t="s">
        <v>8357</v>
      </c>
      <c r="S3192" s="23">
        <f t="shared" si="148"/>
        <v>42683.151331018518</v>
      </c>
      <c r="T3192" s="23">
        <f t="shared" si="149"/>
        <v>42713.192997685182</v>
      </c>
    </row>
    <row r="3193" spans="1:20" ht="48" hidden="1" x14ac:dyDescent="0.2">
      <c r="A3193">
        <v>3191</v>
      </c>
      <c r="B3193" s="8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>
        <f>ROUND(E3193/D3193*100,0)</f>
        <v>4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>
        <f t="shared" si="147"/>
        <v>37.75</v>
      </c>
      <c r="Q3193" s="10" t="s">
        <v>8315</v>
      </c>
      <c r="R3193" t="s">
        <v>8357</v>
      </c>
      <c r="S3193" s="23">
        <f t="shared" si="148"/>
        <v>42538.755428240736</v>
      </c>
      <c r="T3193" s="23">
        <f t="shared" si="149"/>
        <v>42598.755428240736</v>
      </c>
    </row>
    <row r="3194" spans="1:20" ht="48" x14ac:dyDescent="0.2">
      <c r="A3194">
        <v>3192</v>
      </c>
      <c r="B3194" s="8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>
        <f>ROUND(E3194/D3194*100,0)</f>
        <v>1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>
        <f t="shared" si="147"/>
        <v>12.75</v>
      </c>
      <c r="Q3194" s="10" t="s">
        <v>8315</v>
      </c>
      <c r="R3194" t="s">
        <v>8357</v>
      </c>
      <c r="S3194" s="23">
        <f t="shared" si="148"/>
        <v>42018.94049768518</v>
      </c>
      <c r="T3194" s="23">
        <f t="shared" si="149"/>
        <v>42063.916666666672</v>
      </c>
    </row>
    <row r="3195" spans="1:20" ht="48" x14ac:dyDescent="0.2">
      <c r="A3195">
        <v>3193</v>
      </c>
      <c r="B3195" s="8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>
        <f>ROUND(E3195/D3195*100,0)</f>
        <v>12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>
        <f t="shared" si="147"/>
        <v>24.46</v>
      </c>
      <c r="Q3195" s="10" t="s">
        <v>8315</v>
      </c>
      <c r="R3195" t="s">
        <v>8357</v>
      </c>
      <c r="S3195" s="23">
        <f t="shared" si="148"/>
        <v>42010.968240740738</v>
      </c>
      <c r="T3195" s="23">
        <f t="shared" si="149"/>
        <v>42055.968240740738</v>
      </c>
    </row>
    <row r="3196" spans="1:20" ht="48" hidden="1" x14ac:dyDescent="0.2">
      <c r="A3196">
        <v>3194</v>
      </c>
      <c r="B3196" s="8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>
        <f>ROUND(E3196/D3196*100,0)</f>
        <v>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>
        <f t="shared" si="147"/>
        <v>0</v>
      </c>
      <c r="Q3196" s="10" t="s">
        <v>8315</v>
      </c>
      <c r="R3196" t="s">
        <v>8357</v>
      </c>
      <c r="S3196" s="23">
        <f t="shared" si="148"/>
        <v>42182.062476851846</v>
      </c>
      <c r="T3196" s="23">
        <f t="shared" si="149"/>
        <v>42212.062476851846</v>
      </c>
    </row>
    <row r="3197" spans="1:20" ht="48" hidden="1" x14ac:dyDescent="0.2">
      <c r="A3197">
        <v>3195</v>
      </c>
      <c r="B3197" s="8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>
        <f>ROUND(E3197/D3197*100,0)</f>
        <v>59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>
        <f t="shared" si="147"/>
        <v>53.08</v>
      </c>
      <c r="Q3197" s="10" t="s">
        <v>8315</v>
      </c>
      <c r="R3197" t="s">
        <v>8357</v>
      </c>
      <c r="S3197" s="23">
        <f t="shared" si="148"/>
        <v>42017.594236111108</v>
      </c>
      <c r="T3197" s="23">
        <f t="shared" si="149"/>
        <v>42047.594236111108</v>
      </c>
    </row>
    <row r="3198" spans="1:20" ht="48" hidden="1" x14ac:dyDescent="0.2">
      <c r="A3198">
        <v>3196</v>
      </c>
      <c r="B3198" s="8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>
        <f>ROUND(E3198/D3198*100,0)</f>
        <v>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>
        <f t="shared" si="147"/>
        <v>300</v>
      </c>
      <c r="Q3198" s="10" t="s">
        <v>8315</v>
      </c>
      <c r="R3198" t="s">
        <v>8357</v>
      </c>
      <c r="S3198" s="23">
        <f t="shared" si="148"/>
        <v>42157.598090277781</v>
      </c>
      <c r="T3198" s="23">
        <f t="shared" si="149"/>
        <v>42217.583333333328</v>
      </c>
    </row>
    <row r="3199" spans="1:20" ht="32" hidden="1" x14ac:dyDescent="0.2">
      <c r="A3199">
        <v>3197</v>
      </c>
      <c r="B3199" s="8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>
        <f>ROUND(E3199/D3199*100,0)</f>
        <v>11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>
        <f t="shared" si="147"/>
        <v>286.25</v>
      </c>
      <c r="Q3199" s="10" t="s">
        <v>8315</v>
      </c>
      <c r="R3199" t="s">
        <v>8357</v>
      </c>
      <c r="S3199" s="23">
        <f t="shared" si="148"/>
        <v>42009.493263888886</v>
      </c>
      <c r="T3199" s="23">
        <f t="shared" si="149"/>
        <v>42039.493263888886</v>
      </c>
    </row>
    <row r="3200" spans="1:20" ht="48" hidden="1" x14ac:dyDescent="0.2">
      <c r="A3200">
        <v>3198</v>
      </c>
      <c r="B3200" s="8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>
        <f>ROUND(E3200/D3200*100,0)</f>
        <v>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>
        <f t="shared" si="147"/>
        <v>36.67</v>
      </c>
      <c r="Q3200" s="10" t="s">
        <v>8315</v>
      </c>
      <c r="R3200" t="s">
        <v>8357</v>
      </c>
      <c r="S3200" s="23">
        <f t="shared" si="148"/>
        <v>42013.424502314811</v>
      </c>
      <c r="T3200" s="23">
        <f t="shared" si="149"/>
        <v>42051.424502314811</v>
      </c>
    </row>
    <row r="3201" spans="1:20" ht="48" hidden="1" x14ac:dyDescent="0.2">
      <c r="A3201">
        <v>3199</v>
      </c>
      <c r="B3201" s="8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>
        <f>ROUND(E3201/D3201*100,0)</f>
        <v>52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>
        <f t="shared" si="147"/>
        <v>49.21</v>
      </c>
      <c r="Q3201" s="10" t="s">
        <v>8315</v>
      </c>
      <c r="R3201" t="s">
        <v>8357</v>
      </c>
      <c r="S3201" s="23">
        <f t="shared" si="148"/>
        <v>41858.761782407404</v>
      </c>
      <c r="T3201" s="23">
        <f t="shared" si="149"/>
        <v>41888.875</v>
      </c>
    </row>
    <row r="3202" spans="1:20" ht="48" hidden="1" x14ac:dyDescent="0.2">
      <c r="A3202">
        <v>3200</v>
      </c>
      <c r="B3202" s="8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>
        <f>ROUND(E3202/D3202*100,0)</f>
        <v>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>
        <f t="shared" si="147"/>
        <v>1</v>
      </c>
      <c r="Q3202" s="10" t="s">
        <v>8315</v>
      </c>
      <c r="R3202" t="s">
        <v>8357</v>
      </c>
      <c r="S3202" s="23">
        <f t="shared" si="148"/>
        <v>42460.320613425924</v>
      </c>
      <c r="T3202" s="23">
        <f t="shared" si="149"/>
        <v>42490.231944444444</v>
      </c>
    </row>
    <row r="3203" spans="1:20" ht="48" x14ac:dyDescent="0.2">
      <c r="A3203">
        <v>3201</v>
      </c>
      <c r="B3203" s="8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>
        <f>ROUND(E3203/D3203*100,0)</f>
        <v>1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>
        <f t="shared" ref="P3203:P3266" si="150">IFERROR(ROUND(E3203/M3203,2),0)</f>
        <v>12.5</v>
      </c>
      <c r="Q3203" s="10" t="s">
        <v>8315</v>
      </c>
      <c r="R3203" t="s">
        <v>8357</v>
      </c>
      <c r="S3203" s="23">
        <f t="shared" ref="S3203:S3266" si="151">(((K3203/60)/60)/24)+DATE(1970,1,1)</f>
        <v>41861.767094907409</v>
      </c>
      <c r="T3203" s="23">
        <f t="shared" ref="T3203:T3266" si="152">(((J3203/60)/60)/24)+DATE(1970,1,1)</f>
        <v>41882.767094907409</v>
      </c>
    </row>
    <row r="3204" spans="1:20" ht="48" hidden="1" x14ac:dyDescent="0.2">
      <c r="A3204">
        <v>3202</v>
      </c>
      <c r="B3204" s="8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>
        <f>ROUND(E3204/D3204*100,0)</f>
        <v>55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>
        <f t="shared" si="150"/>
        <v>109.04</v>
      </c>
      <c r="Q3204" s="10" t="s">
        <v>8315</v>
      </c>
      <c r="R3204" t="s">
        <v>8357</v>
      </c>
      <c r="S3204" s="23">
        <f t="shared" si="151"/>
        <v>42293.853541666671</v>
      </c>
      <c r="T3204" s="23">
        <f t="shared" si="152"/>
        <v>42352.249305555553</v>
      </c>
    </row>
    <row r="3205" spans="1:20" ht="32" hidden="1" x14ac:dyDescent="0.2">
      <c r="A3205">
        <v>3203</v>
      </c>
      <c r="B3205" s="8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>
        <f>ROUND(E3205/D3205*100,0)</f>
        <v>25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>
        <f t="shared" si="150"/>
        <v>41.67</v>
      </c>
      <c r="Q3205" s="10" t="s">
        <v>8315</v>
      </c>
      <c r="R3205" t="s">
        <v>8357</v>
      </c>
      <c r="S3205" s="23">
        <f t="shared" si="151"/>
        <v>42242.988680555558</v>
      </c>
      <c r="T3205" s="23">
        <f t="shared" si="152"/>
        <v>42272.988680555558</v>
      </c>
    </row>
    <row r="3206" spans="1:20" ht="48" hidden="1" x14ac:dyDescent="0.2">
      <c r="A3206">
        <v>3204</v>
      </c>
      <c r="B3206" s="8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>
        <f>ROUND(E3206/D3206*100,0)</f>
        <v>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>
        <f t="shared" si="150"/>
        <v>0</v>
      </c>
      <c r="Q3206" s="10" t="s">
        <v>8315</v>
      </c>
      <c r="R3206" t="s">
        <v>8357</v>
      </c>
      <c r="S3206" s="23">
        <f t="shared" si="151"/>
        <v>42172.686099537037</v>
      </c>
      <c r="T3206" s="23">
        <f t="shared" si="152"/>
        <v>42202.676388888889</v>
      </c>
    </row>
    <row r="3207" spans="1:20" ht="48" x14ac:dyDescent="0.2">
      <c r="A3207">
        <v>3205</v>
      </c>
      <c r="B3207" s="8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>
        <f>ROUND(E3207/D3207*100,0)</f>
        <v>3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>
        <f t="shared" si="150"/>
        <v>22.75</v>
      </c>
      <c r="Q3207" s="10" t="s">
        <v>8315</v>
      </c>
      <c r="R3207" t="s">
        <v>8357</v>
      </c>
      <c r="S3207" s="23">
        <f t="shared" si="151"/>
        <v>42095.374675925923</v>
      </c>
      <c r="T3207" s="23">
        <f t="shared" si="152"/>
        <v>42125.374675925923</v>
      </c>
    </row>
    <row r="3208" spans="1:20" ht="48" hidden="1" x14ac:dyDescent="0.2">
      <c r="A3208">
        <v>3206</v>
      </c>
      <c r="B3208" s="8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>
        <f>ROUND(E3208/D3208*100,0)</f>
        <v>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>
        <f t="shared" si="150"/>
        <v>0</v>
      </c>
      <c r="Q3208" s="10" t="s">
        <v>8315</v>
      </c>
      <c r="R3208" t="s">
        <v>8357</v>
      </c>
      <c r="S3208" s="23">
        <f t="shared" si="151"/>
        <v>42236.276053240741</v>
      </c>
      <c r="T3208" s="23">
        <f t="shared" si="152"/>
        <v>42266.276053240741</v>
      </c>
    </row>
    <row r="3209" spans="1:20" ht="48" hidden="1" x14ac:dyDescent="0.2">
      <c r="A3209">
        <v>3207</v>
      </c>
      <c r="B3209" s="8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>
        <f>ROUND(E3209/D3209*100,0)</f>
        <v>46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>
        <f t="shared" si="150"/>
        <v>70.83</v>
      </c>
      <c r="Q3209" s="10" t="s">
        <v>8315</v>
      </c>
      <c r="R3209" t="s">
        <v>8357</v>
      </c>
      <c r="S3209" s="23">
        <f t="shared" si="151"/>
        <v>42057.277858796297</v>
      </c>
      <c r="T3209" s="23">
        <f t="shared" si="152"/>
        <v>42117.236192129625</v>
      </c>
    </row>
    <row r="3210" spans="1:20" ht="48" hidden="1" x14ac:dyDescent="0.2">
      <c r="A3210">
        <v>3208</v>
      </c>
      <c r="B3210" s="8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>
        <f>ROUND(E3210/D3210*100,0)</f>
        <v>104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>
        <f t="shared" si="150"/>
        <v>63.11</v>
      </c>
      <c r="Q3210" s="10" t="s">
        <v>8315</v>
      </c>
      <c r="R3210" t="s">
        <v>8316</v>
      </c>
      <c r="S3210" s="23">
        <f t="shared" si="151"/>
        <v>41827.605057870373</v>
      </c>
      <c r="T3210" s="23">
        <f t="shared" si="152"/>
        <v>41848.605057870373</v>
      </c>
    </row>
    <row r="3211" spans="1:20" ht="48" hidden="1" x14ac:dyDescent="0.2">
      <c r="A3211">
        <v>3209</v>
      </c>
      <c r="B3211" s="8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>
        <f>ROUND(E3211/D3211*100,0)</f>
        <v>119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>
        <f t="shared" si="150"/>
        <v>50.16</v>
      </c>
      <c r="Q3211" s="10" t="s">
        <v>8315</v>
      </c>
      <c r="R3211" t="s">
        <v>8316</v>
      </c>
      <c r="S3211" s="23">
        <f t="shared" si="151"/>
        <v>41778.637245370373</v>
      </c>
      <c r="T3211" s="23">
        <f t="shared" si="152"/>
        <v>41810.958333333336</v>
      </c>
    </row>
    <row r="3212" spans="1:20" ht="48" hidden="1" x14ac:dyDescent="0.2">
      <c r="A3212">
        <v>3210</v>
      </c>
      <c r="B3212" s="8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>
        <f>ROUND(E3212/D3212*100,0)</f>
        <v>126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>
        <f t="shared" si="150"/>
        <v>62.88</v>
      </c>
      <c r="Q3212" s="10" t="s">
        <v>8315</v>
      </c>
      <c r="R3212" t="s">
        <v>8316</v>
      </c>
      <c r="S3212" s="23">
        <f t="shared" si="151"/>
        <v>41013.936562499999</v>
      </c>
      <c r="T3212" s="23">
        <f t="shared" si="152"/>
        <v>41061.165972222225</v>
      </c>
    </row>
    <row r="3213" spans="1:20" ht="48" hidden="1" x14ac:dyDescent="0.2">
      <c r="A3213">
        <v>3211</v>
      </c>
      <c r="B3213" s="8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>
        <f>ROUND(E3213/D3213*100,0)</f>
        <v>120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>
        <f t="shared" si="150"/>
        <v>85.53</v>
      </c>
      <c r="Q3213" s="10" t="s">
        <v>8315</v>
      </c>
      <c r="R3213" t="s">
        <v>8316</v>
      </c>
      <c r="S3213" s="23">
        <f t="shared" si="151"/>
        <v>41834.586574074077</v>
      </c>
      <c r="T3213" s="23">
        <f t="shared" si="152"/>
        <v>41866.083333333336</v>
      </c>
    </row>
    <row r="3214" spans="1:20" ht="32" hidden="1" x14ac:dyDescent="0.2">
      <c r="A3214">
        <v>3212</v>
      </c>
      <c r="B3214" s="8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>
        <f>ROUND(E3214/D3214*100,0)</f>
        <v>126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>
        <f t="shared" si="150"/>
        <v>53.72</v>
      </c>
      <c r="Q3214" s="10" t="s">
        <v>8315</v>
      </c>
      <c r="R3214" t="s">
        <v>8316</v>
      </c>
      <c r="S3214" s="23">
        <f t="shared" si="151"/>
        <v>41829.795729166668</v>
      </c>
      <c r="T3214" s="23">
        <f t="shared" si="152"/>
        <v>41859.795729166668</v>
      </c>
    </row>
    <row r="3215" spans="1:20" ht="48" hidden="1" x14ac:dyDescent="0.2">
      <c r="A3215">
        <v>3213</v>
      </c>
      <c r="B3215" s="8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>
        <f>ROUND(E3215/D3215*100,0)</f>
        <v>100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>
        <f t="shared" si="150"/>
        <v>127.81</v>
      </c>
      <c r="Q3215" s="10" t="s">
        <v>8315</v>
      </c>
      <c r="R3215" t="s">
        <v>8316</v>
      </c>
      <c r="S3215" s="23">
        <f t="shared" si="151"/>
        <v>42171.763414351852</v>
      </c>
      <c r="T3215" s="23">
        <f t="shared" si="152"/>
        <v>42211.763414351852</v>
      </c>
    </row>
    <row r="3216" spans="1:20" ht="48" hidden="1" x14ac:dyDescent="0.2">
      <c r="A3216">
        <v>3214</v>
      </c>
      <c r="B3216" s="8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>
        <f>ROUND(E3216/D3216*100,0)</f>
        <v>102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>
        <f t="shared" si="150"/>
        <v>106.57</v>
      </c>
      <c r="Q3216" s="10" t="s">
        <v>8315</v>
      </c>
      <c r="R3216" t="s">
        <v>8316</v>
      </c>
      <c r="S3216" s="23">
        <f t="shared" si="151"/>
        <v>42337.792511574073</v>
      </c>
      <c r="T3216" s="23">
        <f t="shared" si="152"/>
        <v>42374.996527777781</v>
      </c>
    </row>
    <row r="3217" spans="1:20" ht="64" hidden="1" x14ac:dyDescent="0.2">
      <c r="A3217">
        <v>3215</v>
      </c>
      <c r="B3217" s="8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>
        <f>ROUND(E3217/D3217*100,0)</f>
        <v>100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>
        <f t="shared" si="150"/>
        <v>262.11</v>
      </c>
      <c r="Q3217" s="10" t="s">
        <v>8315</v>
      </c>
      <c r="R3217" t="s">
        <v>8316</v>
      </c>
      <c r="S3217" s="23">
        <f t="shared" si="151"/>
        <v>42219.665173611109</v>
      </c>
      <c r="T3217" s="23">
        <f t="shared" si="152"/>
        <v>42257.165972222225</v>
      </c>
    </row>
    <row r="3218" spans="1:20" ht="48" hidden="1" x14ac:dyDescent="0.2">
      <c r="A3218">
        <v>3216</v>
      </c>
      <c r="B3218" s="8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>
        <f>ROUND(E3218/D3218*100,0)</f>
        <v>100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>
        <f t="shared" si="150"/>
        <v>57.17</v>
      </c>
      <c r="Q3218" s="10" t="s">
        <v>8315</v>
      </c>
      <c r="R3218" t="s">
        <v>8316</v>
      </c>
      <c r="S3218" s="23">
        <f t="shared" si="151"/>
        <v>42165.462627314817</v>
      </c>
      <c r="T3218" s="23">
        <f t="shared" si="152"/>
        <v>42196.604166666672</v>
      </c>
    </row>
    <row r="3219" spans="1:20" ht="32" hidden="1" x14ac:dyDescent="0.2">
      <c r="A3219">
        <v>3217</v>
      </c>
      <c r="B3219" s="8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>
        <f>ROUND(E3219/D3219*100,0)</f>
        <v>116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>
        <f t="shared" si="150"/>
        <v>50.2</v>
      </c>
      <c r="Q3219" s="10" t="s">
        <v>8315</v>
      </c>
      <c r="R3219" t="s">
        <v>8316</v>
      </c>
      <c r="S3219" s="23">
        <f t="shared" si="151"/>
        <v>42648.546111111107</v>
      </c>
      <c r="T3219" s="23">
        <f t="shared" si="152"/>
        <v>42678.546111111107</v>
      </c>
    </row>
    <row r="3220" spans="1:20" ht="48" hidden="1" x14ac:dyDescent="0.2">
      <c r="A3220">
        <v>3218</v>
      </c>
      <c r="B3220" s="8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>
        <f>ROUND(E3220/D3220*100,0)</f>
        <v>102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>
        <f t="shared" si="150"/>
        <v>66.59</v>
      </c>
      <c r="Q3220" s="10" t="s">
        <v>8315</v>
      </c>
      <c r="R3220" t="s">
        <v>8316</v>
      </c>
      <c r="S3220" s="23">
        <f t="shared" si="151"/>
        <v>41971.002152777779</v>
      </c>
      <c r="T3220" s="23">
        <f t="shared" si="152"/>
        <v>42004</v>
      </c>
    </row>
    <row r="3221" spans="1:20" ht="32" hidden="1" x14ac:dyDescent="0.2">
      <c r="A3221">
        <v>3219</v>
      </c>
      <c r="B3221" s="8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>
        <f>ROUND(E3221/D3221*100,0)</f>
        <v>100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>
        <f t="shared" si="150"/>
        <v>168.25</v>
      </c>
      <c r="Q3221" s="10" t="s">
        <v>8315</v>
      </c>
      <c r="R3221" t="s">
        <v>8316</v>
      </c>
      <c r="S3221" s="23">
        <f t="shared" si="151"/>
        <v>42050.983182870375</v>
      </c>
      <c r="T3221" s="23">
        <f t="shared" si="152"/>
        <v>42085.941516203704</v>
      </c>
    </row>
    <row r="3222" spans="1:20" ht="32" hidden="1" x14ac:dyDescent="0.2">
      <c r="A3222">
        <v>3220</v>
      </c>
      <c r="B3222" s="8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>
        <f>ROUND(E3222/D3222*100,0)</f>
        <v>101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>
        <f t="shared" si="150"/>
        <v>256.37</v>
      </c>
      <c r="Q3222" s="10" t="s">
        <v>8315</v>
      </c>
      <c r="R3222" t="s">
        <v>8316</v>
      </c>
      <c r="S3222" s="23">
        <f t="shared" si="151"/>
        <v>42772.833379629628</v>
      </c>
      <c r="T3222" s="23">
        <f t="shared" si="152"/>
        <v>42806.875</v>
      </c>
    </row>
    <row r="3223" spans="1:20" ht="48" hidden="1" x14ac:dyDescent="0.2">
      <c r="A3223">
        <v>3221</v>
      </c>
      <c r="B3223" s="8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>
        <f>ROUND(E3223/D3223*100,0)</f>
        <v>103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>
        <f t="shared" si="150"/>
        <v>36.61</v>
      </c>
      <c r="Q3223" s="10" t="s">
        <v>8315</v>
      </c>
      <c r="R3223" t="s">
        <v>8316</v>
      </c>
      <c r="S3223" s="23">
        <f t="shared" si="151"/>
        <v>42155.696793981479</v>
      </c>
      <c r="T3223" s="23">
        <f t="shared" si="152"/>
        <v>42190.696793981479</v>
      </c>
    </row>
    <row r="3224" spans="1:20" ht="32" hidden="1" x14ac:dyDescent="0.2">
      <c r="A3224">
        <v>3222</v>
      </c>
      <c r="B3224" s="8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>
        <f>ROUND(E3224/D3224*100,0)</f>
        <v>125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>
        <f t="shared" si="150"/>
        <v>37.14</v>
      </c>
      <c r="Q3224" s="10" t="s">
        <v>8315</v>
      </c>
      <c r="R3224" t="s">
        <v>8316</v>
      </c>
      <c r="S3224" s="23">
        <f t="shared" si="151"/>
        <v>42270.582141203704</v>
      </c>
      <c r="T3224" s="23">
        <f t="shared" si="152"/>
        <v>42301.895138888889</v>
      </c>
    </row>
    <row r="3225" spans="1:20" ht="32" hidden="1" x14ac:dyDescent="0.2">
      <c r="A3225">
        <v>3223</v>
      </c>
      <c r="B3225" s="8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>
        <f>ROUND(E3225/D3225*100,0)</f>
        <v>110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>
        <f t="shared" si="150"/>
        <v>45.88</v>
      </c>
      <c r="Q3225" s="10" t="s">
        <v>8315</v>
      </c>
      <c r="R3225" t="s">
        <v>8316</v>
      </c>
      <c r="S3225" s="23">
        <f t="shared" si="151"/>
        <v>42206.835370370376</v>
      </c>
      <c r="T3225" s="23">
        <f t="shared" si="152"/>
        <v>42236.835370370376</v>
      </c>
    </row>
    <row r="3226" spans="1:20" ht="48" hidden="1" x14ac:dyDescent="0.2">
      <c r="A3226">
        <v>3224</v>
      </c>
      <c r="B3226" s="8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>
        <f>ROUND(E3226/D3226*100,0)</f>
        <v>102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>
        <f t="shared" si="150"/>
        <v>141.71</v>
      </c>
      <c r="Q3226" s="10" t="s">
        <v>8315</v>
      </c>
      <c r="R3226" t="s">
        <v>8316</v>
      </c>
      <c r="S3226" s="23">
        <f t="shared" si="151"/>
        <v>42697.850844907407</v>
      </c>
      <c r="T3226" s="23">
        <f t="shared" si="152"/>
        <v>42745.208333333328</v>
      </c>
    </row>
    <row r="3227" spans="1:20" ht="48" hidden="1" x14ac:dyDescent="0.2">
      <c r="A3227">
        <v>3225</v>
      </c>
      <c r="B3227" s="8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>
        <f>ROUND(E3227/D3227*100,0)</f>
        <v>102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>
        <f t="shared" si="150"/>
        <v>52.49</v>
      </c>
      <c r="Q3227" s="10" t="s">
        <v>8315</v>
      </c>
      <c r="R3227" t="s">
        <v>8316</v>
      </c>
      <c r="S3227" s="23">
        <f t="shared" si="151"/>
        <v>42503.559467592597</v>
      </c>
      <c r="T3227" s="23">
        <f t="shared" si="152"/>
        <v>42524.875</v>
      </c>
    </row>
    <row r="3228" spans="1:20" ht="48" hidden="1" x14ac:dyDescent="0.2">
      <c r="A3228">
        <v>3226</v>
      </c>
      <c r="B3228" s="8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>
        <f>ROUND(E3228/D3228*100,0)</f>
        <v>104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>
        <f t="shared" si="150"/>
        <v>59.52</v>
      </c>
      <c r="Q3228" s="10" t="s">
        <v>8315</v>
      </c>
      <c r="R3228" t="s">
        <v>8316</v>
      </c>
      <c r="S3228" s="23">
        <f t="shared" si="151"/>
        <v>42277.583472222221</v>
      </c>
      <c r="T3228" s="23">
        <f t="shared" si="152"/>
        <v>42307.583472222221</v>
      </c>
    </row>
    <row r="3229" spans="1:20" ht="48" hidden="1" x14ac:dyDescent="0.2">
      <c r="A3229">
        <v>3227</v>
      </c>
      <c r="B3229" s="8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>
        <f>ROUND(E3229/D3229*100,0)</f>
        <v>125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>
        <f t="shared" si="150"/>
        <v>50</v>
      </c>
      <c r="Q3229" s="10" t="s">
        <v>8315</v>
      </c>
      <c r="R3229" t="s">
        <v>8316</v>
      </c>
      <c r="S3229" s="23">
        <f t="shared" si="151"/>
        <v>42722.882361111115</v>
      </c>
      <c r="T3229" s="23">
        <f t="shared" si="152"/>
        <v>42752.882361111115</v>
      </c>
    </row>
    <row r="3230" spans="1:20" ht="16" hidden="1" x14ac:dyDescent="0.2">
      <c r="A3230">
        <v>3228</v>
      </c>
      <c r="B3230" s="8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>
        <f>ROUND(E3230/D3230*100,0)</f>
        <v>102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>
        <f t="shared" si="150"/>
        <v>193.62</v>
      </c>
      <c r="Q3230" s="10" t="s">
        <v>8315</v>
      </c>
      <c r="R3230" t="s">
        <v>8316</v>
      </c>
      <c r="S3230" s="23">
        <f t="shared" si="151"/>
        <v>42323.70930555556</v>
      </c>
      <c r="T3230" s="23">
        <f t="shared" si="152"/>
        <v>42355.207638888889</v>
      </c>
    </row>
    <row r="3231" spans="1:20" ht="48" hidden="1" x14ac:dyDescent="0.2">
      <c r="A3231">
        <v>3229</v>
      </c>
      <c r="B3231" s="8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>
        <f>ROUND(E3231/D3231*100,0)</f>
        <v>108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>
        <f t="shared" si="150"/>
        <v>106.8</v>
      </c>
      <c r="Q3231" s="10" t="s">
        <v>8315</v>
      </c>
      <c r="R3231" t="s">
        <v>8316</v>
      </c>
      <c r="S3231" s="23">
        <f t="shared" si="151"/>
        <v>41933.291643518518</v>
      </c>
      <c r="T3231" s="23">
        <f t="shared" si="152"/>
        <v>41963.333310185189</v>
      </c>
    </row>
    <row r="3232" spans="1:20" ht="48" hidden="1" x14ac:dyDescent="0.2">
      <c r="A3232">
        <v>3230</v>
      </c>
      <c r="B3232" s="8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>
        <f>ROUND(E3232/D3232*100,0)</f>
        <v>110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>
        <f t="shared" si="150"/>
        <v>77.22</v>
      </c>
      <c r="Q3232" s="10" t="s">
        <v>8315</v>
      </c>
      <c r="R3232" t="s">
        <v>8316</v>
      </c>
      <c r="S3232" s="23">
        <f t="shared" si="151"/>
        <v>41898.168125000004</v>
      </c>
      <c r="T3232" s="23">
        <f t="shared" si="152"/>
        <v>41913.165972222225</v>
      </c>
    </row>
    <row r="3233" spans="1:20" ht="48" hidden="1" x14ac:dyDescent="0.2">
      <c r="A3233">
        <v>3231</v>
      </c>
      <c r="B3233" s="8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>
        <f>ROUND(E3233/D3233*100,0)</f>
        <v>161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>
        <f t="shared" si="150"/>
        <v>57.5</v>
      </c>
      <c r="Q3233" s="10" t="s">
        <v>8315</v>
      </c>
      <c r="R3233" t="s">
        <v>8316</v>
      </c>
      <c r="S3233" s="23">
        <f t="shared" si="151"/>
        <v>42446.943831018521</v>
      </c>
      <c r="T3233" s="23">
        <f t="shared" si="152"/>
        <v>42476.943831018521</v>
      </c>
    </row>
    <row r="3234" spans="1:20" ht="48" hidden="1" x14ac:dyDescent="0.2">
      <c r="A3234">
        <v>3232</v>
      </c>
      <c r="B3234" s="8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>
        <f>ROUND(E3234/D3234*100,0)</f>
        <v>131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>
        <f t="shared" si="150"/>
        <v>50.46</v>
      </c>
      <c r="Q3234" s="10" t="s">
        <v>8315</v>
      </c>
      <c r="R3234" t="s">
        <v>8316</v>
      </c>
      <c r="S3234" s="23">
        <f t="shared" si="151"/>
        <v>42463.81385416667</v>
      </c>
      <c r="T3234" s="23">
        <f t="shared" si="152"/>
        <v>42494.165972222225</v>
      </c>
    </row>
    <row r="3235" spans="1:20" ht="48" hidden="1" x14ac:dyDescent="0.2">
      <c r="A3235">
        <v>3233</v>
      </c>
      <c r="B3235" s="8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>
        <f>ROUND(E3235/D3235*100,0)</f>
        <v>119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>
        <f t="shared" si="150"/>
        <v>97.38</v>
      </c>
      <c r="Q3235" s="10" t="s">
        <v>8315</v>
      </c>
      <c r="R3235" t="s">
        <v>8316</v>
      </c>
      <c r="S3235" s="23">
        <f t="shared" si="151"/>
        <v>42766.805034722223</v>
      </c>
      <c r="T3235" s="23">
        <f t="shared" si="152"/>
        <v>42796.805034722223</v>
      </c>
    </row>
    <row r="3236" spans="1:20" ht="48" hidden="1" x14ac:dyDescent="0.2">
      <c r="A3236">
        <v>3234</v>
      </c>
      <c r="B3236" s="8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>
        <f>ROUND(E3236/D3236*100,0)</f>
        <v>100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>
        <f t="shared" si="150"/>
        <v>34.92</v>
      </c>
      <c r="Q3236" s="10" t="s">
        <v>8315</v>
      </c>
      <c r="R3236" t="s">
        <v>8316</v>
      </c>
      <c r="S3236" s="23">
        <f t="shared" si="151"/>
        <v>42734.789444444439</v>
      </c>
      <c r="T3236" s="23">
        <f t="shared" si="152"/>
        <v>42767.979861111111</v>
      </c>
    </row>
    <row r="3237" spans="1:20" ht="48" hidden="1" x14ac:dyDescent="0.2">
      <c r="A3237">
        <v>3235</v>
      </c>
      <c r="B3237" s="8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>
        <f>ROUND(E3237/D3237*100,0)</f>
        <v>103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>
        <f t="shared" si="150"/>
        <v>85.53</v>
      </c>
      <c r="Q3237" s="10" t="s">
        <v>8315</v>
      </c>
      <c r="R3237" t="s">
        <v>8316</v>
      </c>
      <c r="S3237" s="23">
        <f t="shared" si="151"/>
        <v>42522.347812499997</v>
      </c>
      <c r="T3237" s="23">
        <f t="shared" si="152"/>
        <v>42552.347812499997</v>
      </c>
    </row>
    <row r="3238" spans="1:20" ht="48" hidden="1" x14ac:dyDescent="0.2">
      <c r="A3238">
        <v>3236</v>
      </c>
      <c r="B3238" s="8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>
        <f>ROUND(E3238/D3238*100,0)</f>
        <v>101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>
        <f t="shared" si="150"/>
        <v>182.91</v>
      </c>
      <c r="Q3238" s="10" t="s">
        <v>8315</v>
      </c>
      <c r="R3238" t="s">
        <v>8316</v>
      </c>
      <c r="S3238" s="23">
        <f t="shared" si="151"/>
        <v>42702.917048611111</v>
      </c>
      <c r="T3238" s="23">
        <f t="shared" si="152"/>
        <v>42732.917048611111</v>
      </c>
    </row>
    <row r="3239" spans="1:20" ht="32" hidden="1" x14ac:dyDescent="0.2">
      <c r="A3239">
        <v>3237</v>
      </c>
      <c r="B3239" s="8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>
        <f>ROUND(E3239/D3239*100,0)</f>
        <v>101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>
        <f t="shared" si="150"/>
        <v>131.13999999999999</v>
      </c>
      <c r="Q3239" s="10" t="s">
        <v>8315</v>
      </c>
      <c r="R3239" t="s">
        <v>8316</v>
      </c>
      <c r="S3239" s="23">
        <f t="shared" si="151"/>
        <v>42252.474351851852</v>
      </c>
      <c r="T3239" s="23">
        <f t="shared" si="152"/>
        <v>42276.165972222225</v>
      </c>
    </row>
    <row r="3240" spans="1:20" ht="48" hidden="1" x14ac:dyDescent="0.2">
      <c r="A3240">
        <v>3238</v>
      </c>
      <c r="B3240" s="8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>
        <f>ROUND(E3240/D3240*100,0)</f>
        <v>112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>
        <f t="shared" si="150"/>
        <v>39.81</v>
      </c>
      <c r="Q3240" s="10" t="s">
        <v>8315</v>
      </c>
      <c r="R3240" t="s">
        <v>8316</v>
      </c>
      <c r="S3240" s="23">
        <f t="shared" si="151"/>
        <v>42156.510393518518</v>
      </c>
      <c r="T3240" s="23">
        <f t="shared" si="152"/>
        <v>42186.510393518518</v>
      </c>
    </row>
    <row r="3241" spans="1:20" ht="48" hidden="1" x14ac:dyDescent="0.2">
      <c r="A3241">
        <v>3239</v>
      </c>
      <c r="B3241" s="8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>
        <f>ROUND(E3241/D3241*100,0)</f>
        <v>106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>
        <f t="shared" si="150"/>
        <v>59.7</v>
      </c>
      <c r="Q3241" s="10" t="s">
        <v>8315</v>
      </c>
      <c r="R3241" t="s">
        <v>8316</v>
      </c>
      <c r="S3241" s="23">
        <f t="shared" si="151"/>
        <v>42278.089039351849</v>
      </c>
      <c r="T3241" s="23">
        <f t="shared" si="152"/>
        <v>42302.999305555553</v>
      </c>
    </row>
    <row r="3242" spans="1:20" ht="48" hidden="1" x14ac:dyDescent="0.2">
      <c r="A3242">
        <v>3240</v>
      </c>
      <c r="B3242" s="8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>
        <f>ROUND(E3242/D3242*100,0)</f>
        <v>101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>
        <f t="shared" si="150"/>
        <v>88.74</v>
      </c>
      <c r="Q3242" s="10" t="s">
        <v>8315</v>
      </c>
      <c r="R3242" t="s">
        <v>8316</v>
      </c>
      <c r="S3242" s="23">
        <f t="shared" si="151"/>
        <v>42754.693842592591</v>
      </c>
      <c r="T3242" s="23">
        <f t="shared" si="152"/>
        <v>42782.958333333328</v>
      </c>
    </row>
    <row r="3243" spans="1:20" ht="64" hidden="1" x14ac:dyDescent="0.2">
      <c r="A3243">
        <v>3241</v>
      </c>
      <c r="B3243" s="8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>
        <f>ROUND(E3243/D3243*100,0)</f>
        <v>115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>
        <f t="shared" si="150"/>
        <v>58.69</v>
      </c>
      <c r="Q3243" s="10" t="s">
        <v>8315</v>
      </c>
      <c r="R3243" t="s">
        <v>8316</v>
      </c>
      <c r="S3243" s="23">
        <f t="shared" si="151"/>
        <v>41893.324884259258</v>
      </c>
      <c r="T3243" s="23">
        <f t="shared" si="152"/>
        <v>41926.290972222225</v>
      </c>
    </row>
    <row r="3244" spans="1:20" ht="32" hidden="1" x14ac:dyDescent="0.2">
      <c r="A3244">
        <v>3242</v>
      </c>
      <c r="B3244" s="8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>
        <f>ROUND(E3244/D3244*100,0)</f>
        <v>127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>
        <f t="shared" si="150"/>
        <v>69.569999999999993</v>
      </c>
      <c r="Q3244" s="10" t="s">
        <v>8315</v>
      </c>
      <c r="R3244" t="s">
        <v>8316</v>
      </c>
      <c r="S3244" s="23">
        <f t="shared" si="151"/>
        <v>41871.755694444444</v>
      </c>
      <c r="T3244" s="23">
        <f t="shared" si="152"/>
        <v>41901.755694444444</v>
      </c>
    </row>
    <row r="3245" spans="1:20" ht="48" hidden="1" x14ac:dyDescent="0.2">
      <c r="A3245">
        <v>3243</v>
      </c>
      <c r="B3245" s="8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>
        <f>ROUND(E3245/D3245*100,0)</f>
        <v>103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>
        <f t="shared" si="150"/>
        <v>115.87</v>
      </c>
      <c r="Q3245" s="10" t="s">
        <v>8315</v>
      </c>
      <c r="R3245" t="s">
        <v>8316</v>
      </c>
      <c r="S3245" s="23">
        <f t="shared" si="151"/>
        <v>42262.096782407403</v>
      </c>
      <c r="T3245" s="23">
        <f t="shared" si="152"/>
        <v>42286</v>
      </c>
    </row>
    <row r="3246" spans="1:20" ht="48" hidden="1" x14ac:dyDescent="0.2">
      <c r="A3246">
        <v>3244</v>
      </c>
      <c r="B3246" s="8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>
        <f>ROUND(E3246/D3246*100,0)</f>
        <v>103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>
        <f t="shared" si="150"/>
        <v>23.87</v>
      </c>
      <c r="Q3246" s="10" t="s">
        <v>8315</v>
      </c>
      <c r="R3246" t="s">
        <v>8316</v>
      </c>
      <c r="S3246" s="23">
        <f t="shared" si="151"/>
        <v>42675.694236111114</v>
      </c>
      <c r="T3246" s="23">
        <f t="shared" si="152"/>
        <v>42705.735902777778</v>
      </c>
    </row>
    <row r="3247" spans="1:20" ht="48" hidden="1" x14ac:dyDescent="0.2">
      <c r="A3247">
        <v>3245</v>
      </c>
      <c r="B3247" s="8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>
        <f>ROUND(E3247/D3247*100,0)</f>
        <v>104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>
        <f t="shared" si="150"/>
        <v>81.13</v>
      </c>
      <c r="Q3247" s="10" t="s">
        <v>8315</v>
      </c>
      <c r="R3247" t="s">
        <v>8316</v>
      </c>
      <c r="S3247" s="23">
        <f t="shared" si="151"/>
        <v>42135.60020833333</v>
      </c>
      <c r="T3247" s="23">
        <f t="shared" si="152"/>
        <v>42167.083333333328</v>
      </c>
    </row>
    <row r="3248" spans="1:20" ht="48" hidden="1" x14ac:dyDescent="0.2">
      <c r="A3248">
        <v>3246</v>
      </c>
      <c r="B3248" s="8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>
        <f>ROUND(E3248/D3248*100,0)</f>
        <v>111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>
        <f t="shared" si="150"/>
        <v>57.63</v>
      </c>
      <c r="Q3248" s="10" t="s">
        <v>8315</v>
      </c>
      <c r="R3248" t="s">
        <v>8316</v>
      </c>
      <c r="S3248" s="23">
        <f t="shared" si="151"/>
        <v>42230.472222222219</v>
      </c>
      <c r="T3248" s="23">
        <f t="shared" si="152"/>
        <v>42259.165972222225</v>
      </c>
    </row>
    <row r="3249" spans="1:20" ht="48" hidden="1" x14ac:dyDescent="0.2">
      <c r="A3249">
        <v>3247</v>
      </c>
      <c r="B3249" s="8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>
        <f>ROUND(E3249/D3249*100,0)</f>
        <v>106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>
        <f t="shared" si="150"/>
        <v>46.43</v>
      </c>
      <c r="Q3249" s="10" t="s">
        <v>8315</v>
      </c>
      <c r="R3249" t="s">
        <v>8316</v>
      </c>
      <c r="S3249" s="23">
        <f t="shared" si="151"/>
        <v>42167.434166666666</v>
      </c>
      <c r="T3249" s="23">
        <f t="shared" si="152"/>
        <v>42197.434166666666</v>
      </c>
    </row>
    <row r="3250" spans="1:20" ht="32" hidden="1" x14ac:dyDescent="0.2">
      <c r="A3250">
        <v>3248</v>
      </c>
      <c r="B3250" s="8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>
        <f>ROUND(E3250/D3250*100,0)</f>
        <v>101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>
        <f t="shared" si="150"/>
        <v>60.48</v>
      </c>
      <c r="Q3250" s="10" t="s">
        <v>8315</v>
      </c>
      <c r="R3250" t="s">
        <v>8316</v>
      </c>
      <c r="S3250" s="23">
        <f t="shared" si="151"/>
        <v>42068.888391203705</v>
      </c>
      <c r="T3250" s="23">
        <f t="shared" si="152"/>
        <v>42098.846724537041</v>
      </c>
    </row>
    <row r="3251" spans="1:20" ht="48" hidden="1" x14ac:dyDescent="0.2">
      <c r="A3251">
        <v>3249</v>
      </c>
      <c r="B3251" s="8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>
        <f>ROUND(E3251/D3251*100,0)</f>
        <v>105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>
        <f t="shared" si="150"/>
        <v>65.58</v>
      </c>
      <c r="Q3251" s="10" t="s">
        <v>8315</v>
      </c>
      <c r="R3251" t="s">
        <v>8316</v>
      </c>
      <c r="S3251" s="23">
        <f t="shared" si="151"/>
        <v>42145.746689814812</v>
      </c>
      <c r="T3251" s="23">
        <f t="shared" si="152"/>
        <v>42175.746689814812</v>
      </c>
    </row>
    <row r="3252" spans="1:20" ht="48" hidden="1" x14ac:dyDescent="0.2">
      <c r="A3252">
        <v>3250</v>
      </c>
      <c r="B3252" s="8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>
        <f>ROUND(E3252/D3252*100,0)</f>
        <v>102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>
        <f t="shared" si="150"/>
        <v>119.19</v>
      </c>
      <c r="Q3252" s="10" t="s">
        <v>8315</v>
      </c>
      <c r="R3252" t="s">
        <v>8316</v>
      </c>
      <c r="S3252" s="23">
        <f t="shared" si="151"/>
        <v>41918.742175925923</v>
      </c>
      <c r="T3252" s="23">
        <f t="shared" si="152"/>
        <v>41948.783842592595</v>
      </c>
    </row>
    <row r="3253" spans="1:20" ht="48" hidden="1" x14ac:dyDescent="0.2">
      <c r="A3253">
        <v>3251</v>
      </c>
      <c r="B3253" s="8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>
        <f>ROUND(E3253/D3253*100,0)</f>
        <v>111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>
        <f t="shared" si="150"/>
        <v>83.05</v>
      </c>
      <c r="Q3253" s="10" t="s">
        <v>8315</v>
      </c>
      <c r="R3253" t="s">
        <v>8316</v>
      </c>
      <c r="S3253" s="23">
        <f t="shared" si="151"/>
        <v>42146.731087962966</v>
      </c>
      <c r="T3253" s="23">
        <f t="shared" si="152"/>
        <v>42176.731087962966</v>
      </c>
    </row>
    <row r="3254" spans="1:20" ht="32" hidden="1" x14ac:dyDescent="0.2">
      <c r="A3254">
        <v>3252</v>
      </c>
      <c r="B3254" s="8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>
        <f>ROUND(E3254/D3254*100,0)</f>
        <v>128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>
        <f t="shared" si="150"/>
        <v>57.52</v>
      </c>
      <c r="Q3254" s="10" t="s">
        <v>8315</v>
      </c>
      <c r="R3254" t="s">
        <v>8316</v>
      </c>
      <c r="S3254" s="23">
        <f t="shared" si="151"/>
        <v>42590.472685185188</v>
      </c>
      <c r="T3254" s="23">
        <f t="shared" si="152"/>
        <v>42620.472685185188</v>
      </c>
    </row>
    <row r="3255" spans="1:20" ht="48" hidden="1" x14ac:dyDescent="0.2">
      <c r="A3255">
        <v>3253</v>
      </c>
      <c r="B3255" s="8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>
        <f>ROUND(E3255/D3255*100,0)</f>
        <v>102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>
        <f t="shared" si="150"/>
        <v>177.09</v>
      </c>
      <c r="Q3255" s="10" t="s">
        <v>8315</v>
      </c>
      <c r="R3255" t="s">
        <v>8316</v>
      </c>
      <c r="S3255" s="23">
        <f t="shared" si="151"/>
        <v>42602.576712962968</v>
      </c>
      <c r="T3255" s="23">
        <f t="shared" si="152"/>
        <v>42621.15625</v>
      </c>
    </row>
    <row r="3256" spans="1:20" ht="48" hidden="1" x14ac:dyDescent="0.2">
      <c r="A3256">
        <v>3254</v>
      </c>
      <c r="B3256" s="8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>
        <f>ROUND(E3256/D3256*100,0)</f>
        <v>101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>
        <f t="shared" si="150"/>
        <v>70.77</v>
      </c>
      <c r="Q3256" s="10" t="s">
        <v>8315</v>
      </c>
      <c r="R3256" t="s">
        <v>8316</v>
      </c>
      <c r="S3256" s="23">
        <f t="shared" si="151"/>
        <v>42059.085752314815</v>
      </c>
      <c r="T3256" s="23">
        <f t="shared" si="152"/>
        <v>42089.044085648144</v>
      </c>
    </row>
    <row r="3257" spans="1:20" ht="48" hidden="1" x14ac:dyDescent="0.2">
      <c r="A3257">
        <v>3255</v>
      </c>
      <c r="B3257" s="8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>
        <f>ROUND(E3257/D3257*100,0)</f>
        <v>175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>
        <f t="shared" si="150"/>
        <v>29.17</v>
      </c>
      <c r="Q3257" s="10" t="s">
        <v>8315</v>
      </c>
      <c r="R3257" t="s">
        <v>8316</v>
      </c>
      <c r="S3257" s="23">
        <f t="shared" si="151"/>
        <v>41889.768229166664</v>
      </c>
      <c r="T3257" s="23">
        <f t="shared" si="152"/>
        <v>41919.768229166664</v>
      </c>
    </row>
    <row r="3258" spans="1:20" ht="48" hidden="1" x14ac:dyDescent="0.2">
      <c r="A3258">
        <v>3256</v>
      </c>
      <c r="B3258" s="8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>
        <f>ROUND(E3258/D3258*100,0)</f>
        <v>128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>
        <f t="shared" si="150"/>
        <v>72.760000000000005</v>
      </c>
      <c r="Q3258" s="10" t="s">
        <v>8315</v>
      </c>
      <c r="R3258" t="s">
        <v>8316</v>
      </c>
      <c r="S3258" s="23">
        <f t="shared" si="151"/>
        <v>42144.573807870373</v>
      </c>
      <c r="T3258" s="23">
        <f t="shared" si="152"/>
        <v>42166.165972222225</v>
      </c>
    </row>
    <row r="3259" spans="1:20" ht="48" hidden="1" x14ac:dyDescent="0.2">
      <c r="A3259">
        <v>3257</v>
      </c>
      <c r="B3259" s="8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>
        <f>ROUND(E3259/D3259*100,0)</f>
        <v>106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>
        <f t="shared" si="150"/>
        <v>51.85</v>
      </c>
      <c r="Q3259" s="10" t="s">
        <v>8315</v>
      </c>
      <c r="R3259" t="s">
        <v>8316</v>
      </c>
      <c r="S3259" s="23">
        <f t="shared" si="151"/>
        <v>42758.559629629628</v>
      </c>
      <c r="T3259" s="23">
        <f t="shared" si="152"/>
        <v>42788.559629629628</v>
      </c>
    </row>
    <row r="3260" spans="1:20" ht="32" hidden="1" x14ac:dyDescent="0.2">
      <c r="A3260">
        <v>3258</v>
      </c>
      <c r="B3260" s="8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>
        <f>ROUND(E3260/D3260*100,0)</f>
        <v>105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>
        <f t="shared" si="150"/>
        <v>98.2</v>
      </c>
      <c r="Q3260" s="10" t="s">
        <v>8315</v>
      </c>
      <c r="R3260" t="s">
        <v>8316</v>
      </c>
      <c r="S3260" s="23">
        <f t="shared" si="151"/>
        <v>41982.887280092589</v>
      </c>
      <c r="T3260" s="23">
        <f t="shared" si="152"/>
        <v>42012.887280092589</v>
      </c>
    </row>
    <row r="3261" spans="1:20" ht="48" hidden="1" x14ac:dyDescent="0.2">
      <c r="A3261">
        <v>3259</v>
      </c>
      <c r="B3261" s="8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>
        <f>ROUND(E3261/D3261*100,0)</f>
        <v>106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>
        <f t="shared" si="150"/>
        <v>251.74</v>
      </c>
      <c r="Q3261" s="10" t="s">
        <v>8315</v>
      </c>
      <c r="R3261" t="s">
        <v>8316</v>
      </c>
      <c r="S3261" s="23">
        <f t="shared" si="151"/>
        <v>42614.760937500003</v>
      </c>
      <c r="T3261" s="23">
        <f t="shared" si="152"/>
        <v>42644.165972222225</v>
      </c>
    </row>
    <row r="3262" spans="1:20" ht="48" hidden="1" x14ac:dyDescent="0.2">
      <c r="A3262">
        <v>3260</v>
      </c>
      <c r="B3262" s="8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>
        <f>ROUND(E3262/D3262*100,0)</f>
        <v>109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>
        <f t="shared" si="150"/>
        <v>74.819999999999993</v>
      </c>
      <c r="Q3262" s="10" t="s">
        <v>8315</v>
      </c>
      <c r="R3262" t="s">
        <v>8316</v>
      </c>
      <c r="S3262" s="23">
        <f t="shared" si="151"/>
        <v>42303.672662037032</v>
      </c>
      <c r="T3262" s="23">
        <f t="shared" si="152"/>
        <v>42338.714328703703</v>
      </c>
    </row>
    <row r="3263" spans="1:20" ht="48" hidden="1" x14ac:dyDescent="0.2">
      <c r="A3263">
        <v>3261</v>
      </c>
      <c r="B3263" s="8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>
        <f>ROUND(E3263/D3263*100,0)</f>
        <v>100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>
        <f t="shared" si="150"/>
        <v>67.650000000000006</v>
      </c>
      <c r="Q3263" s="10" t="s">
        <v>8315</v>
      </c>
      <c r="R3263" t="s">
        <v>8316</v>
      </c>
      <c r="S3263" s="23">
        <f t="shared" si="151"/>
        <v>42171.725416666668</v>
      </c>
      <c r="T3263" s="23">
        <f t="shared" si="152"/>
        <v>42201.725416666668</v>
      </c>
    </row>
    <row r="3264" spans="1:20" ht="32" hidden="1" x14ac:dyDescent="0.2">
      <c r="A3264">
        <v>3262</v>
      </c>
      <c r="B3264" s="8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>
        <f>ROUND(E3264/D3264*100,0)</f>
        <v>103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>
        <f t="shared" si="150"/>
        <v>93.81</v>
      </c>
      <c r="Q3264" s="10" t="s">
        <v>8315</v>
      </c>
      <c r="R3264" t="s">
        <v>8316</v>
      </c>
      <c r="S3264" s="23">
        <f t="shared" si="151"/>
        <v>41964.315532407403</v>
      </c>
      <c r="T3264" s="23">
        <f t="shared" si="152"/>
        <v>41995.166666666672</v>
      </c>
    </row>
    <row r="3265" spans="1:20" ht="32" hidden="1" x14ac:dyDescent="0.2">
      <c r="A3265">
        <v>3263</v>
      </c>
      <c r="B3265" s="8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>
        <f>ROUND(E3265/D3265*100,0)</f>
        <v>112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>
        <f t="shared" si="150"/>
        <v>41.24</v>
      </c>
      <c r="Q3265" s="10" t="s">
        <v>8315</v>
      </c>
      <c r="R3265" t="s">
        <v>8316</v>
      </c>
      <c r="S3265" s="23">
        <f t="shared" si="151"/>
        <v>42284.516064814816</v>
      </c>
      <c r="T3265" s="23">
        <f t="shared" si="152"/>
        <v>42307.875</v>
      </c>
    </row>
    <row r="3266" spans="1:20" ht="32" hidden="1" x14ac:dyDescent="0.2">
      <c r="A3266">
        <v>3264</v>
      </c>
      <c r="B3266" s="8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>
        <f>ROUND(E3266/D3266*100,0)</f>
        <v>103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>
        <f t="shared" si="150"/>
        <v>52.55</v>
      </c>
      <c r="Q3266" s="10" t="s">
        <v>8315</v>
      </c>
      <c r="R3266" t="s">
        <v>8316</v>
      </c>
      <c r="S3266" s="23">
        <f t="shared" si="151"/>
        <v>42016.800208333334</v>
      </c>
      <c r="T3266" s="23">
        <f t="shared" si="152"/>
        <v>42032.916666666672</v>
      </c>
    </row>
    <row r="3267" spans="1:20" ht="48" hidden="1" x14ac:dyDescent="0.2">
      <c r="A3267">
        <v>3265</v>
      </c>
      <c r="B3267" s="8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>
        <f>ROUND(E3267/D3267*100,0)</f>
        <v>164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>
        <f t="shared" ref="P3267:P3330" si="153">IFERROR(ROUND(E3267/M3267,2),0)</f>
        <v>70.290000000000006</v>
      </c>
      <c r="Q3267" s="10" t="s">
        <v>8315</v>
      </c>
      <c r="R3267" t="s">
        <v>8316</v>
      </c>
      <c r="S3267" s="23">
        <f t="shared" ref="S3267:S3330" si="154">(((K3267/60)/60)/24)+DATE(1970,1,1)</f>
        <v>42311.711979166663</v>
      </c>
      <c r="T3267" s="23">
        <f t="shared" ref="T3267:T3330" si="155">(((J3267/60)/60)/24)+DATE(1970,1,1)</f>
        <v>42341.708333333328</v>
      </c>
    </row>
    <row r="3268" spans="1:20" ht="48" hidden="1" x14ac:dyDescent="0.2">
      <c r="A3268">
        <v>3266</v>
      </c>
      <c r="B3268" s="8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>
        <f>ROUND(E3268/D3268*100,0)</f>
        <v>131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>
        <f t="shared" si="153"/>
        <v>48.33</v>
      </c>
      <c r="Q3268" s="10" t="s">
        <v>8315</v>
      </c>
      <c r="R3268" t="s">
        <v>8316</v>
      </c>
      <c r="S3268" s="23">
        <f t="shared" si="154"/>
        <v>42136.536134259266</v>
      </c>
      <c r="T3268" s="23">
        <f t="shared" si="155"/>
        <v>42167.875</v>
      </c>
    </row>
    <row r="3269" spans="1:20" ht="48" hidden="1" x14ac:dyDescent="0.2">
      <c r="A3269">
        <v>3267</v>
      </c>
      <c r="B3269" s="8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>
        <f>ROUND(E3269/D3269*100,0)</f>
        <v>102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>
        <f t="shared" si="153"/>
        <v>53.18</v>
      </c>
      <c r="Q3269" s="10" t="s">
        <v>8315</v>
      </c>
      <c r="R3269" t="s">
        <v>8316</v>
      </c>
      <c r="S3269" s="23">
        <f t="shared" si="154"/>
        <v>42172.757638888885</v>
      </c>
      <c r="T3269" s="23">
        <f t="shared" si="155"/>
        <v>42202.757638888885</v>
      </c>
    </row>
    <row r="3270" spans="1:20" ht="48" hidden="1" x14ac:dyDescent="0.2">
      <c r="A3270">
        <v>3268</v>
      </c>
      <c r="B3270" s="8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>
        <f>ROUND(E3270/D3270*100,0)</f>
        <v>128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>
        <f t="shared" si="153"/>
        <v>60.95</v>
      </c>
      <c r="Q3270" s="10" t="s">
        <v>8315</v>
      </c>
      <c r="R3270" t="s">
        <v>8316</v>
      </c>
      <c r="S3270" s="23">
        <f t="shared" si="154"/>
        <v>42590.90425925926</v>
      </c>
      <c r="T3270" s="23">
        <f t="shared" si="155"/>
        <v>42606.90425925926</v>
      </c>
    </row>
    <row r="3271" spans="1:20" ht="48" hidden="1" x14ac:dyDescent="0.2">
      <c r="A3271">
        <v>3269</v>
      </c>
      <c r="B3271" s="8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>
        <f>ROUND(E3271/D3271*100,0)</f>
        <v>102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>
        <f t="shared" si="153"/>
        <v>116</v>
      </c>
      <c r="Q3271" s="10" t="s">
        <v>8315</v>
      </c>
      <c r="R3271" t="s">
        <v>8316</v>
      </c>
      <c r="S3271" s="23">
        <f t="shared" si="154"/>
        <v>42137.395798611105</v>
      </c>
      <c r="T3271" s="23">
        <f t="shared" si="155"/>
        <v>42171.458333333328</v>
      </c>
    </row>
    <row r="3272" spans="1:20" ht="48" hidden="1" x14ac:dyDescent="0.2">
      <c r="A3272">
        <v>3270</v>
      </c>
      <c r="B3272" s="8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>
        <f>ROUND(E3272/D3272*100,0)</f>
        <v>102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>
        <f t="shared" si="153"/>
        <v>61</v>
      </c>
      <c r="Q3272" s="10" t="s">
        <v>8315</v>
      </c>
      <c r="R3272" t="s">
        <v>8316</v>
      </c>
      <c r="S3272" s="23">
        <f t="shared" si="154"/>
        <v>42167.533159722225</v>
      </c>
      <c r="T3272" s="23">
        <f t="shared" si="155"/>
        <v>42197.533159722225</v>
      </c>
    </row>
    <row r="3273" spans="1:20" ht="16" hidden="1" x14ac:dyDescent="0.2">
      <c r="A3273">
        <v>3271</v>
      </c>
      <c r="B3273" s="8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>
        <f>ROUND(E3273/D3273*100,0)</f>
        <v>130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>
        <f t="shared" si="153"/>
        <v>38.24</v>
      </c>
      <c r="Q3273" s="10" t="s">
        <v>8315</v>
      </c>
      <c r="R3273" t="s">
        <v>8316</v>
      </c>
      <c r="S3273" s="23">
        <f t="shared" si="154"/>
        <v>41915.437210648146</v>
      </c>
      <c r="T3273" s="23">
        <f t="shared" si="155"/>
        <v>41945.478877314818</v>
      </c>
    </row>
    <row r="3274" spans="1:20" ht="48" hidden="1" x14ac:dyDescent="0.2">
      <c r="A3274">
        <v>3272</v>
      </c>
      <c r="B3274" s="8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>
        <f>ROUND(E3274/D3274*100,0)</f>
        <v>154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>
        <f t="shared" si="153"/>
        <v>106.5</v>
      </c>
      <c r="Q3274" s="10" t="s">
        <v>8315</v>
      </c>
      <c r="R3274" t="s">
        <v>8316</v>
      </c>
      <c r="S3274" s="23">
        <f t="shared" si="154"/>
        <v>42284.500104166669</v>
      </c>
      <c r="T3274" s="23">
        <f t="shared" si="155"/>
        <v>42314.541770833333</v>
      </c>
    </row>
    <row r="3275" spans="1:20" ht="48" hidden="1" x14ac:dyDescent="0.2">
      <c r="A3275">
        <v>3273</v>
      </c>
      <c r="B3275" s="8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>
        <f>ROUND(E3275/D3275*100,0)</f>
        <v>107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>
        <f t="shared" si="153"/>
        <v>204.57</v>
      </c>
      <c r="Q3275" s="10" t="s">
        <v>8315</v>
      </c>
      <c r="R3275" t="s">
        <v>8316</v>
      </c>
      <c r="S3275" s="23">
        <f t="shared" si="154"/>
        <v>42611.801412037035</v>
      </c>
      <c r="T3275" s="23">
        <f t="shared" si="155"/>
        <v>42627.791666666672</v>
      </c>
    </row>
    <row r="3276" spans="1:20" ht="48" hidden="1" x14ac:dyDescent="0.2">
      <c r="A3276">
        <v>3274</v>
      </c>
      <c r="B3276" s="8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>
        <f>ROUND(E3276/D3276*100,0)</f>
        <v>101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>
        <f t="shared" si="153"/>
        <v>54.91</v>
      </c>
      <c r="Q3276" s="10" t="s">
        <v>8315</v>
      </c>
      <c r="R3276" t="s">
        <v>8316</v>
      </c>
      <c r="S3276" s="23">
        <f t="shared" si="154"/>
        <v>42400.704537037032</v>
      </c>
      <c r="T3276" s="23">
        <f t="shared" si="155"/>
        <v>42444.875</v>
      </c>
    </row>
    <row r="3277" spans="1:20" ht="48" hidden="1" x14ac:dyDescent="0.2">
      <c r="A3277">
        <v>3275</v>
      </c>
      <c r="B3277" s="8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>
        <f>ROUND(E3277/D3277*100,0)</f>
        <v>100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>
        <f t="shared" si="153"/>
        <v>150.41999999999999</v>
      </c>
      <c r="Q3277" s="10" t="s">
        <v>8315</v>
      </c>
      <c r="R3277" t="s">
        <v>8316</v>
      </c>
      <c r="S3277" s="23">
        <f t="shared" si="154"/>
        <v>42017.88045138889</v>
      </c>
      <c r="T3277" s="23">
        <f t="shared" si="155"/>
        <v>42044.1875</v>
      </c>
    </row>
    <row r="3278" spans="1:20" ht="48" hidden="1" x14ac:dyDescent="0.2">
      <c r="A3278">
        <v>3276</v>
      </c>
      <c r="B3278" s="8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>
        <f>ROUND(E3278/D3278*100,0)</f>
        <v>117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>
        <f t="shared" si="153"/>
        <v>52.58</v>
      </c>
      <c r="Q3278" s="10" t="s">
        <v>8315</v>
      </c>
      <c r="R3278" t="s">
        <v>8316</v>
      </c>
      <c r="S3278" s="23">
        <f t="shared" si="154"/>
        <v>42426.949988425928</v>
      </c>
      <c r="T3278" s="23">
        <f t="shared" si="155"/>
        <v>42461.165972222225</v>
      </c>
    </row>
    <row r="3279" spans="1:20" ht="48" hidden="1" x14ac:dyDescent="0.2">
      <c r="A3279">
        <v>3277</v>
      </c>
      <c r="B3279" s="8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>
        <f>ROUND(E3279/D3279*100,0)</f>
        <v>109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>
        <f t="shared" si="153"/>
        <v>54.3</v>
      </c>
      <c r="Q3279" s="10" t="s">
        <v>8315</v>
      </c>
      <c r="R3279" t="s">
        <v>8316</v>
      </c>
      <c r="S3279" s="23">
        <f t="shared" si="154"/>
        <v>41931.682939814818</v>
      </c>
      <c r="T3279" s="23">
        <f t="shared" si="155"/>
        <v>41961.724606481483</v>
      </c>
    </row>
    <row r="3280" spans="1:20" ht="48" hidden="1" x14ac:dyDescent="0.2">
      <c r="A3280">
        <v>3278</v>
      </c>
      <c r="B3280" s="8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>
        <f>ROUND(E3280/D3280*100,0)</f>
        <v>103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>
        <f t="shared" si="153"/>
        <v>76.03</v>
      </c>
      <c r="Q3280" s="10" t="s">
        <v>8315</v>
      </c>
      <c r="R3280" t="s">
        <v>8316</v>
      </c>
      <c r="S3280" s="23">
        <f t="shared" si="154"/>
        <v>42124.848414351851</v>
      </c>
      <c r="T3280" s="23">
        <f t="shared" si="155"/>
        <v>42154.848414351851</v>
      </c>
    </row>
    <row r="3281" spans="1:20" ht="48" hidden="1" x14ac:dyDescent="0.2">
      <c r="A3281">
        <v>3279</v>
      </c>
      <c r="B3281" s="8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>
        <f>ROUND(E3281/D3281*100,0)</f>
        <v>114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>
        <f t="shared" si="153"/>
        <v>105.21</v>
      </c>
      <c r="Q3281" s="10" t="s">
        <v>8315</v>
      </c>
      <c r="R3281" t="s">
        <v>8316</v>
      </c>
      <c r="S3281" s="23">
        <f t="shared" si="154"/>
        <v>42431.102534722217</v>
      </c>
      <c r="T3281" s="23">
        <f t="shared" si="155"/>
        <v>42461.06086805556</v>
      </c>
    </row>
    <row r="3282" spans="1:20" ht="48" hidden="1" x14ac:dyDescent="0.2">
      <c r="A3282">
        <v>3280</v>
      </c>
      <c r="B3282" s="8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>
        <f>ROUND(E3282/D3282*100,0)</f>
        <v>103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>
        <f t="shared" si="153"/>
        <v>68.67</v>
      </c>
      <c r="Q3282" s="10" t="s">
        <v>8315</v>
      </c>
      <c r="R3282" t="s">
        <v>8316</v>
      </c>
      <c r="S3282" s="23">
        <f t="shared" si="154"/>
        <v>42121.756921296299</v>
      </c>
      <c r="T3282" s="23">
        <f t="shared" si="155"/>
        <v>42156.208333333328</v>
      </c>
    </row>
    <row r="3283" spans="1:20" ht="32" hidden="1" x14ac:dyDescent="0.2">
      <c r="A3283">
        <v>3281</v>
      </c>
      <c r="B3283" s="8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>
        <f>ROUND(E3283/D3283*100,0)</f>
        <v>122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>
        <f t="shared" si="153"/>
        <v>129.36000000000001</v>
      </c>
      <c r="Q3283" s="10" t="s">
        <v>8315</v>
      </c>
      <c r="R3283" t="s">
        <v>8316</v>
      </c>
      <c r="S3283" s="23">
        <f t="shared" si="154"/>
        <v>42219.019733796296</v>
      </c>
      <c r="T3283" s="23">
        <f t="shared" si="155"/>
        <v>42249.019733796296</v>
      </c>
    </row>
    <row r="3284" spans="1:20" ht="48" hidden="1" x14ac:dyDescent="0.2">
      <c r="A3284">
        <v>3282</v>
      </c>
      <c r="B3284" s="8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>
        <f>ROUND(E3284/D3284*100,0)</f>
        <v>103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>
        <f t="shared" si="153"/>
        <v>134.26</v>
      </c>
      <c r="Q3284" s="10" t="s">
        <v>8315</v>
      </c>
      <c r="R3284" t="s">
        <v>8316</v>
      </c>
      <c r="S3284" s="23">
        <f t="shared" si="154"/>
        <v>42445.19430555556</v>
      </c>
      <c r="T3284" s="23">
        <f t="shared" si="155"/>
        <v>42489.19430555556</v>
      </c>
    </row>
    <row r="3285" spans="1:20" ht="48" hidden="1" x14ac:dyDescent="0.2">
      <c r="A3285">
        <v>3283</v>
      </c>
      <c r="B3285" s="8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>
        <f>ROUND(E3285/D3285*100,0)</f>
        <v>105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>
        <f t="shared" si="153"/>
        <v>17.829999999999998</v>
      </c>
      <c r="Q3285" s="10" t="s">
        <v>8315</v>
      </c>
      <c r="R3285" t="s">
        <v>8316</v>
      </c>
      <c r="S3285" s="23">
        <f t="shared" si="154"/>
        <v>42379.74418981481</v>
      </c>
      <c r="T3285" s="23">
        <f t="shared" si="155"/>
        <v>42410.875</v>
      </c>
    </row>
    <row r="3286" spans="1:20" ht="48" hidden="1" x14ac:dyDescent="0.2">
      <c r="A3286">
        <v>3284</v>
      </c>
      <c r="B3286" s="8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>
        <f>ROUND(E3286/D3286*100,0)</f>
        <v>102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>
        <f t="shared" si="153"/>
        <v>203.2</v>
      </c>
      <c r="Q3286" s="10" t="s">
        <v>8315</v>
      </c>
      <c r="R3286" t="s">
        <v>8316</v>
      </c>
      <c r="S3286" s="23">
        <f t="shared" si="154"/>
        <v>42380.884872685187</v>
      </c>
      <c r="T3286" s="23">
        <f t="shared" si="155"/>
        <v>42398.249305555553</v>
      </c>
    </row>
    <row r="3287" spans="1:20" ht="16" hidden="1" x14ac:dyDescent="0.2">
      <c r="A3287">
        <v>3285</v>
      </c>
      <c r="B3287" s="8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>
        <f>ROUND(E3287/D3287*100,0)</f>
        <v>112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>
        <f t="shared" si="153"/>
        <v>69.19</v>
      </c>
      <c r="Q3287" s="10" t="s">
        <v>8315</v>
      </c>
      <c r="R3287" t="s">
        <v>8316</v>
      </c>
      <c r="S3287" s="23">
        <f t="shared" si="154"/>
        <v>42762.942430555559</v>
      </c>
      <c r="T3287" s="23">
        <f t="shared" si="155"/>
        <v>42794.208333333328</v>
      </c>
    </row>
    <row r="3288" spans="1:20" ht="48" hidden="1" x14ac:dyDescent="0.2">
      <c r="A3288">
        <v>3286</v>
      </c>
      <c r="B3288" s="8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>
        <f>ROUND(E3288/D3288*100,0)</f>
        <v>102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>
        <f t="shared" si="153"/>
        <v>125.12</v>
      </c>
      <c r="Q3288" s="10" t="s">
        <v>8315</v>
      </c>
      <c r="R3288" t="s">
        <v>8316</v>
      </c>
      <c r="S3288" s="23">
        <f t="shared" si="154"/>
        <v>42567.840069444443</v>
      </c>
      <c r="T3288" s="23">
        <f t="shared" si="155"/>
        <v>42597.840069444443</v>
      </c>
    </row>
    <row r="3289" spans="1:20" ht="32" hidden="1" x14ac:dyDescent="0.2">
      <c r="A3289">
        <v>3287</v>
      </c>
      <c r="B3289" s="8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>
        <f>ROUND(E3289/D3289*100,0)</f>
        <v>100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>
        <f t="shared" si="153"/>
        <v>73.53</v>
      </c>
      <c r="Q3289" s="10" t="s">
        <v>8315</v>
      </c>
      <c r="R3289" t="s">
        <v>8316</v>
      </c>
      <c r="S3289" s="23">
        <f t="shared" si="154"/>
        <v>42311.750324074077</v>
      </c>
      <c r="T3289" s="23">
        <f t="shared" si="155"/>
        <v>42336.750324074077</v>
      </c>
    </row>
    <row r="3290" spans="1:20" ht="48" hidden="1" x14ac:dyDescent="0.2">
      <c r="A3290">
        <v>3288</v>
      </c>
      <c r="B3290" s="8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>
        <f>ROUND(E3290/D3290*100,0)</f>
        <v>100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>
        <f t="shared" si="153"/>
        <v>48.44</v>
      </c>
      <c r="Q3290" s="10" t="s">
        <v>8315</v>
      </c>
      <c r="R3290" t="s">
        <v>8316</v>
      </c>
      <c r="S3290" s="23">
        <f t="shared" si="154"/>
        <v>42505.774479166663</v>
      </c>
      <c r="T3290" s="23">
        <f t="shared" si="155"/>
        <v>42541.958333333328</v>
      </c>
    </row>
    <row r="3291" spans="1:20" ht="48" hidden="1" x14ac:dyDescent="0.2">
      <c r="A3291">
        <v>3289</v>
      </c>
      <c r="B3291" s="8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>
        <f>ROUND(E3291/D3291*100,0)</f>
        <v>133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>
        <f t="shared" si="153"/>
        <v>26.61</v>
      </c>
      <c r="Q3291" s="10" t="s">
        <v>8315</v>
      </c>
      <c r="R3291" t="s">
        <v>8316</v>
      </c>
      <c r="S3291" s="23">
        <f t="shared" si="154"/>
        <v>42758.368078703701</v>
      </c>
      <c r="T3291" s="23">
        <f t="shared" si="155"/>
        <v>42786.368078703701</v>
      </c>
    </row>
    <row r="3292" spans="1:20" ht="80" hidden="1" x14ac:dyDescent="0.2">
      <c r="A3292">
        <v>3290</v>
      </c>
      <c r="B3292" s="8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>
        <f>ROUND(E3292/D3292*100,0)</f>
        <v>121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>
        <f t="shared" si="153"/>
        <v>33.67</v>
      </c>
      <c r="Q3292" s="10" t="s">
        <v>8315</v>
      </c>
      <c r="R3292" t="s">
        <v>8316</v>
      </c>
      <c r="S3292" s="23">
        <f t="shared" si="154"/>
        <v>42775.51494212963</v>
      </c>
      <c r="T3292" s="23">
        <f t="shared" si="155"/>
        <v>42805.51494212963</v>
      </c>
    </row>
    <row r="3293" spans="1:20" ht="48" hidden="1" x14ac:dyDescent="0.2">
      <c r="A3293">
        <v>3291</v>
      </c>
      <c r="B3293" s="8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>
        <f>ROUND(E3293/D3293*100,0)</f>
        <v>114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>
        <f t="shared" si="153"/>
        <v>40.71</v>
      </c>
      <c r="Q3293" s="10" t="s">
        <v>8315</v>
      </c>
      <c r="R3293" t="s">
        <v>8316</v>
      </c>
      <c r="S3293" s="23">
        <f t="shared" si="154"/>
        <v>42232.702546296292</v>
      </c>
      <c r="T3293" s="23">
        <f t="shared" si="155"/>
        <v>42264.165972222225</v>
      </c>
    </row>
    <row r="3294" spans="1:20" ht="48" hidden="1" x14ac:dyDescent="0.2">
      <c r="A3294">
        <v>3292</v>
      </c>
      <c r="B3294" s="8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>
        <f>ROUND(E3294/D3294*100,0)</f>
        <v>286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>
        <f t="shared" si="153"/>
        <v>19.27</v>
      </c>
      <c r="Q3294" s="10" t="s">
        <v>8315</v>
      </c>
      <c r="R3294" t="s">
        <v>8316</v>
      </c>
      <c r="S3294" s="23">
        <f t="shared" si="154"/>
        <v>42282.770231481481</v>
      </c>
      <c r="T3294" s="23">
        <f t="shared" si="155"/>
        <v>42342.811898148153</v>
      </c>
    </row>
    <row r="3295" spans="1:20" ht="48" hidden="1" x14ac:dyDescent="0.2">
      <c r="A3295">
        <v>3293</v>
      </c>
      <c r="B3295" s="8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>
        <f>ROUND(E3295/D3295*100,0)</f>
        <v>170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>
        <f t="shared" si="153"/>
        <v>84.29</v>
      </c>
      <c r="Q3295" s="10" t="s">
        <v>8315</v>
      </c>
      <c r="R3295" t="s">
        <v>8316</v>
      </c>
      <c r="S3295" s="23">
        <f t="shared" si="154"/>
        <v>42768.425370370373</v>
      </c>
      <c r="T3295" s="23">
        <f t="shared" si="155"/>
        <v>42798.425370370373</v>
      </c>
    </row>
    <row r="3296" spans="1:20" ht="48" hidden="1" x14ac:dyDescent="0.2">
      <c r="A3296">
        <v>3294</v>
      </c>
      <c r="B3296" s="8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>
        <f>ROUND(E3296/D3296*100,0)</f>
        <v>118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>
        <f t="shared" si="153"/>
        <v>29.58</v>
      </c>
      <c r="Q3296" s="10" t="s">
        <v>8315</v>
      </c>
      <c r="R3296" t="s">
        <v>8316</v>
      </c>
      <c r="S3296" s="23">
        <f t="shared" si="154"/>
        <v>42141.541134259256</v>
      </c>
      <c r="T3296" s="23">
        <f t="shared" si="155"/>
        <v>42171.541134259256</v>
      </c>
    </row>
    <row r="3297" spans="1:20" ht="48" hidden="1" x14ac:dyDescent="0.2">
      <c r="A3297">
        <v>3295</v>
      </c>
      <c r="B3297" s="8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>
        <f>ROUND(E3297/D3297*100,0)</f>
        <v>103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>
        <f t="shared" si="153"/>
        <v>26.67</v>
      </c>
      <c r="Q3297" s="10" t="s">
        <v>8315</v>
      </c>
      <c r="R3297" t="s">
        <v>8316</v>
      </c>
      <c r="S3297" s="23">
        <f t="shared" si="154"/>
        <v>42609.442465277782</v>
      </c>
      <c r="T3297" s="23">
        <f t="shared" si="155"/>
        <v>42639.442465277782</v>
      </c>
    </row>
    <row r="3298" spans="1:20" ht="48" hidden="1" x14ac:dyDescent="0.2">
      <c r="A3298">
        <v>3296</v>
      </c>
      <c r="B3298" s="8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>
        <f>ROUND(E3298/D3298*100,0)</f>
        <v>144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>
        <f t="shared" si="153"/>
        <v>45.98</v>
      </c>
      <c r="Q3298" s="10" t="s">
        <v>8315</v>
      </c>
      <c r="R3298" t="s">
        <v>8316</v>
      </c>
      <c r="S3298" s="23">
        <f t="shared" si="154"/>
        <v>42309.756620370375</v>
      </c>
      <c r="T3298" s="23">
        <f t="shared" si="155"/>
        <v>42330.916666666672</v>
      </c>
    </row>
    <row r="3299" spans="1:20" ht="48" hidden="1" x14ac:dyDescent="0.2">
      <c r="A3299">
        <v>3297</v>
      </c>
      <c r="B3299" s="8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>
        <f>ROUND(E3299/D3299*100,0)</f>
        <v>100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>
        <f t="shared" si="153"/>
        <v>125.09</v>
      </c>
      <c r="Q3299" s="10" t="s">
        <v>8315</v>
      </c>
      <c r="R3299" t="s">
        <v>8316</v>
      </c>
      <c r="S3299" s="23">
        <f t="shared" si="154"/>
        <v>42193.771481481483</v>
      </c>
      <c r="T3299" s="23">
        <f t="shared" si="155"/>
        <v>42212.957638888889</v>
      </c>
    </row>
    <row r="3300" spans="1:20" ht="48" hidden="1" x14ac:dyDescent="0.2">
      <c r="A3300">
        <v>3298</v>
      </c>
      <c r="B3300" s="8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>
        <f>ROUND(E3300/D3300*100,0)</f>
        <v>102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>
        <f t="shared" si="153"/>
        <v>141.29</v>
      </c>
      <c r="Q3300" s="10" t="s">
        <v>8315</v>
      </c>
      <c r="R3300" t="s">
        <v>8316</v>
      </c>
      <c r="S3300" s="23">
        <f t="shared" si="154"/>
        <v>42239.957962962959</v>
      </c>
      <c r="T3300" s="23">
        <f t="shared" si="155"/>
        <v>42260</v>
      </c>
    </row>
    <row r="3301" spans="1:20" ht="48" hidden="1" x14ac:dyDescent="0.2">
      <c r="A3301">
        <v>3299</v>
      </c>
      <c r="B3301" s="8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>
        <f>ROUND(E3301/D3301*100,0)</f>
        <v>116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>
        <f t="shared" si="153"/>
        <v>55.33</v>
      </c>
      <c r="Q3301" s="10" t="s">
        <v>8315</v>
      </c>
      <c r="R3301" t="s">
        <v>8316</v>
      </c>
      <c r="S3301" s="23">
        <f t="shared" si="154"/>
        <v>42261.917395833334</v>
      </c>
      <c r="T3301" s="23">
        <f t="shared" si="155"/>
        <v>42291.917395833334</v>
      </c>
    </row>
    <row r="3302" spans="1:20" ht="48" hidden="1" x14ac:dyDescent="0.2">
      <c r="A3302">
        <v>3300</v>
      </c>
      <c r="B3302" s="8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>
        <f>ROUND(E3302/D3302*100,0)</f>
        <v>136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>
        <f t="shared" si="153"/>
        <v>46.42</v>
      </c>
      <c r="Q3302" s="10" t="s">
        <v>8315</v>
      </c>
      <c r="R3302" t="s">
        <v>8316</v>
      </c>
      <c r="S3302" s="23">
        <f t="shared" si="154"/>
        <v>42102.743773148148</v>
      </c>
      <c r="T3302" s="23">
        <f t="shared" si="155"/>
        <v>42123.743773148148</v>
      </c>
    </row>
    <row r="3303" spans="1:20" ht="48" hidden="1" x14ac:dyDescent="0.2">
      <c r="A3303">
        <v>3301</v>
      </c>
      <c r="B3303" s="8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>
        <f>ROUND(E3303/D3303*100,0)</f>
        <v>133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>
        <f t="shared" si="153"/>
        <v>57.2</v>
      </c>
      <c r="Q3303" s="10" t="s">
        <v>8315</v>
      </c>
      <c r="R3303" t="s">
        <v>8316</v>
      </c>
      <c r="S3303" s="23">
        <f t="shared" si="154"/>
        <v>42538.73583333334</v>
      </c>
      <c r="T3303" s="23">
        <f t="shared" si="155"/>
        <v>42583.290972222225</v>
      </c>
    </row>
    <row r="3304" spans="1:20" ht="16" hidden="1" x14ac:dyDescent="0.2">
      <c r="A3304">
        <v>3302</v>
      </c>
      <c r="B3304" s="8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>
        <f>ROUND(E3304/D3304*100,0)</f>
        <v>103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>
        <f t="shared" si="153"/>
        <v>173.7</v>
      </c>
      <c r="Q3304" s="10" t="s">
        <v>8315</v>
      </c>
      <c r="R3304" t="s">
        <v>8316</v>
      </c>
      <c r="S3304" s="23">
        <f t="shared" si="154"/>
        <v>42681.35157407407</v>
      </c>
      <c r="T3304" s="23">
        <f t="shared" si="155"/>
        <v>42711.35157407407</v>
      </c>
    </row>
    <row r="3305" spans="1:20" ht="48" hidden="1" x14ac:dyDescent="0.2">
      <c r="A3305">
        <v>3303</v>
      </c>
      <c r="B3305" s="8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>
        <f>ROUND(E3305/D3305*100,0)</f>
        <v>116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>
        <f t="shared" si="153"/>
        <v>59.6</v>
      </c>
      <c r="Q3305" s="10" t="s">
        <v>8315</v>
      </c>
      <c r="R3305" t="s">
        <v>8316</v>
      </c>
      <c r="S3305" s="23">
        <f t="shared" si="154"/>
        <v>42056.65143518518</v>
      </c>
      <c r="T3305" s="23">
        <f t="shared" si="155"/>
        <v>42091.609768518523</v>
      </c>
    </row>
    <row r="3306" spans="1:20" ht="48" hidden="1" x14ac:dyDescent="0.2">
      <c r="A3306">
        <v>3304</v>
      </c>
      <c r="B3306" s="8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>
        <f>ROUND(E3306/D3306*100,0)</f>
        <v>105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>
        <f t="shared" si="153"/>
        <v>89.59</v>
      </c>
      <c r="Q3306" s="10" t="s">
        <v>8315</v>
      </c>
      <c r="R3306" t="s">
        <v>8316</v>
      </c>
      <c r="S3306" s="23">
        <f t="shared" si="154"/>
        <v>42696.624444444446</v>
      </c>
      <c r="T3306" s="23">
        <f t="shared" si="155"/>
        <v>42726.624444444446</v>
      </c>
    </row>
    <row r="3307" spans="1:20" ht="48" hidden="1" x14ac:dyDescent="0.2">
      <c r="A3307">
        <v>3305</v>
      </c>
      <c r="B3307" s="8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>
        <f>ROUND(E3307/D3307*100,0)</f>
        <v>102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>
        <f t="shared" si="153"/>
        <v>204.05</v>
      </c>
      <c r="Q3307" s="10" t="s">
        <v>8315</v>
      </c>
      <c r="R3307" t="s">
        <v>8316</v>
      </c>
      <c r="S3307" s="23">
        <f t="shared" si="154"/>
        <v>42186.855879629627</v>
      </c>
      <c r="T3307" s="23">
        <f t="shared" si="155"/>
        <v>42216.855879629627</v>
      </c>
    </row>
    <row r="3308" spans="1:20" ht="48" hidden="1" x14ac:dyDescent="0.2">
      <c r="A3308">
        <v>3306</v>
      </c>
      <c r="B3308" s="8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>
        <f>ROUND(E3308/D3308*100,0)</f>
        <v>175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>
        <f t="shared" si="153"/>
        <v>48.7</v>
      </c>
      <c r="Q3308" s="10" t="s">
        <v>8315</v>
      </c>
      <c r="R3308" t="s">
        <v>8316</v>
      </c>
      <c r="S3308" s="23">
        <f t="shared" si="154"/>
        <v>42493.219236111108</v>
      </c>
      <c r="T3308" s="23">
        <f t="shared" si="155"/>
        <v>42531.125</v>
      </c>
    </row>
    <row r="3309" spans="1:20" ht="48" hidden="1" x14ac:dyDescent="0.2">
      <c r="A3309">
        <v>3307</v>
      </c>
      <c r="B3309" s="8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>
        <f>ROUND(E3309/D3309*100,0)</f>
        <v>107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>
        <f t="shared" si="153"/>
        <v>53.34</v>
      </c>
      <c r="Q3309" s="10" t="s">
        <v>8315</v>
      </c>
      <c r="R3309" t="s">
        <v>8316</v>
      </c>
      <c r="S3309" s="23">
        <f t="shared" si="154"/>
        <v>42475.057164351849</v>
      </c>
      <c r="T3309" s="23">
        <f t="shared" si="155"/>
        <v>42505.057164351849</v>
      </c>
    </row>
    <row r="3310" spans="1:20" ht="48" hidden="1" x14ac:dyDescent="0.2">
      <c r="A3310">
        <v>3308</v>
      </c>
      <c r="B3310" s="8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>
        <f>ROUND(E3310/D3310*100,0)</f>
        <v>122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>
        <f t="shared" si="153"/>
        <v>75.09</v>
      </c>
      <c r="Q3310" s="10" t="s">
        <v>8315</v>
      </c>
      <c r="R3310" t="s">
        <v>8316</v>
      </c>
      <c r="S3310" s="23">
        <f t="shared" si="154"/>
        <v>42452.876909722225</v>
      </c>
      <c r="T3310" s="23">
        <f t="shared" si="155"/>
        <v>42473.876909722225</v>
      </c>
    </row>
    <row r="3311" spans="1:20" ht="32" hidden="1" x14ac:dyDescent="0.2">
      <c r="A3311">
        <v>3309</v>
      </c>
      <c r="B3311" s="8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>
        <f>ROUND(E3311/D3311*100,0)</f>
        <v>159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>
        <f t="shared" si="153"/>
        <v>18</v>
      </c>
      <c r="Q3311" s="10" t="s">
        <v>8315</v>
      </c>
      <c r="R3311" t="s">
        <v>8316</v>
      </c>
      <c r="S3311" s="23">
        <f t="shared" si="154"/>
        <v>42628.650208333333</v>
      </c>
      <c r="T3311" s="23">
        <f t="shared" si="155"/>
        <v>42659.650208333333</v>
      </c>
    </row>
    <row r="3312" spans="1:20" ht="32" hidden="1" x14ac:dyDescent="0.2">
      <c r="A3312">
        <v>3310</v>
      </c>
      <c r="B3312" s="8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>
        <f>ROUND(E3312/D3312*100,0)</f>
        <v>100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>
        <f t="shared" si="153"/>
        <v>209.84</v>
      </c>
      <c r="Q3312" s="10" t="s">
        <v>8315</v>
      </c>
      <c r="R3312" t="s">
        <v>8316</v>
      </c>
      <c r="S3312" s="23">
        <f t="shared" si="154"/>
        <v>42253.928530092591</v>
      </c>
      <c r="T3312" s="23">
        <f t="shared" si="155"/>
        <v>42283.928530092591</v>
      </c>
    </row>
    <row r="3313" spans="1:20" ht="48" hidden="1" x14ac:dyDescent="0.2">
      <c r="A3313">
        <v>3311</v>
      </c>
      <c r="B3313" s="8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>
        <f>ROUND(E3313/D3313*100,0)</f>
        <v>110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>
        <f t="shared" si="153"/>
        <v>61.02</v>
      </c>
      <c r="Q3313" s="10" t="s">
        <v>8315</v>
      </c>
      <c r="R3313" t="s">
        <v>8316</v>
      </c>
      <c r="S3313" s="23">
        <f t="shared" si="154"/>
        <v>42264.29178240741</v>
      </c>
      <c r="T3313" s="23">
        <f t="shared" si="155"/>
        <v>42294.29178240741</v>
      </c>
    </row>
    <row r="3314" spans="1:20" ht="48" hidden="1" x14ac:dyDescent="0.2">
      <c r="A3314">
        <v>3312</v>
      </c>
      <c r="B3314" s="8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>
        <f>ROUND(E3314/D3314*100,0)</f>
        <v>100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>
        <f t="shared" si="153"/>
        <v>61</v>
      </c>
      <c r="Q3314" s="10" t="s">
        <v>8315</v>
      </c>
      <c r="R3314" t="s">
        <v>8316</v>
      </c>
      <c r="S3314" s="23">
        <f t="shared" si="154"/>
        <v>42664.809560185182</v>
      </c>
      <c r="T3314" s="23">
        <f t="shared" si="155"/>
        <v>42685.916666666672</v>
      </c>
    </row>
    <row r="3315" spans="1:20" ht="48" hidden="1" x14ac:dyDescent="0.2">
      <c r="A3315">
        <v>3313</v>
      </c>
      <c r="B3315" s="8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>
        <f>ROUND(E3315/D3315*100,0)</f>
        <v>116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>
        <f t="shared" si="153"/>
        <v>80.03</v>
      </c>
      <c r="Q3315" s="10" t="s">
        <v>8315</v>
      </c>
      <c r="R3315" t="s">
        <v>8316</v>
      </c>
      <c r="S3315" s="23">
        <f t="shared" si="154"/>
        <v>42382.244409722218</v>
      </c>
      <c r="T3315" s="23">
        <f t="shared" si="155"/>
        <v>42396.041666666672</v>
      </c>
    </row>
    <row r="3316" spans="1:20" ht="48" hidden="1" x14ac:dyDescent="0.2">
      <c r="A3316">
        <v>3314</v>
      </c>
      <c r="B3316" s="8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>
        <f>ROUND(E3316/D3316*100,0)</f>
        <v>211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>
        <f t="shared" si="153"/>
        <v>29.07</v>
      </c>
      <c r="Q3316" s="10" t="s">
        <v>8315</v>
      </c>
      <c r="R3316" t="s">
        <v>8316</v>
      </c>
      <c r="S3316" s="23">
        <f t="shared" si="154"/>
        <v>42105.267488425925</v>
      </c>
      <c r="T3316" s="23">
        <f t="shared" si="155"/>
        <v>42132.836805555555</v>
      </c>
    </row>
    <row r="3317" spans="1:20" ht="48" hidden="1" x14ac:dyDescent="0.2">
      <c r="A3317">
        <v>3315</v>
      </c>
      <c r="B3317" s="8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>
        <f>ROUND(E3317/D3317*100,0)</f>
        <v>110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>
        <f t="shared" si="153"/>
        <v>49.44</v>
      </c>
      <c r="Q3317" s="10" t="s">
        <v>8315</v>
      </c>
      <c r="R3317" t="s">
        <v>8316</v>
      </c>
      <c r="S3317" s="23">
        <f t="shared" si="154"/>
        <v>42466.303715277783</v>
      </c>
      <c r="T3317" s="23">
        <f t="shared" si="155"/>
        <v>42496.303715277783</v>
      </c>
    </row>
    <row r="3318" spans="1:20" ht="80" hidden="1" x14ac:dyDescent="0.2">
      <c r="A3318">
        <v>3316</v>
      </c>
      <c r="B3318" s="8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>
        <f>ROUND(E3318/D3318*100,0)</f>
        <v>100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>
        <f t="shared" si="153"/>
        <v>93.98</v>
      </c>
      <c r="Q3318" s="10" t="s">
        <v>8315</v>
      </c>
      <c r="R3318" t="s">
        <v>8316</v>
      </c>
      <c r="S3318" s="23">
        <f t="shared" si="154"/>
        <v>41826.871238425927</v>
      </c>
      <c r="T3318" s="23">
        <f t="shared" si="155"/>
        <v>41859.57916666667</v>
      </c>
    </row>
    <row r="3319" spans="1:20" ht="48" hidden="1" x14ac:dyDescent="0.2">
      <c r="A3319">
        <v>3317</v>
      </c>
      <c r="B3319" s="8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>
        <f>ROUND(E3319/D3319*100,0)</f>
        <v>106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>
        <f t="shared" si="153"/>
        <v>61.94</v>
      </c>
      <c r="Q3319" s="10" t="s">
        <v>8315</v>
      </c>
      <c r="R3319" t="s">
        <v>8316</v>
      </c>
      <c r="S3319" s="23">
        <f t="shared" si="154"/>
        <v>42499.039629629624</v>
      </c>
      <c r="T3319" s="23">
        <f t="shared" si="155"/>
        <v>42529.039629629624</v>
      </c>
    </row>
    <row r="3320" spans="1:20" ht="32" hidden="1" x14ac:dyDescent="0.2">
      <c r="A3320">
        <v>3318</v>
      </c>
      <c r="B3320" s="8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>
        <f>ROUND(E3320/D3320*100,0)</f>
        <v>126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>
        <f t="shared" si="153"/>
        <v>78.5</v>
      </c>
      <c r="Q3320" s="10" t="s">
        <v>8315</v>
      </c>
      <c r="R3320" t="s">
        <v>8316</v>
      </c>
      <c r="S3320" s="23">
        <f t="shared" si="154"/>
        <v>42431.302002314813</v>
      </c>
      <c r="T3320" s="23">
        <f t="shared" si="155"/>
        <v>42471.104166666672</v>
      </c>
    </row>
    <row r="3321" spans="1:20" ht="48" hidden="1" x14ac:dyDescent="0.2">
      <c r="A3321">
        <v>3319</v>
      </c>
      <c r="B3321" s="8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>
        <f>ROUND(E3321/D3321*100,0)</f>
        <v>108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>
        <f t="shared" si="153"/>
        <v>33.75</v>
      </c>
      <c r="Q3321" s="10" t="s">
        <v>8315</v>
      </c>
      <c r="R3321" t="s">
        <v>8316</v>
      </c>
      <c r="S3321" s="23">
        <f t="shared" si="154"/>
        <v>41990.585486111115</v>
      </c>
      <c r="T3321" s="23">
        <f t="shared" si="155"/>
        <v>42035.585486111115</v>
      </c>
    </row>
    <row r="3322" spans="1:20" ht="48" hidden="1" x14ac:dyDescent="0.2">
      <c r="A3322">
        <v>3320</v>
      </c>
      <c r="B3322" s="8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>
        <f>ROUND(E3322/D3322*100,0)</f>
        <v>101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>
        <f t="shared" si="153"/>
        <v>66.45</v>
      </c>
      <c r="Q3322" s="10" t="s">
        <v>8315</v>
      </c>
      <c r="R3322" t="s">
        <v>8316</v>
      </c>
      <c r="S3322" s="23">
        <f t="shared" si="154"/>
        <v>42513.045798611114</v>
      </c>
      <c r="T3322" s="23">
        <f t="shared" si="155"/>
        <v>42543.045798611114</v>
      </c>
    </row>
    <row r="3323" spans="1:20" ht="48" hidden="1" x14ac:dyDescent="0.2">
      <c r="A3323">
        <v>3321</v>
      </c>
      <c r="B3323" s="8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>
        <f>ROUND(E3323/D3323*100,0)</f>
        <v>107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>
        <f t="shared" si="153"/>
        <v>35.799999999999997</v>
      </c>
      <c r="Q3323" s="10" t="s">
        <v>8315</v>
      </c>
      <c r="R3323" t="s">
        <v>8316</v>
      </c>
      <c r="S3323" s="23">
        <f t="shared" si="154"/>
        <v>41914.100289351853</v>
      </c>
      <c r="T3323" s="23">
        <f t="shared" si="155"/>
        <v>41928.165972222225</v>
      </c>
    </row>
    <row r="3324" spans="1:20" ht="48" hidden="1" x14ac:dyDescent="0.2">
      <c r="A3324">
        <v>3322</v>
      </c>
      <c r="B3324" s="8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>
        <f>ROUND(E3324/D3324*100,0)</f>
        <v>102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>
        <f t="shared" si="153"/>
        <v>145.65</v>
      </c>
      <c r="Q3324" s="10" t="s">
        <v>8315</v>
      </c>
      <c r="R3324" t="s">
        <v>8316</v>
      </c>
      <c r="S3324" s="23">
        <f t="shared" si="154"/>
        <v>42521.010370370372</v>
      </c>
      <c r="T3324" s="23">
        <f t="shared" si="155"/>
        <v>42543.163194444445</v>
      </c>
    </row>
    <row r="3325" spans="1:20" ht="48" hidden="1" x14ac:dyDescent="0.2">
      <c r="A3325">
        <v>3323</v>
      </c>
      <c r="B3325" s="8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>
        <f>ROUND(E3325/D3325*100,0)</f>
        <v>126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>
        <f t="shared" si="153"/>
        <v>25.69</v>
      </c>
      <c r="Q3325" s="10" t="s">
        <v>8315</v>
      </c>
      <c r="R3325" t="s">
        <v>8316</v>
      </c>
      <c r="S3325" s="23">
        <f t="shared" si="154"/>
        <v>42608.36583333333</v>
      </c>
      <c r="T3325" s="23">
        <f t="shared" si="155"/>
        <v>42638.36583333333</v>
      </c>
    </row>
    <row r="3326" spans="1:20" ht="32" hidden="1" x14ac:dyDescent="0.2">
      <c r="A3326">
        <v>3324</v>
      </c>
      <c r="B3326" s="8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>
        <f>ROUND(E3326/D3326*100,0)</f>
        <v>102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>
        <f t="shared" si="153"/>
        <v>152.5</v>
      </c>
      <c r="Q3326" s="10" t="s">
        <v>8315</v>
      </c>
      <c r="R3326" t="s">
        <v>8316</v>
      </c>
      <c r="S3326" s="23">
        <f t="shared" si="154"/>
        <v>42512.58321759259</v>
      </c>
      <c r="T3326" s="23">
        <f t="shared" si="155"/>
        <v>42526.58321759259</v>
      </c>
    </row>
    <row r="3327" spans="1:20" ht="48" hidden="1" x14ac:dyDescent="0.2">
      <c r="A3327">
        <v>3325</v>
      </c>
      <c r="B3327" s="8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>
        <f>ROUND(E3327/D3327*100,0)</f>
        <v>113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>
        <f t="shared" si="153"/>
        <v>30</v>
      </c>
      <c r="Q3327" s="10" t="s">
        <v>8315</v>
      </c>
      <c r="R3327" t="s">
        <v>8316</v>
      </c>
      <c r="S3327" s="23">
        <f t="shared" si="154"/>
        <v>42064.785613425927</v>
      </c>
      <c r="T3327" s="23">
        <f t="shared" si="155"/>
        <v>42099.743946759263</v>
      </c>
    </row>
    <row r="3328" spans="1:20" ht="48" hidden="1" x14ac:dyDescent="0.2">
      <c r="A3328">
        <v>3326</v>
      </c>
      <c r="B3328" s="8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>
        <f>ROUND(E3328/D3328*100,0)</f>
        <v>101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>
        <f t="shared" si="153"/>
        <v>142.28</v>
      </c>
      <c r="Q3328" s="10" t="s">
        <v>8315</v>
      </c>
      <c r="R3328" t="s">
        <v>8316</v>
      </c>
      <c r="S3328" s="23">
        <f t="shared" si="154"/>
        <v>42041.714178240742</v>
      </c>
      <c r="T3328" s="23">
        <f t="shared" si="155"/>
        <v>42071.67251157407</v>
      </c>
    </row>
    <row r="3329" spans="1:20" ht="48" hidden="1" x14ac:dyDescent="0.2">
      <c r="A3329">
        <v>3327</v>
      </c>
      <c r="B3329" s="8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>
        <f>ROUND(E3329/D3329*100,0)</f>
        <v>101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>
        <f t="shared" si="153"/>
        <v>24.55</v>
      </c>
      <c r="Q3329" s="10" t="s">
        <v>8315</v>
      </c>
      <c r="R3329" t="s">
        <v>8316</v>
      </c>
      <c r="S3329" s="23">
        <f t="shared" si="154"/>
        <v>42468.374606481477</v>
      </c>
      <c r="T3329" s="23">
        <f t="shared" si="155"/>
        <v>42498.374606481477</v>
      </c>
    </row>
    <row r="3330" spans="1:20" ht="48" hidden="1" x14ac:dyDescent="0.2">
      <c r="A3330">
        <v>3328</v>
      </c>
      <c r="B3330" s="8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>
        <f>ROUND(E3330/D3330*100,0)</f>
        <v>146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>
        <f t="shared" si="153"/>
        <v>292.77999999999997</v>
      </c>
      <c r="Q3330" s="10" t="s">
        <v>8315</v>
      </c>
      <c r="R3330" t="s">
        <v>8316</v>
      </c>
      <c r="S3330" s="23">
        <f t="shared" si="154"/>
        <v>41822.57503472222</v>
      </c>
      <c r="T3330" s="23">
        <f t="shared" si="155"/>
        <v>41825.041666666664</v>
      </c>
    </row>
    <row r="3331" spans="1:20" ht="48" hidden="1" x14ac:dyDescent="0.2">
      <c r="A3331">
        <v>3329</v>
      </c>
      <c r="B3331" s="8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>
        <f>ROUND(E3331/D3331*100,0)</f>
        <v>117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>
        <f t="shared" ref="P3331:P3394" si="156">IFERROR(ROUND(E3331/M3331,2),0)</f>
        <v>44.92</v>
      </c>
      <c r="Q3331" s="10" t="s">
        <v>8315</v>
      </c>
      <c r="R3331" t="s">
        <v>8316</v>
      </c>
      <c r="S3331" s="23">
        <f t="shared" ref="S3331:S3394" si="157">(((K3331/60)/60)/24)+DATE(1970,1,1)</f>
        <v>41837.323009259257</v>
      </c>
      <c r="T3331" s="23">
        <f t="shared" ref="T3331:T3394" si="158">(((J3331/60)/60)/24)+DATE(1970,1,1)</f>
        <v>41847.958333333336</v>
      </c>
    </row>
    <row r="3332" spans="1:20" ht="48" hidden="1" x14ac:dyDescent="0.2">
      <c r="A3332">
        <v>3330</v>
      </c>
      <c r="B3332" s="8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>
        <f>ROUND(E3332/D3332*100,0)</f>
        <v>106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>
        <f t="shared" si="156"/>
        <v>23.1</v>
      </c>
      <c r="Q3332" s="10" t="s">
        <v>8315</v>
      </c>
      <c r="R3332" t="s">
        <v>8316</v>
      </c>
      <c r="S3332" s="23">
        <f t="shared" si="157"/>
        <v>42065.887361111112</v>
      </c>
      <c r="T3332" s="23">
        <f t="shared" si="158"/>
        <v>42095.845694444448</v>
      </c>
    </row>
    <row r="3333" spans="1:20" ht="48" hidden="1" x14ac:dyDescent="0.2">
      <c r="A3333">
        <v>3331</v>
      </c>
      <c r="B3333" s="8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>
        <f>ROUND(E3333/D3333*100,0)</f>
        <v>105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>
        <f t="shared" si="156"/>
        <v>80.400000000000006</v>
      </c>
      <c r="Q3333" s="10" t="s">
        <v>8315</v>
      </c>
      <c r="R3333" t="s">
        <v>8316</v>
      </c>
      <c r="S3333" s="23">
        <f t="shared" si="157"/>
        <v>42248.697754629626</v>
      </c>
      <c r="T3333" s="23">
        <f t="shared" si="158"/>
        <v>42283.697754629626</v>
      </c>
    </row>
    <row r="3334" spans="1:20" ht="48" hidden="1" x14ac:dyDescent="0.2">
      <c r="A3334">
        <v>3332</v>
      </c>
      <c r="B3334" s="8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>
        <f>ROUND(E3334/D3334*100,0)</f>
        <v>100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>
        <f t="shared" si="156"/>
        <v>72.290000000000006</v>
      </c>
      <c r="Q3334" s="10" t="s">
        <v>8315</v>
      </c>
      <c r="R3334" t="s">
        <v>8316</v>
      </c>
      <c r="S3334" s="23">
        <f t="shared" si="157"/>
        <v>41809.860300925924</v>
      </c>
      <c r="T3334" s="23">
        <f t="shared" si="158"/>
        <v>41839.860300925924</v>
      </c>
    </row>
    <row r="3335" spans="1:20" ht="48" hidden="1" x14ac:dyDescent="0.2">
      <c r="A3335">
        <v>3333</v>
      </c>
      <c r="B3335" s="8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>
        <f>ROUND(E3335/D3335*100,0)</f>
        <v>105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>
        <f t="shared" si="156"/>
        <v>32.97</v>
      </c>
      <c r="Q3335" s="10" t="s">
        <v>8315</v>
      </c>
      <c r="R3335" t="s">
        <v>8316</v>
      </c>
      <c r="S3335" s="23">
        <f t="shared" si="157"/>
        <v>42148.676851851851</v>
      </c>
      <c r="T3335" s="23">
        <f t="shared" si="158"/>
        <v>42170.676851851851</v>
      </c>
    </row>
    <row r="3336" spans="1:20" ht="32" hidden="1" x14ac:dyDescent="0.2">
      <c r="A3336">
        <v>3334</v>
      </c>
      <c r="B3336" s="8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>
        <f>ROUND(E3336/D3336*100,0)</f>
        <v>139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>
        <f t="shared" si="156"/>
        <v>116.65</v>
      </c>
      <c r="Q3336" s="10" t="s">
        <v>8315</v>
      </c>
      <c r="R3336" t="s">
        <v>8316</v>
      </c>
      <c r="S3336" s="23">
        <f t="shared" si="157"/>
        <v>42185.521087962959</v>
      </c>
      <c r="T3336" s="23">
        <f t="shared" si="158"/>
        <v>42215.521087962959</v>
      </c>
    </row>
    <row r="3337" spans="1:20" ht="48" hidden="1" x14ac:dyDescent="0.2">
      <c r="A3337">
        <v>3335</v>
      </c>
      <c r="B3337" s="8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>
        <f>ROUND(E3337/D3337*100,0)</f>
        <v>100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>
        <f t="shared" si="156"/>
        <v>79.62</v>
      </c>
      <c r="Q3337" s="10" t="s">
        <v>8315</v>
      </c>
      <c r="R3337" t="s">
        <v>8316</v>
      </c>
      <c r="S3337" s="23">
        <f t="shared" si="157"/>
        <v>41827.674143518518</v>
      </c>
      <c r="T3337" s="23">
        <f t="shared" si="158"/>
        <v>41854.958333333336</v>
      </c>
    </row>
    <row r="3338" spans="1:20" ht="48" hidden="1" x14ac:dyDescent="0.2">
      <c r="A3338">
        <v>3336</v>
      </c>
      <c r="B3338" s="8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>
        <f>ROUND(E3338/D3338*100,0)</f>
        <v>100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>
        <f t="shared" si="156"/>
        <v>27.78</v>
      </c>
      <c r="Q3338" s="10" t="s">
        <v>8315</v>
      </c>
      <c r="R3338" t="s">
        <v>8316</v>
      </c>
      <c r="S3338" s="23">
        <f t="shared" si="157"/>
        <v>42437.398680555561</v>
      </c>
      <c r="T3338" s="23">
        <f t="shared" si="158"/>
        <v>42465.35701388889</v>
      </c>
    </row>
    <row r="3339" spans="1:20" ht="48" hidden="1" x14ac:dyDescent="0.2">
      <c r="A3339">
        <v>3337</v>
      </c>
      <c r="B3339" s="8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>
        <f>ROUND(E3339/D3339*100,0)</f>
        <v>110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>
        <f t="shared" si="156"/>
        <v>81.03</v>
      </c>
      <c r="Q3339" s="10" t="s">
        <v>8315</v>
      </c>
      <c r="R3339" t="s">
        <v>8316</v>
      </c>
      <c r="S3339" s="23">
        <f t="shared" si="157"/>
        <v>41901.282025462962</v>
      </c>
      <c r="T3339" s="23">
        <f t="shared" si="158"/>
        <v>41922.875</v>
      </c>
    </row>
    <row r="3340" spans="1:20" ht="32" hidden="1" x14ac:dyDescent="0.2">
      <c r="A3340">
        <v>3338</v>
      </c>
      <c r="B3340" s="8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>
        <f>ROUND(E3340/D3340*100,0)</f>
        <v>102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>
        <f t="shared" si="156"/>
        <v>136.85</v>
      </c>
      <c r="Q3340" s="10" t="s">
        <v>8315</v>
      </c>
      <c r="R3340" t="s">
        <v>8316</v>
      </c>
      <c r="S3340" s="23">
        <f t="shared" si="157"/>
        <v>42769.574999999997</v>
      </c>
      <c r="T3340" s="23">
        <f t="shared" si="158"/>
        <v>42790.574999999997</v>
      </c>
    </row>
    <row r="3341" spans="1:20" ht="32" hidden="1" x14ac:dyDescent="0.2">
      <c r="A3341">
        <v>3339</v>
      </c>
      <c r="B3341" s="8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>
        <f>ROUND(E3341/D3341*100,0)</f>
        <v>104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>
        <f t="shared" si="156"/>
        <v>177.62</v>
      </c>
      <c r="Q3341" s="10" t="s">
        <v>8315</v>
      </c>
      <c r="R3341" t="s">
        <v>8316</v>
      </c>
      <c r="S3341" s="23">
        <f t="shared" si="157"/>
        <v>42549.665717592594</v>
      </c>
      <c r="T3341" s="23">
        <f t="shared" si="158"/>
        <v>42579.665717592594</v>
      </c>
    </row>
    <row r="3342" spans="1:20" ht="48" hidden="1" x14ac:dyDescent="0.2">
      <c r="A3342">
        <v>3340</v>
      </c>
      <c r="B3342" s="8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>
        <f>ROUND(E3342/D3342*100,0)</f>
        <v>138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>
        <f t="shared" si="156"/>
        <v>109.08</v>
      </c>
      <c r="Q3342" s="10" t="s">
        <v>8315</v>
      </c>
      <c r="R3342" t="s">
        <v>8316</v>
      </c>
      <c r="S3342" s="23">
        <f t="shared" si="157"/>
        <v>42685.974004629628</v>
      </c>
      <c r="T3342" s="23">
        <f t="shared" si="158"/>
        <v>42710.974004629628</v>
      </c>
    </row>
    <row r="3343" spans="1:20" ht="48" hidden="1" x14ac:dyDescent="0.2">
      <c r="A3343">
        <v>3341</v>
      </c>
      <c r="B3343" s="8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>
        <f>ROUND(E3343/D3343*100,0)</f>
        <v>100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>
        <f t="shared" si="156"/>
        <v>119.64</v>
      </c>
      <c r="Q3343" s="10" t="s">
        <v>8315</v>
      </c>
      <c r="R3343" t="s">
        <v>8316</v>
      </c>
      <c r="S3343" s="23">
        <f t="shared" si="157"/>
        <v>42510.798854166671</v>
      </c>
      <c r="T3343" s="23">
        <f t="shared" si="158"/>
        <v>42533.708333333328</v>
      </c>
    </row>
    <row r="3344" spans="1:20" ht="32" hidden="1" x14ac:dyDescent="0.2">
      <c r="A3344">
        <v>3342</v>
      </c>
      <c r="B3344" s="8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>
        <f>ROUND(E3344/D3344*100,0)</f>
        <v>102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>
        <f t="shared" si="156"/>
        <v>78.209999999999994</v>
      </c>
      <c r="Q3344" s="10" t="s">
        <v>8315</v>
      </c>
      <c r="R3344" t="s">
        <v>8316</v>
      </c>
      <c r="S3344" s="23">
        <f t="shared" si="157"/>
        <v>42062.296412037031</v>
      </c>
      <c r="T3344" s="23">
        <f t="shared" si="158"/>
        <v>42095.207638888889</v>
      </c>
    </row>
    <row r="3345" spans="1:20" ht="48" hidden="1" x14ac:dyDescent="0.2">
      <c r="A3345">
        <v>3343</v>
      </c>
      <c r="B3345" s="8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>
        <f>ROUND(E3345/D3345*100,0)</f>
        <v>171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>
        <f t="shared" si="156"/>
        <v>52.17</v>
      </c>
      <c r="Q3345" s="10" t="s">
        <v>8315</v>
      </c>
      <c r="R3345" t="s">
        <v>8316</v>
      </c>
      <c r="S3345" s="23">
        <f t="shared" si="157"/>
        <v>42452.916481481487</v>
      </c>
      <c r="T3345" s="23">
        <f t="shared" si="158"/>
        <v>42473.554166666669</v>
      </c>
    </row>
    <row r="3346" spans="1:20" ht="48" hidden="1" x14ac:dyDescent="0.2">
      <c r="A3346">
        <v>3344</v>
      </c>
      <c r="B3346" s="8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>
        <f>ROUND(E3346/D3346*100,0)</f>
        <v>101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>
        <f t="shared" si="156"/>
        <v>114.13</v>
      </c>
      <c r="Q3346" s="10" t="s">
        <v>8315</v>
      </c>
      <c r="R3346" t="s">
        <v>8316</v>
      </c>
      <c r="S3346" s="23">
        <f t="shared" si="157"/>
        <v>41851.200150462959</v>
      </c>
      <c r="T3346" s="23">
        <f t="shared" si="158"/>
        <v>41881.200150462959</v>
      </c>
    </row>
    <row r="3347" spans="1:20" ht="48" hidden="1" x14ac:dyDescent="0.2">
      <c r="A3347">
        <v>3345</v>
      </c>
      <c r="B3347" s="8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>
        <f>ROUND(E3347/D3347*100,0)</f>
        <v>130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>
        <f t="shared" si="156"/>
        <v>50</v>
      </c>
      <c r="Q3347" s="10" t="s">
        <v>8315</v>
      </c>
      <c r="R3347" t="s">
        <v>8316</v>
      </c>
      <c r="S3347" s="23">
        <f t="shared" si="157"/>
        <v>42053.106111111112</v>
      </c>
      <c r="T3347" s="23">
        <f t="shared" si="158"/>
        <v>42112.025694444441</v>
      </c>
    </row>
    <row r="3348" spans="1:20" ht="48" hidden="1" x14ac:dyDescent="0.2">
      <c r="A3348">
        <v>3346</v>
      </c>
      <c r="B3348" s="8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>
        <f>ROUND(E3348/D3348*100,0)</f>
        <v>110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>
        <f t="shared" si="156"/>
        <v>91.67</v>
      </c>
      <c r="Q3348" s="10" t="s">
        <v>8315</v>
      </c>
      <c r="R3348" t="s">
        <v>8316</v>
      </c>
      <c r="S3348" s="23">
        <f t="shared" si="157"/>
        <v>42054.024421296301</v>
      </c>
      <c r="T3348" s="23">
        <f t="shared" si="158"/>
        <v>42061.024421296301</v>
      </c>
    </row>
    <row r="3349" spans="1:20" ht="48" hidden="1" x14ac:dyDescent="0.2">
      <c r="A3349">
        <v>3347</v>
      </c>
      <c r="B3349" s="8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>
        <f>ROUND(E3349/D3349*100,0)</f>
        <v>119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>
        <f t="shared" si="156"/>
        <v>108.59</v>
      </c>
      <c r="Q3349" s="10" t="s">
        <v>8315</v>
      </c>
      <c r="R3349" t="s">
        <v>8316</v>
      </c>
      <c r="S3349" s="23">
        <f t="shared" si="157"/>
        <v>42484.551550925928</v>
      </c>
      <c r="T3349" s="23">
        <f t="shared" si="158"/>
        <v>42498.875</v>
      </c>
    </row>
    <row r="3350" spans="1:20" ht="48" hidden="1" x14ac:dyDescent="0.2">
      <c r="A3350">
        <v>3348</v>
      </c>
      <c r="B3350" s="8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>
        <f>ROUND(E3350/D3350*100,0)</f>
        <v>100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>
        <f t="shared" si="156"/>
        <v>69.819999999999993</v>
      </c>
      <c r="Q3350" s="10" t="s">
        <v>8315</v>
      </c>
      <c r="R3350" t="s">
        <v>8316</v>
      </c>
      <c r="S3350" s="23">
        <f t="shared" si="157"/>
        <v>42466.558796296296</v>
      </c>
      <c r="T3350" s="23">
        <f t="shared" si="158"/>
        <v>42490.165972222225</v>
      </c>
    </row>
    <row r="3351" spans="1:20" ht="48" hidden="1" x14ac:dyDescent="0.2">
      <c r="A3351">
        <v>3349</v>
      </c>
      <c r="B3351" s="8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>
        <f>ROUND(E3351/D3351*100,0)</f>
        <v>153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>
        <f t="shared" si="156"/>
        <v>109.57</v>
      </c>
      <c r="Q3351" s="10" t="s">
        <v>8315</v>
      </c>
      <c r="R3351" t="s">
        <v>8316</v>
      </c>
      <c r="S3351" s="23">
        <f t="shared" si="157"/>
        <v>42513.110787037032</v>
      </c>
      <c r="T3351" s="23">
        <f t="shared" si="158"/>
        <v>42534.708333333328</v>
      </c>
    </row>
    <row r="3352" spans="1:20" ht="48" hidden="1" x14ac:dyDescent="0.2">
      <c r="A3352">
        <v>3350</v>
      </c>
      <c r="B3352" s="8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>
        <f>ROUND(E3352/D3352*100,0)</f>
        <v>104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>
        <f t="shared" si="156"/>
        <v>71.67</v>
      </c>
      <c r="Q3352" s="10" t="s">
        <v>8315</v>
      </c>
      <c r="R3352" t="s">
        <v>8316</v>
      </c>
      <c r="S3352" s="23">
        <f t="shared" si="157"/>
        <v>42302.701516203699</v>
      </c>
      <c r="T3352" s="23">
        <f t="shared" si="158"/>
        <v>42337.958333333328</v>
      </c>
    </row>
    <row r="3353" spans="1:20" ht="48" hidden="1" x14ac:dyDescent="0.2">
      <c r="A3353">
        <v>3351</v>
      </c>
      <c r="B3353" s="8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>
        <f>ROUND(E3353/D3353*100,0)</f>
        <v>101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>
        <f t="shared" si="156"/>
        <v>93.61</v>
      </c>
      <c r="Q3353" s="10" t="s">
        <v>8315</v>
      </c>
      <c r="R3353" t="s">
        <v>8316</v>
      </c>
      <c r="S3353" s="23">
        <f t="shared" si="157"/>
        <v>41806.395428240743</v>
      </c>
      <c r="T3353" s="23">
        <f t="shared" si="158"/>
        <v>41843.458333333336</v>
      </c>
    </row>
    <row r="3354" spans="1:20" ht="48" hidden="1" x14ac:dyDescent="0.2">
      <c r="A3354">
        <v>3352</v>
      </c>
      <c r="B3354" s="8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>
        <f>ROUND(E3354/D3354*100,0)</f>
        <v>108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>
        <f t="shared" si="156"/>
        <v>76.8</v>
      </c>
      <c r="Q3354" s="10" t="s">
        <v>8315</v>
      </c>
      <c r="R3354" t="s">
        <v>8316</v>
      </c>
      <c r="S3354" s="23">
        <f t="shared" si="157"/>
        <v>42495.992800925931</v>
      </c>
      <c r="T3354" s="23">
        <f t="shared" si="158"/>
        <v>42552.958333333328</v>
      </c>
    </row>
    <row r="3355" spans="1:20" ht="48" hidden="1" x14ac:dyDescent="0.2">
      <c r="A3355">
        <v>3353</v>
      </c>
      <c r="B3355" s="8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>
        <f>ROUND(E3355/D3355*100,0)</f>
        <v>315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>
        <f t="shared" si="156"/>
        <v>35.799999999999997</v>
      </c>
      <c r="Q3355" s="10" t="s">
        <v>8315</v>
      </c>
      <c r="R3355" t="s">
        <v>8316</v>
      </c>
      <c r="S3355" s="23">
        <f t="shared" si="157"/>
        <v>42479.432291666672</v>
      </c>
      <c r="T3355" s="23">
        <f t="shared" si="158"/>
        <v>42492.958333333328</v>
      </c>
    </row>
    <row r="3356" spans="1:20" ht="32" hidden="1" x14ac:dyDescent="0.2">
      <c r="A3356">
        <v>3354</v>
      </c>
      <c r="B3356" s="8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>
        <f>ROUND(E3356/D3356*100,0)</f>
        <v>102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>
        <f t="shared" si="156"/>
        <v>55.6</v>
      </c>
      <c r="Q3356" s="10" t="s">
        <v>8315</v>
      </c>
      <c r="R3356" t="s">
        <v>8316</v>
      </c>
      <c r="S3356" s="23">
        <f t="shared" si="157"/>
        <v>42270.7269212963</v>
      </c>
      <c r="T3356" s="23">
        <f t="shared" si="158"/>
        <v>42306.167361111111</v>
      </c>
    </row>
    <row r="3357" spans="1:20" ht="48" hidden="1" x14ac:dyDescent="0.2">
      <c r="A3357">
        <v>3355</v>
      </c>
      <c r="B3357" s="8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>
        <f>ROUND(E3357/D3357*100,0)</f>
        <v>126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>
        <f t="shared" si="156"/>
        <v>147.33000000000001</v>
      </c>
      <c r="Q3357" s="10" t="s">
        <v>8315</v>
      </c>
      <c r="R3357" t="s">
        <v>8316</v>
      </c>
      <c r="S3357" s="23">
        <f t="shared" si="157"/>
        <v>42489.619525462964</v>
      </c>
      <c r="T3357" s="23">
        <f t="shared" si="158"/>
        <v>42500.470138888893</v>
      </c>
    </row>
    <row r="3358" spans="1:20" ht="48" hidden="1" x14ac:dyDescent="0.2">
      <c r="A3358">
        <v>3356</v>
      </c>
      <c r="B3358" s="8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>
        <f>ROUND(E3358/D3358*100,0)</f>
        <v>101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>
        <f t="shared" si="156"/>
        <v>56.33</v>
      </c>
      <c r="Q3358" s="10" t="s">
        <v>8315</v>
      </c>
      <c r="R3358" t="s">
        <v>8316</v>
      </c>
      <c r="S3358" s="23">
        <f t="shared" si="157"/>
        <v>42536.815648148149</v>
      </c>
      <c r="T3358" s="23">
        <f t="shared" si="158"/>
        <v>42566.815648148149</v>
      </c>
    </row>
    <row r="3359" spans="1:20" ht="48" hidden="1" x14ac:dyDescent="0.2">
      <c r="A3359">
        <v>3357</v>
      </c>
      <c r="B3359" s="8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>
        <f>ROUND(E3359/D3359*100,0)</f>
        <v>101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>
        <f t="shared" si="156"/>
        <v>96.19</v>
      </c>
      <c r="Q3359" s="10" t="s">
        <v>8315</v>
      </c>
      <c r="R3359" t="s">
        <v>8316</v>
      </c>
      <c r="S3359" s="23">
        <f t="shared" si="157"/>
        <v>41822.417939814812</v>
      </c>
      <c r="T3359" s="23">
        <f t="shared" si="158"/>
        <v>41852.417939814812</v>
      </c>
    </row>
    <row r="3360" spans="1:20" ht="48" hidden="1" x14ac:dyDescent="0.2">
      <c r="A3360">
        <v>3358</v>
      </c>
      <c r="B3360" s="8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>
        <f>ROUND(E3360/D3360*100,0)</f>
        <v>103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>
        <f t="shared" si="156"/>
        <v>63.57</v>
      </c>
      <c r="Q3360" s="10" t="s">
        <v>8315</v>
      </c>
      <c r="R3360" t="s">
        <v>8316</v>
      </c>
      <c r="S3360" s="23">
        <f t="shared" si="157"/>
        <v>41932.311099537037</v>
      </c>
      <c r="T3360" s="23">
        <f t="shared" si="158"/>
        <v>41962.352766203709</v>
      </c>
    </row>
    <row r="3361" spans="1:20" ht="32" hidden="1" x14ac:dyDescent="0.2">
      <c r="A3361">
        <v>3359</v>
      </c>
      <c r="B3361" s="8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>
        <f>ROUND(E3361/D3361*100,0)</f>
        <v>106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>
        <f t="shared" si="156"/>
        <v>184.78</v>
      </c>
      <c r="Q3361" s="10" t="s">
        <v>8315</v>
      </c>
      <c r="R3361" t="s">
        <v>8316</v>
      </c>
      <c r="S3361" s="23">
        <f t="shared" si="157"/>
        <v>42746.057106481487</v>
      </c>
      <c r="T3361" s="23">
        <f t="shared" si="158"/>
        <v>42791.057106481487</v>
      </c>
    </row>
    <row r="3362" spans="1:20" ht="32" hidden="1" x14ac:dyDescent="0.2">
      <c r="A3362">
        <v>3360</v>
      </c>
      <c r="B3362" s="8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>
        <f>ROUND(E3362/D3362*100,0)</f>
        <v>101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>
        <f t="shared" si="156"/>
        <v>126.72</v>
      </c>
      <c r="Q3362" s="10" t="s">
        <v>8315</v>
      </c>
      <c r="R3362" t="s">
        <v>8316</v>
      </c>
      <c r="S3362" s="23">
        <f t="shared" si="157"/>
        <v>42697.082673611112</v>
      </c>
      <c r="T3362" s="23">
        <f t="shared" si="158"/>
        <v>42718.665972222225</v>
      </c>
    </row>
    <row r="3363" spans="1:20" ht="48" hidden="1" x14ac:dyDescent="0.2">
      <c r="A3363">
        <v>3361</v>
      </c>
      <c r="B3363" s="8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>
        <f>ROUND(E3363/D3363*100,0)</f>
        <v>113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>
        <f t="shared" si="156"/>
        <v>83.43</v>
      </c>
      <c r="Q3363" s="10" t="s">
        <v>8315</v>
      </c>
      <c r="R3363" t="s">
        <v>8316</v>
      </c>
      <c r="S3363" s="23">
        <f t="shared" si="157"/>
        <v>41866.025347222225</v>
      </c>
      <c r="T3363" s="23">
        <f t="shared" si="158"/>
        <v>41883.665972222225</v>
      </c>
    </row>
    <row r="3364" spans="1:20" ht="48" hidden="1" x14ac:dyDescent="0.2">
      <c r="A3364">
        <v>3362</v>
      </c>
      <c r="B3364" s="8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>
        <f>ROUND(E3364/D3364*100,0)</f>
        <v>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>
        <f t="shared" si="156"/>
        <v>54.5</v>
      </c>
      <c r="Q3364" s="10" t="s">
        <v>8315</v>
      </c>
      <c r="R3364" t="s">
        <v>8316</v>
      </c>
      <c r="S3364" s="23">
        <f t="shared" si="157"/>
        <v>42056.091631944444</v>
      </c>
      <c r="T3364" s="23">
        <f t="shared" si="158"/>
        <v>42070.204861111109</v>
      </c>
    </row>
    <row r="3365" spans="1:20" ht="48" hidden="1" x14ac:dyDescent="0.2">
      <c r="A3365">
        <v>3363</v>
      </c>
      <c r="B3365" s="8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>
        <f>ROUND(E3365/D3365*100,0)</f>
        <v>101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>
        <f t="shared" si="156"/>
        <v>302.31</v>
      </c>
      <c r="Q3365" s="10" t="s">
        <v>8315</v>
      </c>
      <c r="R3365" t="s">
        <v>8316</v>
      </c>
      <c r="S3365" s="23">
        <f t="shared" si="157"/>
        <v>41851.771354166667</v>
      </c>
      <c r="T3365" s="23">
        <f t="shared" si="158"/>
        <v>41870.666666666664</v>
      </c>
    </row>
    <row r="3366" spans="1:20" ht="48" hidden="1" x14ac:dyDescent="0.2">
      <c r="A3366">
        <v>3364</v>
      </c>
      <c r="B3366" s="8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>
        <f>ROUND(E3366/D3366*100,0)</f>
        <v>106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>
        <f t="shared" si="156"/>
        <v>44.14</v>
      </c>
      <c r="Q3366" s="10" t="s">
        <v>8315</v>
      </c>
      <c r="R3366" t="s">
        <v>8316</v>
      </c>
      <c r="S3366" s="23">
        <f t="shared" si="157"/>
        <v>42422.977418981478</v>
      </c>
      <c r="T3366" s="23">
        <f t="shared" si="158"/>
        <v>42444.875</v>
      </c>
    </row>
    <row r="3367" spans="1:20" ht="48" hidden="1" x14ac:dyDescent="0.2">
      <c r="A3367">
        <v>3365</v>
      </c>
      <c r="B3367" s="8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>
        <f>ROUND(E3367/D3367*100,0)</f>
        <v>104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>
        <f t="shared" si="156"/>
        <v>866.67</v>
      </c>
      <c r="Q3367" s="10" t="s">
        <v>8315</v>
      </c>
      <c r="R3367" t="s">
        <v>8316</v>
      </c>
      <c r="S3367" s="23">
        <f t="shared" si="157"/>
        <v>42321.101759259262</v>
      </c>
      <c r="T3367" s="23">
        <f t="shared" si="158"/>
        <v>42351.101759259262</v>
      </c>
    </row>
    <row r="3368" spans="1:20" ht="48" hidden="1" x14ac:dyDescent="0.2">
      <c r="A3368">
        <v>3366</v>
      </c>
      <c r="B3368" s="8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>
        <f>ROUND(E3368/D3368*100,0)</f>
        <v>221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>
        <f t="shared" si="156"/>
        <v>61.39</v>
      </c>
      <c r="Q3368" s="10" t="s">
        <v>8315</v>
      </c>
      <c r="R3368" t="s">
        <v>8316</v>
      </c>
      <c r="S3368" s="23">
        <f t="shared" si="157"/>
        <v>42107.067557870367</v>
      </c>
      <c r="T3368" s="23">
        <f t="shared" si="158"/>
        <v>42137.067557870367</v>
      </c>
    </row>
    <row r="3369" spans="1:20" ht="48" hidden="1" x14ac:dyDescent="0.2">
      <c r="A3369">
        <v>3367</v>
      </c>
      <c r="B3369" s="8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>
        <f>ROUND(E3369/D3369*100,0)</f>
        <v>119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>
        <f t="shared" si="156"/>
        <v>29.67</v>
      </c>
      <c r="Q3369" s="10" t="s">
        <v>8315</v>
      </c>
      <c r="R3369" t="s">
        <v>8316</v>
      </c>
      <c r="S3369" s="23">
        <f t="shared" si="157"/>
        <v>42192.933958333335</v>
      </c>
      <c r="T3369" s="23">
        <f t="shared" si="158"/>
        <v>42217.933958333335</v>
      </c>
    </row>
    <row r="3370" spans="1:20" ht="48" hidden="1" x14ac:dyDescent="0.2">
      <c r="A3370">
        <v>3368</v>
      </c>
      <c r="B3370" s="8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>
        <f>ROUND(E3370/D3370*100,0)</f>
        <v>105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>
        <f t="shared" si="156"/>
        <v>45.48</v>
      </c>
      <c r="Q3370" s="10" t="s">
        <v>8315</v>
      </c>
      <c r="R3370" t="s">
        <v>8316</v>
      </c>
      <c r="S3370" s="23">
        <f t="shared" si="157"/>
        <v>41969.199756944443</v>
      </c>
      <c r="T3370" s="23">
        <f t="shared" si="158"/>
        <v>42005.208333333328</v>
      </c>
    </row>
    <row r="3371" spans="1:20" ht="48" hidden="1" x14ac:dyDescent="0.2">
      <c r="A3371">
        <v>3369</v>
      </c>
      <c r="B3371" s="8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>
        <f>ROUND(E3371/D3371*100,0)</f>
        <v>104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>
        <f t="shared" si="156"/>
        <v>96.2</v>
      </c>
      <c r="Q3371" s="10" t="s">
        <v>8315</v>
      </c>
      <c r="R3371" t="s">
        <v>8316</v>
      </c>
      <c r="S3371" s="23">
        <f t="shared" si="157"/>
        <v>42690.041435185187</v>
      </c>
      <c r="T3371" s="23">
        <f t="shared" si="158"/>
        <v>42750.041435185187</v>
      </c>
    </row>
    <row r="3372" spans="1:20" ht="32" hidden="1" x14ac:dyDescent="0.2">
      <c r="A3372">
        <v>3370</v>
      </c>
      <c r="B3372" s="8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>
        <f>ROUND(E3372/D3372*100,0)</f>
        <v>118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>
        <f t="shared" si="156"/>
        <v>67.92</v>
      </c>
      <c r="Q3372" s="10" t="s">
        <v>8315</v>
      </c>
      <c r="R3372" t="s">
        <v>8316</v>
      </c>
      <c r="S3372" s="23">
        <f t="shared" si="157"/>
        <v>42690.334317129629</v>
      </c>
      <c r="T3372" s="23">
        <f t="shared" si="158"/>
        <v>42721.333333333328</v>
      </c>
    </row>
    <row r="3373" spans="1:20" ht="32" hidden="1" x14ac:dyDescent="0.2">
      <c r="A3373">
        <v>3371</v>
      </c>
      <c r="B3373" s="8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>
        <f>ROUND(E3373/D3373*100,0)</f>
        <v>139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>
        <f t="shared" si="156"/>
        <v>30.78</v>
      </c>
      <c r="Q3373" s="10" t="s">
        <v>8315</v>
      </c>
      <c r="R3373" t="s">
        <v>8316</v>
      </c>
      <c r="S3373" s="23">
        <f t="shared" si="157"/>
        <v>42312.874594907407</v>
      </c>
      <c r="T3373" s="23">
        <f t="shared" si="158"/>
        <v>42340.874594907407</v>
      </c>
    </row>
    <row r="3374" spans="1:20" ht="48" hidden="1" x14ac:dyDescent="0.2">
      <c r="A3374">
        <v>3372</v>
      </c>
      <c r="B3374" s="8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>
        <f>ROUND(E3374/D3374*100,0)</f>
        <v>104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>
        <f t="shared" si="156"/>
        <v>38.33</v>
      </c>
      <c r="Q3374" s="10" t="s">
        <v>8315</v>
      </c>
      <c r="R3374" t="s">
        <v>8316</v>
      </c>
      <c r="S3374" s="23">
        <f t="shared" si="157"/>
        <v>41855.548101851848</v>
      </c>
      <c r="T3374" s="23">
        <f t="shared" si="158"/>
        <v>41876.207638888889</v>
      </c>
    </row>
    <row r="3375" spans="1:20" ht="48" hidden="1" x14ac:dyDescent="0.2">
      <c r="A3375">
        <v>3373</v>
      </c>
      <c r="B3375" s="8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>
        <f>ROUND(E3375/D3375*100,0)</f>
        <v>100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>
        <f t="shared" si="156"/>
        <v>66.83</v>
      </c>
      <c r="Q3375" s="10" t="s">
        <v>8315</v>
      </c>
      <c r="R3375" t="s">
        <v>8316</v>
      </c>
      <c r="S3375" s="23">
        <f t="shared" si="157"/>
        <v>42179.854629629626</v>
      </c>
      <c r="T3375" s="23">
        <f t="shared" si="158"/>
        <v>42203.666666666672</v>
      </c>
    </row>
    <row r="3376" spans="1:20" ht="48" hidden="1" x14ac:dyDescent="0.2">
      <c r="A3376">
        <v>3374</v>
      </c>
      <c r="B3376" s="8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>
        <f>ROUND(E3376/D3376*100,0)</f>
        <v>107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>
        <f t="shared" si="156"/>
        <v>71.73</v>
      </c>
      <c r="Q3376" s="10" t="s">
        <v>8315</v>
      </c>
      <c r="R3376" t="s">
        <v>8316</v>
      </c>
      <c r="S3376" s="23">
        <f t="shared" si="157"/>
        <v>42275.731666666667</v>
      </c>
      <c r="T3376" s="23">
        <f t="shared" si="158"/>
        <v>42305.731666666667</v>
      </c>
    </row>
    <row r="3377" spans="1:20" ht="48" hidden="1" x14ac:dyDescent="0.2">
      <c r="A3377">
        <v>3375</v>
      </c>
      <c r="B3377" s="8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>
        <f>ROUND(E3377/D3377*100,0)</f>
        <v>100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>
        <f t="shared" si="156"/>
        <v>176.47</v>
      </c>
      <c r="Q3377" s="10" t="s">
        <v>8315</v>
      </c>
      <c r="R3377" t="s">
        <v>8316</v>
      </c>
      <c r="S3377" s="23">
        <f t="shared" si="157"/>
        <v>41765.610798611109</v>
      </c>
      <c r="T3377" s="23">
        <f t="shared" si="158"/>
        <v>41777.610798611109</v>
      </c>
    </row>
    <row r="3378" spans="1:20" ht="48" hidden="1" x14ac:dyDescent="0.2">
      <c r="A3378">
        <v>3376</v>
      </c>
      <c r="B3378" s="8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>
        <f>ROUND(E3378/D3378*100,0)</f>
        <v>100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>
        <f t="shared" si="156"/>
        <v>421.11</v>
      </c>
      <c r="Q3378" s="10" t="s">
        <v>8315</v>
      </c>
      <c r="R3378" t="s">
        <v>8316</v>
      </c>
      <c r="S3378" s="23">
        <f t="shared" si="157"/>
        <v>42059.701319444444</v>
      </c>
      <c r="T3378" s="23">
        <f t="shared" si="158"/>
        <v>42119.659652777773</v>
      </c>
    </row>
    <row r="3379" spans="1:20" ht="48" hidden="1" x14ac:dyDescent="0.2">
      <c r="A3379">
        <v>3377</v>
      </c>
      <c r="B3379" s="8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>
        <f>ROUND(E3379/D3379*100,0)</f>
        <v>101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>
        <f t="shared" si="156"/>
        <v>104.99</v>
      </c>
      <c r="Q3379" s="10" t="s">
        <v>8315</v>
      </c>
      <c r="R3379" t="s">
        <v>8316</v>
      </c>
      <c r="S3379" s="23">
        <f t="shared" si="157"/>
        <v>42053.732627314821</v>
      </c>
      <c r="T3379" s="23">
        <f t="shared" si="158"/>
        <v>42083.705555555556</v>
      </c>
    </row>
    <row r="3380" spans="1:20" ht="48" hidden="1" x14ac:dyDescent="0.2">
      <c r="A3380">
        <v>3378</v>
      </c>
      <c r="B3380" s="8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>
        <f>ROUND(E3380/D3380*100,0)</f>
        <v>108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>
        <f t="shared" si="156"/>
        <v>28.19</v>
      </c>
      <c r="Q3380" s="10" t="s">
        <v>8315</v>
      </c>
      <c r="R3380" t="s">
        <v>8316</v>
      </c>
      <c r="S3380" s="23">
        <f t="shared" si="157"/>
        <v>41858.355393518519</v>
      </c>
      <c r="T3380" s="23">
        <f t="shared" si="158"/>
        <v>41882.547222222223</v>
      </c>
    </row>
    <row r="3381" spans="1:20" ht="48" hidden="1" x14ac:dyDescent="0.2">
      <c r="A3381">
        <v>3379</v>
      </c>
      <c r="B3381" s="8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>
        <f>ROUND(E3381/D3381*100,0)</f>
        <v>104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>
        <f t="shared" si="156"/>
        <v>54.55</v>
      </c>
      <c r="Q3381" s="10" t="s">
        <v>8315</v>
      </c>
      <c r="R3381" t="s">
        <v>8316</v>
      </c>
      <c r="S3381" s="23">
        <f t="shared" si="157"/>
        <v>42225.513888888891</v>
      </c>
      <c r="T3381" s="23">
        <f t="shared" si="158"/>
        <v>42242.958333333328</v>
      </c>
    </row>
    <row r="3382" spans="1:20" ht="48" hidden="1" x14ac:dyDescent="0.2">
      <c r="A3382">
        <v>3380</v>
      </c>
      <c r="B3382" s="8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>
        <f>ROUND(E3382/D3382*100,0)</f>
        <v>104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>
        <f t="shared" si="156"/>
        <v>111.89</v>
      </c>
      <c r="Q3382" s="10" t="s">
        <v>8315</v>
      </c>
      <c r="R3382" t="s">
        <v>8316</v>
      </c>
      <c r="S3382" s="23">
        <f t="shared" si="157"/>
        <v>41937.95344907407</v>
      </c>
      <c r="T3382" s="23">
        <f t="shared" si="158"/>
        <v>41972.995115740734</v>
      </c>
    </row>
    <row r="3383" spans="1:20" ht="48" hidden="1" x14ac:dyDescent="0.2">
      <c r="A3383">
        <v>3381</v>
      </c>
      <c r="B3383" s="8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>
        <f>ROUND(E3383/D3383*100,0)</f>
        <v>102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>
        <f t="shared" si="156"/>
        <v>85.21</v>
      </c>
      <c r="Q3383" s="10" t="s">
        <v>8315</v>
      </c>
      <c r="R3383" t="s">
        <v>8316</v>
      </c>
      <c r="S3383" s="23">
        <f t="shared" si="157"/>
        <v>42044.184988425928</v>
      </c>
      <c r="T3383" s="23">
        <f t="shared" si="158"/>
        <v>42074.143321759257</v>
      </c>
    </row>
    <row r="3384" spans="1:20" ht="48" hidden="1" x14ac:dyDescent="0.2">
      <c r="A3384">
        <v>3382</v>
      </c>
      <c r="B3384" s="8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>
        <f>ROUND(E3384/D3384*100,0)</f>
        <v>101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>
        <f t="shared" si="156"/>
        <v>76.650000000000006</v>
      </c>
      <c r="Q3384" s="10" t="s">
        <v>8315</v>
      </c>
      <c r="R3384" t="s">
        <v>8316</v>
      </c>
      <c r="S3384" s="23">
        <f t="shared" si="157"/>
        <v>42559.431203703702</v>
      </c>
      <c r="T3384" s="23">
        <f t="shared" si="158"/>
        <v>42583.957638888889</v>
      </c>
    </row>
    <row r="3385" spans="1:20" ht="48" hidden="1" x14ac:dyDescent="0.2">
      <c r="A3385">
        <v>3383</v>
      </c>
      <c r="B3385" s="8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>
        <f>ROUND(E3385/D3385*100,0)</f>
        <v>112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>
        <f t="shared" si="156"/>
        <v>65.17</v>
      </c>
      <c r="Q3385" s="10" t="s">
        <v>8315</v>
      </c>
      <c r="R3385" t="s">
        <v>8316</v>
      </c>
      <c r="S3385" s="23">
        <f t="shared" si="157"/>
        <v>42524.782638888893</v>
      </c>
      <c r="T3385" s="23">
        <f t="shared" si="158"/>
        <v>42544.782638888893</v>
      </c>
    </row>
    <row r="3386" spans="1:20" ht="48" hidden="1" x14ac:dyDescent="0.2">
      <c r="A3386">
        <v>3384</v>
      </c>
      <c r="B3386" s="8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>
        <f>ROUND(E3386/D3386*100,0)</f>
        <v>100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>
        <f t="shared" si="156"/>
        <v>93.76</v>
      </c>
      <c r="Q3386" s="10" t="s">
        <v>8315</v>
      </c>
      <c r="R3386" t="s">
        <v>8316</v>
      </c>
      <c r="S3386" s="23">
        <f t="shared" si="157"/>
        <v>42292.087592592594</v>
      </c>
      <c r="T3386" s="23">
        <f t="shared" si="158"/>
        <v>42329.125</v>
      </c>
    </row>
    <row r="3387" spans="1:20" ht="48" hidden="1" x14ac:dyDescent="0.2">
      <c r="A3387">
        <v>3385</v>
      </c>
      <c r="B3387" s="8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>
        <f>ROUND(E3387/D3387*100,0)</f>
        <v>100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>
        <f t="shared" si="156"/>
        <v>133.33000000000001</v>
      </c>
      <c r="Q3387" s="10" t="s">
        <v>8315</v>
      </c>
      <c r="R3387" t="s">
        <v>8316</v>
      </c>
      <c r="S3387" s="23">
        <f t="shared" si="157"/>
        <v>41953.8675</v>
      </c>
      <c r="T3387" s="23">
        <f t="shared" si="158"/>
        <v>41983.8675</v>
      </c>
    </row>
    <row r="3388" spans="1:20" ht="48" hidden="1" x14ac:dyDescent="0.2">
      <c r="A3388">
        <v>3386</v>
      </c>
      <c r="B3388" s="8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>
        <f>ROUND(E3388/D3388*100,0)</f>
        <v>105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>
        <f t="shared" si="156"/>
        <v>51.22</v>
      </c>
      <c r="Q3388" s="10" t="s">
        <v>8315</v>
      </c>
      <c r="R3388" t="s">
        <v>8316</v>
      </c>
      <c r="S3388" s="23">
        <f t="shared" si="157"/>
        <v>41946.644745370373</v>
      </c>
      <c r="T3388" s="23">
        <f t="shared" si="158"/>
        <v>41976.644745370373</v>
      </c>
    </row>
    <row r="3389" spans="1:20" ht="48" hidden="1" x14ac:dyDescent="0.2">
      <c r="A3389">
        <v>3387</v>
      </c>
      <c r="B3389" s="8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>
        <f>ROUND(E3389/D3389*100,0)</f>
        <v>117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>
        <f t="shared" si="156"/>
        <v>100.17</v>
      </c>
      <c r="Q3389" s="10" t="s">
        <v>8315</v>
      </c>
      <c r="R3389" t="s">
        <v>8316</v>
      </c>
      <c r="S3389" s="23">
        <f t="shared" si="157"/>
        <v>41947.762592592589</v>
      </c>
      <c r="T3389" s="23">
        <f t="shared" si="158"/>
        <v>41987.762592592597</v>
      </c>
    </row>
    <row r="3390" spans="1:20" ht="48" hidden="1" x14ac:dyDescent="0.2">
      <c r="A3390">
        <v>3388</v>
      </c>
      <c r="B3390" s="8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>
        <f>ROUND(E3390/D3390*100,0)</f>
        <v>104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>
        <f t="shared" si="156"/>
        <v>34.6</v>
      </c>
      <c r="Q3390" s="10" t="s">
        <v>8315</v>
      </c>
      <c r="R3390" t="s">
        <v>8316</v>
      </c>
      <c r="S3390" s="23">
        <f t="shared" si="157"/>
        <v>42143.461122685185</v>
      </c>
      <c r="T3390" s="23">
        <f t="shared" si="158"/>
        <v>42173.461122685185</v>
      </c>
    </row>
    <row r="3391" spans="1:20" ht="48" hidden="1" x14ac:dyDescent="0.2">
      <c r="A3391">
        <v>3389</v>
      </c>
      <c r="B3391" s="8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>
        <f>ROUND(E3391/D3391*100,0)</f>
        <v>115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>
        <f t="shared" si="156"/>
        <v>184.68</v>
      </c>
      <c r="Q3391" s="10" t="s">
        <v>8315</v>
      </c>
      <c r="R3391" t="s">
        <v>8316</v>
      </c>
      <c r="S3391" s="23">
        <f t="shared" si="157"/>
        <v>42494.563449074078</v>
      </c>
      <c r="T3391" s="23">
        <f t="shared" si="158"/>
        <v>42524.563449074078</v>
      </c>
    </row>
    <row r="3392" spans="1:20" ht="48" hidden="1" x14ac:dyDescent="0.2">
      <c r="A3392">
        <v>3390</v>
      </c>
      <c r="B3392" s="8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>
        <f>ROUND(E3392/D3392*100,0)</f>
        <v>102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>
        <f t="shared" si="156"/>
        <v>69.819999999999993</v>
      </c>
      <c r="Q3392" s="10" t="s">
        <v>8315</v>
      </c>
      <c r="R3392" t="s">
        <v>8316</v>
      </c>
      <c r="S3392" s="23">
        <f t="shared" si="157"/>
        <v>41815.774826388886</v>
      </c>
      <c r="T3392" s="23">
        <f t="shared" si="158"/>
        <v>41830.774826388886</v>
      </c>
    </row>
    <row r="3393" spans="1:20" ht="48" hidden="1" x14ac:dyDescent="0.2">
      <c r="A3393">
        <v>3391</v>
      </c>
      <c r="B3393" s="8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>
        <f>ROUND(E3393/D3393*100,0)</f>
        <v>223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>
        <f t="shared" si="156"/>
        <v>61.94</v>
      </c>
      <c r="Q3393" s="10" t="s">
        <v>8315</v>
      </c>
      <c r="R3393" t="s">
        <v>8316</v>
      </c>
      <c r="S3393" s="23">
        <f t="shared" si="157"/>
        <v>41830.545694444445</v>
      </c>
      <c r="T3393" s="23">
        <f t="shared" si="158"/>
        <v>41859.936111111114</v>
      </c>
    </row>
    <row r="3394" spans="1:20" ht="48" hidden="1" x14ac:dyDescent="0.2">
      <c r="A3394">
        <v>3392</v>
      </c>
      <c r="B3394" s="8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>
        <f>ROUND(E3394/D3394*100,0)</f>
        <v>100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>
        <f t="shared" si="156"/>
        <v>41.67</v>
      </c>
      <c r="Q3394" s="10" t="s">
        <v>8315</v>
      </c>
      <c r="R3394" t="s">
        <v>8316</v>
      </c>
      <c r="S3394" s="23">
        <f t="shared" si="157"/>
        <v>42446.845543981486</v>
      </c>
      <c r="T3394" s="23">
        <f t="shared" si="158"/>
        <v>42496.845543981486</v>
      </c>
    </row>
    <row r="3395" spans="1:20" ht="48" hidden="1" x14ac:dyDescent="0.2">
      <c r="A3395">
        <v>3393</v>
      </c>
      <c r="B3395" s="8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>
        <f>ROUND(E3395/D3395*100,0)</f>
        <v>106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>
        <f t="shared" ref="P3395:P3458" si="159">IFERROR(ROUND(E3395/M3395,2),0)</f>
        <v>36.07</v>
      </c>
      <c r="Q3395" s="10" t="s">
        <v>8315</v>
      </c>
      <c r="R3395" t="s">
        <v>8316</v>
      </c>
      <c r="S3395" s="23">
        <f t="shared" ref="S3395:S3458" si="160">(((K3395/60)/60)/24)+DATE(1970,1,1)</f>
        <v>41923.921643518523</v>
      </c>
      <c r="T3395" s="23">
        <f t="shared" ref="T3395:T3458" si="161">(((J3395/60)/60)/24)+DATE(1970,1,1)</f>
        <v>41949.031944444447</v>
      </c>
    </row>
    <row r="3396" spans="1:20" ht="48" hidden="1" x14ac:dyDescent="0.2">
      <c r="A3396">
        <v>3394</v>
      </c>
      <c r="B3396" s="8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>
        <f>ROUND(E3396/D3396*100,0)</f>
        <v>142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>
        <f t="shared" si="159"/>
        <v>29</v>
      </c>
      <c r="Q3396" s="10" t="s">
        <v>8315</v>
      </c>
      <c r="R3396" t="s">
        <v>8316</v>
      </c>
      <c r="S3396" s="23">
        <f t="shared" si="160"/>
        <v>41817.59542824074</v>
      </c>
      <c r="T3396" s="23">
        <f t="shared" si="161"/>
        <v>41847.59542824074</v>
      </c>
    </row>
    <row r="3397" spans="1:20" ht="32" hidden="1" x14ac:dyDescent="0.2">
      <c r="A3397">
        <v>3395</v>
      </c>
      <c r="B3397" s="8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>
        <f>ROUND(E3397/D3397*100,0)</f>
        <v>184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>
        <f t="shared" si="159"/>
        <v>24.21</v>
      </c>
      <c r="Q3397" s="10" t="s">
        <v>8315</v>
      </c>
      <c r="R3397" t="s">
        <v>8316</v>
      </c>
      <c r="S3397" s="23">
        <f t="shared" si="160"/>
        <v>42140.712314814817</v>
      </c>
      <c r="T3397" s="23">
        <f t="shared" si="161"/>
        <v>42154.756944444445</v>
      </c>
    </row>
    <row r="3398" spans="1:20" ht="48" hidden="1" x14ac:dyDescent="0.2">
      <c r="A3398">
        <v>3396</v>
      </c>
      <c r="B3398" s="8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>
        <f>ROUND(E3398/D3398*100,0)</f>
        <v>104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>
        <f t="shared" si="159"/>
        <v>55.89</v>
      </c>
      <c r="Q3398" s="10" t="s">
        <v>8315</v>
      </c>
      <c r="R3398" t="s">
        <v>8316</v>
      </c>
      <c r="S3398" s="23">
        <f t="shared" si="160"/>
        <v>41764.44663194444</v>
      </c>
      <c r="T3398" s="23">
        <f t="shared" si="161"/>
        <v>41791.165972222225</v>
      </c>
    </row>
    <row r="3399" spans="1:20" ht="32" hidden="1" x14ac:dyDescent="0.2">
      <c r="A3399">
        <v>3397</v>
      </c>
      <c r="B3399" s="8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>
        <f>ROUND(E3399/D3399*100,0)</f>
        <v>112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>
        <f t="shared" si="159"/>
        <v>11.67</v>
      </c>
      <c r="Q3399" s="10" t="s">
        <v>8315</v>
      </c>
      <c r="R3399" t="s">
        <v>8316</v>
      </c>
      <c r="S3399" s="23">
        <f t="shared" si="160"/>
        <v>42378.478344907402</v>
      </c>
      <c r="T3399" s="23">
        <f t="shared" si="161"/>
        <v>42418.916666666672</v>
      </c>
    </row>
    <row r="3400" spans="1:20" ht="48" hidden="1" x14ac:dyDescent="0.2">
      <c r="A3400">
        <v>3398</v>
      </c>
      <c r="B3400" s="8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>
        <f>ROUND(E3400/D3400*100,0)</f>
        <v>111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>
        <f t="shared" si="159"/>
        <v>68.349999999999994</v>
      </c>
      <c r="Q3400" s="10" t="s">
        <v>8315</v>
      </c>
      <c r="R3400" t="s">
        <v>8316</v>
      </c>
      <c r="S3400" s="23">
        <f t="shared" si="160"/>
        <v>41941.75203703704</v>
      </c>
      <c r="T3400" s="23">
        <f t="shared" si="161"/>
        <v>41964.708333333328</v>
      </c>
    </row>
    <row r="3401" spans="1:20" ht="48" hidden="1" x14ac:dyDescent="0.2">
      <c r="A3401">
        <v>3399</v>
      </c>
      <c r="B3401" s="8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>
        <f>ROUND(E3401/D3401*100,0)</f>
        <v>104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>
        <f t="shared" si="159"/>
        <v>27.07</v>
      </c>
      <c r="Q3401" s="10" t="s">
        <v>8315</v>
      </c>
      <c r="R3401" t="s">
        <v>8316</v>
      </c>
      <c r="S3401" s="23">
        <f t="shared" si="160"/>
        <v>42026.920428240745</v>
      </c>
      <c r="T3401" s="23">
        <f t="shared" si="161"/>
        <v>42056.920428240745</v>
      </c>
    </row>
    <row r="3402" spans="1:20" ht="48" hidden="1" x14ac:dyDescent="0.2">
      <c r="A3402">
        <v>3400</v>
      </c>
      <c r="B3402" s="8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>
        <f>ROUND(E3402/D3402*100,0)</f>
        <v>100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>
        <f t="shared" si="159"/>
        <v>118.13</v>
      </c>
      <c r="Q3402" s="10" t="s">
        <v>8315</v>
      </c>
      <c r="R3402" t="s">
        <v>8316</v>
      </c>
      <c r="S3402" s="23">
        <f t="shared" si="160"/>
        <v>41834.953865740739</v>
      </c>
      <c r="T3402" s="23">
        <f t="shared" si="161"/>
        <v>41879.953865740739</v>
      </c>
    </row>
    <row r="3403" spans="1:20" ht="48" hidden="1" x14ac:dyDescent="0.2">
      <c r="A3403">
        <v>3401</v>
      </c>
      <c r="B3403" s="8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>
        <f>ROUND(E3403/D3403*100,0)</f>
        <v>102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>
        <f t="shared" si="159"/>
        <v>44.76</v>
      </c>
      <c r="Q3403" s="10" t="s">
        <v>8315</v>
      </c>
      <c r="R3403" t="s">
        <v>8316</v>
      </c>
      <c r="S3403" s="23">
        <f t="shared" si="160"/>
        <v>42193.723912037036</v>
      </c>
      <c r="T3403" s="23">
        <f t="shared" si="161"/>
        <v>42223.723912037036</v>
      </c>
    </row>
    <row r="3404" spans="1:20" ht="48" hidden="1" x14ac:dyDescent="0.2">
      <c r="A3404">
        <v>3402</v>
      </c>
      <c r="B3404" s="8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>
        <f>ROUND(E3404/D3404*100,0)</f>
        <v>110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>
        <f t="shared" si="159"/>
        <v>99.79</v>
      </c>
      <c r="Q3404" s="10" t="s">
        <v>8315</v>
      </c>
      <c r="R3404" t="s">
        <v>8316</v>
      </c>
      <c r="S3404" s="23">
        <f t="shared" si="160"/>
        <v>42290.61855324074</v>
      </c>
      <c r="T3404" s="23">
        <f t="shared" si="161"/>
        <v>42320.104861111111</v>
      </c>
    </row>
    <row r="3405" spans="1:20" ht="48" hidden="1" x14ac:dyDescent="0.2">
      <c r="A3405">
        <v>3403</v>
      </c>
      <c r="B3405" s="8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>
        <f>ROUND(E3405/D3405*100,0)</f>
        <v>100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>
        <f t="shared" si="159"/>
        <v>117.65</v>
      </c>
      <c r="Q3405" s="10" t="s">
        <v>8315</v>
      </c>
      <c r="R3405" t="s">
        <v>8316</v>
      </c>
      <c r="S3405" s="23">
        <f t="shared" si="160"/>
        <v>42150.462083333332</v>
      </c>
      <c r="T3405" s="23">
        <f t="shared" si="161"/>
        <v>42180.462083333332</v>
      </c>
    </row>
    <row r="3406" spans="1:20" ht="48" hidden="1" x14ac:dyDescent="0.2">
      <c r="A3406">
        <v>3404</v>
      </c>
      <c r="B3406" s="8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>
        <f>ROUND(E3406/D3406*100,0)</f>
        <v>122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>
        <f t="shared" si="159"/>
        <v>203.33</v>
      </c>
      <c r="Q3406" s="10" t="s">
        <v>8315</v>
      </c>
      <c r="R3406" t="s">
        <v>8316</v>
      </c>
      <c r="S3406" s="23">
        <f t="shared" si="160"/>
        <v>42152.503495370373</v>
      </c>
      <c r="T3406" s="23">
        <f t="shared" si="161"/>
        <v>42172.503495370373</v>
      </c>
    </row>
    <row r="3407" spans="1:20" ht="48" hidden="1" x14ac:dyDescent="0.2">
      <c r="A3407">
        <v>3405</v>
      </c>
      <c r="B3407" s="8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>
        <f>ROUND(E3407/D3407*100,0)</f>
        <v>138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>
        <f t="shared" si="159"/>
        <v>28.32</v>
      </c>
      <c r="Q3407" s="10" t="s">
        <v>8315</v>
      </c>
      <c r="R3407" t="s">
        <v>8316</v>
      </c>
      <c r="S3407" s="23">
        <f t="shared" si="160"/>
        <v>42410.017199074078</v>
      </c>
      <c r="T3407" s="23">
        <f t="shared" si="161"/>
        <v>42430.999305555553</v>
      </c>
    </row>
    <row r="3408" spans="1:20" ht="32" hidden="1" x14ac:dyDescent="0.2">
      <c r="A3408">
        <v>3406</v>
      </c>
      <c r="B3408" s="8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>
        <f>ROUND(E3408/D3408*100,0)</f>
        <v>100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>
        <f t="shared" si="159"/>
        <v>110.23</v>
      </c>
      <c r="Q3408" s="10" t="s">
        <v>8315</v>
      </c>
      <c r="R3408" t="s">
        <v>8316</v>
      </c>
      <c r="S3408" s="23">
        <f t="shared" si="160"/>
        <v>41791.492777777778</v>
      </c>
      <c r="T3408" s="23">
        <f t="shared" si="161"/>
        <v>41836.492777777778</v>
      </c>
    </row>
    <row r="3409" spans="1:20" ht="64" hidden="1" x14ac:dyDescent="0.2">
      <c r="A3409">
        <v>3407</v>
      </c>
      <c r="B3409" s="8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>
        <f>ROUND(E3409/D3409*100,0)</f>
        <v>107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>
        <f t="shared" si="159"/>
        <v>31.97</v>
      </c>
      <c r="Q3409" s="10" t="s">
        <v>8315</v>
      </c>
      <c r="R3409" t="s">
        <v>8316</v>
      </c>
      <c r="S3409" s="23">
        <f t="shared" si="160"/>
        <v>41796.422326388885</v>
      </c>
      <c r="T3409" s="23">
        <f t="shared" si="161"/>
        <v>41826.422326388885</v>
      </c>
    </row>
    <row r="3410" spans="1:20" ht="48" hidden="1" x14ac:dyDescent="0.2">
      <c r="A3410">
        <v>3408</v>
      </c>
      <c r="B3410" s="8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>
        <f>ROUND(E3410/D3410*100,0)</f>
        <v>211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>
        <f t="shared" si="159"/>
        <v>58.61</v>
      </c>
      <c r="Q3410" s="10" t="s">
        <v>8315</v>
      </c>
      <c r="R3410" t="s">
        <v>8316</v>
      </c>
      <c r="S3410" s="23">
        <f t="shared" si="160"/>
        <v>41808.991944444446</v>
      </c>
      <c r="T3410" s="23">
        <f t="shared" si="161"/>
        <v>41838.991944444446</v>
      </c>
    </row>
    <row r="3411" spans="1:20" ht="48" hidden="1" x14ac:dyDescent="0.2">
      <c r="A3411">
        <v>3409</v>
      </c>
      <c r="B3411" s="8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>
        <f>ROUND(E3411/D3411*100,0)</f>
        <v>124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>
        <f t="shared" si="159"/>
        <v>29.43</v>
      </c>
      <c r="Q3411" s="10" t="s">
        <v>8315</v>
      </c>
      <c r="R3411" t="s">
        <v>8316</v>
      </c>
      <c r="S3411" s="23">
        <f t="shared" si="160"/>
        <v>42544.814328703709</v>
      </c>
      <c r="T3411" s="23">
        <f t="shared" si="161"/>
        <v>42582.873611111107</v>
      </c>
    </row>
    <row r="3412" spans="1:20" ht="48" hidden="1" x14ac:dyDescent="0.2">
      <c r="A3412">
        <v>3410</v>
      </c>
      <c r="B3412" s="8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>
        <f>ROUND(E3412/D3412*100,0)</f>
        <v>109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>
        <f t="shared" si="159"/>
        <v>81.38</v>
      </c>
      <c r="Q3412" s="10" t="s">
        <v>8315</v>
      </c>
      <c r="R3412" t="s">
        <v>8316</v>
      </c>
      <c r="S3412" s="23">
        <f t="shared" si="160"/>
        <v>42500.041550925926</v>
      </c>
      <c r="T3412" s="23">
        <f t="shared" si="161"/>
        <v>42527.291666666672</v>
      </c>
    </row>
    <row r="3413" spans="1:20" ht="48" hidden="1" x14ac:dyDescent="0.2">
      <c r="A3413">
        <v>3411</v>
      </c>
      <c r="B3413" s="8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>
        <f>ROUND(E3413/D3413*100,0)</f>
        <v>104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>
        <f t="shared" si="159"/>
        <v>199.17</v>
      </c>
      <c r="Q3413" s="10" t="s">
        <v>8315</v>
      </c>
      <c r="R3413" t="s">
        <v>8316</v>
      </c>
      <c r="S3413" s="23">
        <f t="shared" si="160"/>
        <v>42265.022824074069</v>
      </c>
      <c r="T3413" s="23">
        <f t="shared" si="161"/>
        <v>42285.022824074069</v>
      </c>
    </row>
    <row r="3414" spans="1:20" ht="48" hidden="1" x14ac:dyDescent="0.2">
      <c r="A3414">
        <v>3412</v>
      </c>
      <c r="B3414" s="8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>
        <f>ROUND(E3414/D3414*100,0)</f>
        <v>100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>
        <f t="shared" si="159"/>
        <v>115.38</v>
      </c>
      <c r="Q3414" s="10" t="s">
        <v>8315</v>
      </c>
      <c r="R3414" t="s">
        <v>8316</v>
      </c>
      <c r="S3414" s="23">
        <f t="shared" si="160"/>
        <v>41879.959050925929</v>
      </c>
      <c r="T3414" s="23">
        <f t="shared" si="161"/>
        <v>41909.959050925929</v>
      </c>
    </row>
    <row r="3415" spans="1:20" ht="48" hidden="1" x14ac:dyDescent="0.2">
      <c r="A3415">
        <v>3413</v>
      </c>
      <c r="B3415" s="8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>
        <f>ROUND(E3415/D3415*100,0)</f>
        <v>130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>
        <f t="shared" si="159"/>
        <v>46.43</v>
      </c>
      <c r="Q3415" s="10" t="s">
        <v>8315</v>
      </c>
      <c r="R3415" t="s">
        <v>8316</v>
      </c>
      <c r="S3415" s="23">
        <f t="shared" si="160"/>
        <v>42053.733078703706</v>
      </c>
      <c r="T3415" s="23">
        <f t="shared" si="161"/>
        <v>42063.207638888889</v>
      </c>
    </row>
    <row r="3416" spans="1:20" ht="48" hidden="1" x14ac:dyDescent="0.2">
      <c r="A3416">
        <v>3414</v>
      </c>
      <c r="B3416" s="8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>
        <f>ROUND(E3416/D3416*100,0)</f>
        <v>104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>
        <f t="shared" si="159"/>
        <v>70.569999999999993</v>
      </c>
      <c r="Q3416" s="10" t="s">
        <v>8315</v>
      </c>
      <c r="R3416" t="s">
        <v>8316</v>
      </c>
      <c r="S3416" s="23">
        <f t="shared" si="160"/>
        <v>42675.832465277781</v>
      </c>
      <c r="T3416" s="23">
        <f t="shared" si="161"/>
        <v>42705.332638888889</v>
      </c>
    </row>
    <row r="3417" spans="1:20" ht="32" hidden="1" x14ac:dyDescent="0.2">
      <c r="A3417">
        <v>3415</v>
      </c>
      <c r="B3417" s="8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>
        <f>ROUND(E3417/D3417*100,0)</f>
        <v>100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>
        <f t="shared" si="159"/>
        <v>22.22</v>
      </c>
      <c r="Q3417" s="10" t="s">
        <v>8315</v>
      </c>
      <c r="R3417" t="s">
        <v>8316</v>
      </c>
      <c r="S3417" s="23">
        <f t="shared" si="160"/>
        <v>42467.144166666665</v>
      </c>
      <c r="T3417" s="23">
        <f t="shared" si="161"/>
        <v>42477.979166666672</v>
      </c>
    </row>
    <row r="3418" spans="1:20" ht="48" hidden="1" x14ac:dyDescent="0.2">
      <c r="A3418">
        <v>3416</v>
      </c>
      <c r="B3418" s="8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>
        <f>ROUND(E3418/D3418*100,0)</f>
        <v>120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>
        <f t="shared" si="159"/>
        <v>159.47</v>
      </c>
      <c r="Q3418" s="10" t="s">
        <v>8315</v>
      </c>
      <c r="R3418" t="s">
        <v>8316</v>
      </c>
      <c r="S3418" s="23">
        <f t="shared" si="160"/>
        <v>42089.412557870368</v>
      </c>
      <c r="T3418" s="23">
        <f t="shared" si="161"/>
        <v>42117.770833333328</v>
      </c>
    </row>
    <row r="3419" spans="1:20" ht="48" hidden="1" x14ac:dyDescent="0.2">
      <c r="A3419">
        <v>3417</v>
      </c>
      <c r="B3419" s="8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>
        <f>ROUND(E3419/D3419*100,0)</f>
        <v>100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>
        <f t="shared" si="159"/>
        <v>37.78</v>
      </c>
      <c r="Q3419" s="10" t="s">
        <v>8315</v>
      </c>
      <c r="R3419" t="s">
        <v>8316</v>
      </c>
      <c r="S3419" s="23">
        <f t="shared" si="160"/>
        <v>41894.91375</v>
      </c>
      <c r="T3419" s="23">
        <f t="shared" si="161"/>
        <v>41938.029861111114</v>
      </c>
    </row>
    <row r="3420" spans="1:20" ht="48" hidden="1" x14ac:dyDescent="0.2">
      <c r="A3420">
        <v>3418</v>
      </c>
      <c r="B3420" s="8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>
        <f>ROUND(E3420/D3420*100,0)</f>
        <v>101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>
        <f t="shared" si="159"/>
        <v>72.05</v>
      </c>
      <c r="Q3420" s="10" t="s">
        <v>8315</v>
      </c>
      <c r="R3420" t="s">
        <v>8316</v>
      </c>
      <c r="S3420" s="23">
        <f t="shared" si="160"/>
        <v>41752.83457175926</v>
      </c>
      <c r="T3420" s="23">
        <f t="shared" si="161"/>
        <v>41782.83457175926</v>
      </c>
    </row>
    <row r="3421" spans="1:20" ht="64" hidden="1" x14ac:dyDescent="0.2">
      <c r="A3421">
        <v>3419</v>
      </c>
      <c r="B3421" s="8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>
        <f>ROUND(E3421/D3421*100,0)</f>
        <v>107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>
        <f t="shared" si="159"/>
        <v>63.7</v>
      </c>
      <c r="Q3421" s="10" t="s">
        <v>8315</v>
      </c>
      <c r="R3421" t="s">
        <v>8316</v>
      </c>
      <c r="S3421" s="23">
        <f t="shared" si="160"/>
        <v>42448.821585648147</v>
      </c>
      <c r="T3421" s="23">
        <f t="shared" si="161"/>
        <v>42466.895833333328</v>
      </c>
    </row>
    <row r="3422" spans="1:20" ht="48" hidden="1" x14ac:dyDescent="0.2">
      <c r="A3422">
        <v>3420</v>
      </c>
      <c r="B3422" s="8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>
        <f>ROUND(E3422/D3422*100,0)</f>
        <v>138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>
        <f t="shared" si="159"/>
        <v>28.41</v>
      </c>
      <c r="Q3422" s="10" t="s">
        <v>8315</v>
      </c>
      <c r="R3422" t="s">
        <v>8316</v>
      </c>
      <c r="S3422" s="23">
        <f t="shared" si="160"/>
        <v>42405.090300925927</v>
      </c>
      <c r="T3422" s="23">
        <f t="shared" si="161"/>
        <v>42414</v>
      </c>
    </row>
    <row r="3423" spans="1:20" ht="48" hidden="1" x14ac:dyDescent="0.2">
      <c r="A3423">
        <v>3421</v>
      </c>
      <c r="B3423" s="8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>
        <f>ROUND(E3423/D3423*100,0)</f>
        <v>101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>
        <f t="shared" si="159"/>
        <v>103.21</v>
      </c>
      <c r="Q3423" s="10" t="s">
        <v>8315</v>
      </c>
      <c r="R3423" t="s">
        <v>8316</v>
      </c>
      <c r="S3423" s="23">
        <f t="shared" si="160"/>
        <v>42037.791238425925</v>
      </c>
      <c r="T3423" s="23">
        <f t="shared" si="161"/>
        <v>42067.791238425925</v>
      </c>
    </row>
    <row r="3424" spans="1:20" ht="48" hidden="1" x14ac:dyDescent="0.2">
      <c r="A3424">
        <v>3422</v>
      </c>
      <c r="B3424" s="8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>
        <f>ROUND(E3424/D3424*100,0)</f>
        <v>109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>
        <f t="shared" si="159"/>
        <v>71.150000000000006</v>
      </c>
      <c r="Q3424" s="10" t="s">
        <v>8315</v>
      </c>
      <c r="R3424" t="s">
        <v>8316</v>
      </c>
      <c r="S3424" s="23">
        <f t="shared" si="160"/>
        <v>42323.562222222223</v>
      </c>
      <c r="T3424" s="23">
        <f t="shared" si="161"/>
        <v>42352</v>
      </c>
    </row>
    <row r="3425" spans="1:20" ht="48" hidden="1" x14ac:dyDescent="0.2">
      <c r="A3425">
        <v>3423</v>
      </c>
      <c r="B3425" s="8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>
        <f>ROUND(E3425/D3425*100,0)</f>
        <v>140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>
        <f t="shared" si="159"/>
        <v>35</v>
      </c>
      <c r="Q3425" s="10" t="s">
        <v>8315</v>
      </c>
      <c r="R3425" t="s">
        <v>8316</v>
      </c>
      <c r="S3425" s="23">
        <f t="shared" si="160"/>
        <v>42088.911354166667</v>
      </c>
      <c r="T3425" s="23">
        <f t="shared" si="161"/>
        <v>42118.911354166667</v>
      </c>
    </row>
    <row r="3426" spans="1:20" ht="48" hidden="1" x14ac:dyDescent="0.2">
      <c r="A3426">
        <v>3424</v>
      </c>
      <c r="B3426" s="8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>
        <f>ROUND(E3426/D3426*100,0)</f>
        <v>104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>
        <f t="shared" si="159"/>
        <v>81.78</v>
      </c>
      <c r="Q3426" s="10" t="s">
        <v>8315</v>
      </c>
      <c r="R3426" t="s">
        <v>8316</v>
      </c>
      <c r="S3426" s="23">
        <f t="shared" si="160"/>
        <v>42018.676898148144</v>
      </c>
      <c r="T3426" s="23">
        <f t="shared" si="161"/>
        <v>42040.290972222225</v>
      </c>
    </row>
    <row r="3427" spans="1:20" ht="48" hidden="1" x14ac:dyDescent="0.2">
      <c r="A3427">
        <v>3425</v>
      </c>
      <c r="B3427" s="8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>
        <f>ROUND(E3427/D3427*100,0)</f>
        <v>103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>
        <f t="shared" si="159"/>
        <v>297.02999999999997</v>
      </c>
      <c r="Q3427" s="10" t="s">
        <v>8315</v>
      </c>
      <c r="R3427" t="s">
        <v>8316</v>
      </c>
      <c r="S3427" s="23">
        <f t="shared" si="160"/>
        <v>41884.617314814815</v>
      </c>
      <c r="T3427" s="23">
        <f t="shared" si="161"/>
        <v>41916.617314814815</v>
      </c>
    </row>
    <row r="3428" spans="1:20" ht="48" hidden="1" x14ac:dyDescent="0.2">
      <c r="A3428">
        <v>3426</v>
      </c>
      <c r="B3428" s="8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>
        <f>ROUND(E3428/D3428*100,0)</f>
        <v>108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>
        <f t="shared" si="159"/>
        <v>46.61</v>
      </c>
      <c r="Q3428" s="10" t="s">
        <v>8315</v>
      </c>
      <c r="R3428" t="s">
        <v>8316</v>
      </c>
      <c r="S3428" s="23">
        <f t="shared" si="160"/>
        <v>41884.056747685187</v>
      </c>
      <c r="T3428" s="23">
        <f t="shared" si="161"/>
        <v>41903.083333333336</v>
      </c>
    </row>
    <row r="3429" spans="1:20" ht="48" hidden="1" x14ac:dyDescent="0.2">
      <c r="A3429">
        <v>3427</v>
      </c>
      <c r="B3429" s="8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>
        <f>ROUND(E3429/D3429*100,0)</f>
        <v>100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>
        <f t="shared" si="159"/>
        <v>51.72</v>
      </c>
      <c r="Q3429" s="10" t="s">
        <v>8315</v>
      </c>
      <c r="R3429" t="s">
        <v>8316</v>
      </c>
      <c r="S3429" s="23">
        <f t="shared" si="160"/>
        <v>41792.645277777774</v>
      </c>
      <c r="T3429" s="23">
        <f t="shared" si="161"/>
        <v>41822.645277777774</v>
      </c>
    </row>
    <row r="3430" spans="1:20" ht="48" hidden="1" x14ac:dyDescent="0.2">
      <c r="A3430">
        <v>3428</v>
      </c>
      <c r="B3430" s="8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>
        <f>ROUND(E3430/D3430*100,0)</f>
        <v>103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>
        <f t="shared" si="159"/>
        <v>40.29</v>
      </c>
      <c r="Q3430" s="10" t="s">
        <v>8315</v>
      </c>
      <c r="R3430" t="s">
        <v>8316</v>
      </c>
      <c r="S3430" s="23">
        <f t="shared" si="160"/>
        <v>42038.720451388886</v>
      </c>
      <c r="T3430" s="23">
        <f t="shared" si="161"/>
        <v>42063.708333333328</v>
      </c>
    </row>
    <row r="3431" spans="1:20" ht="48" hidden="1" x14ac:dyDescent="0.2">
      <c r="A3431">
        <v>3429</v>
      </c>
      <c r="B3431" s="8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>
        <f>ROUND(E3431/D3431*100,0)</f>
        <v>130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>
        <f t="shared" si="159"/>
        <v>16.25</v>
      </c>
      <c r="Q3431" s="10" t="s">
        <v>8315</v>
      </c>
      <c r="R3431" t="s">
        <v>8316</v>
      </c>
      <c r="S3431" s="23">
        <f t="shared" si="160"/>
        <v>42662.021539351852</v>
      </c>
      <c r="T3431" s="23">
        <f t="shared" si="161"/>
        <v>42676.021539351852</v>
      </c>
    </row>
    <row r="3432" spans="1:20" ht="48" hidden="1" x14ac:dyDescent="0.2">
      <c r="A3432">
        <v>3430</v>
      </c>
      <c r="B3432" s="8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>
        <f>ROUND(E3432/D3432*100,0)</f>
        <v>109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>
        <f t="shared" si="159"/>
        <v>30.15</v>
      </c>
      <c r="Q3432" s="10" t="s">
        <v>8315</v>
      </c>
      <c r="R3432" t="s">
        <v>8316</v>
      </c>
      <c r="S3432" s="23">
        <f t="shared" si="160"/>
        <v>41820.945613425924</v>
      </c>
      <c r="T3432" s="23">
        <f t="shared" si="161"/>
        <v>41850.945613425924</v>
      </c>
    </row>
    <row r="3433" spans="1:20" ht="48" hidden="1" x14ac:dyDescent="0.2">
      <c r="A3433">
        <v>3431</v>
      </c>
      <c r="B3433" s="8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>
        <f>ROUND(E3433/D3433*100,0)</f>
        <v>100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>
        <f t="shared" si="159"/>
        <v>95.24</v>
      </c>
      <c r="Q3433" s="10" t="s">
        <v>8315</v>
      </c>
      <c r="R3433" t="s">
        <v>8316</v>
      </c>
      <c r="S3433" s="23">
        <f t="shared" si="160"/>
        <v>41839.730937500004</v>
      </c>
      <c r="T3433" s="23">
        <f t="shared" si="161"/>
        <v>41869.730937500004</v>
      </c>
    </row>
    <row r="3434" spans="1:20" ht="48" hidden="1" x14ac:dyDescent="0.2">
      <c r="A3434">
        <v>3432</v>
      </c>
      <c r="B3434" s="8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>
        <f>ROUND(E3434/D3434*100,0)</f>
        <v>110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>
        <f t="shared" si="159"/>
        <v>52.21</v>
      </c>
      <c r="Q3434" s="10" t="s">
        <v>8315</v>
      </c>
      <c r="R3434" t="s">
        <v>8316</v>
      </c>
      <c r="S3434" s="23">
        <f t="shared" si="160"/>
        <v>42380.581180555557</v>
      </c>
      <c r="T3434" s="23">
        <f t="shared" si="161"/>
        <v>42405.916666666672</v>
      </c>
    </row>
    <row r="3435" spans="1:20" ht="48" hidden="1" x14ac:dyDescent="0.2">
      <c r="A3435">
        <v>3433</v>
      </c>
      <c r="B3435" s="8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>
        <f>ROUND(E3435/D3435*100,0)</f>
        <v>100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>
        <f t="shared" si="159"/>
        <v>134.15</v>
      </c>
      <c r="Q3435" s="10" t="s">
        <v>8315</v>
      </c>
      <c r="R3435" t="s">
        <v>8316</v>
      </c>
      <c r="S3435" s="23">
        <f t="shared" si="160"/>
        <v>41776.063136574077</v>
      </c>
      <c r="T3435" s="23">
        <f t="shared" si="161"/>
        <v>41807.125</v>
      </c>
    </row>
    <row r="3436" spans="1:20" ht="48" hidden="1" x14ac:dyDescent="0.2">
      <c r="A3436">
        <v>3434</v>
      </c>
      <c r="B3436" s="8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>
        <f>ROUND(E3436/D3436*100,0)</f>
        <v>106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>
        <f t="shared" si="159"/>
        <v>62.83</v>
      </c>
      <c r="Q3436" s="10" t="s">
        <v>8315</v>
      </c>
      <c r="R3436" t="s">
        <v>8316</v>
      </c>
      <c r="S3436" s="23">
        <f t="shared" si="160"/>
        <v>41800.380428240744</v>
      </c>
      <c r="T3436" s="23">
        <f t="shared" si="161"/>
        <v>41830.380428240744</v>
      </c>
    </row>
    <row r="3437" spans="1:20" ht="48" hidden="1" x14ac:dyDescent="0.2">
      <c r="A3437">
        <v>3435</v>
      </c>
      <c r="B3437" s="8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>
        <f>ROUND(E3437/D3437*100,0)</f>
        <v>112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>
        <f t="shared" si="159"/>
        <v>58.95</v>
      </c>
      <c r="Q3437" s="10" t="s">
        <v>8315</v>
      </c>
      <c r="R3437" t="s">
        <v>8316</v>
      </c>
      <c r="S3437" s="23">
        <f t="shared" si="160"/>
        <v>42572.61681712963</v>
      </c>
      <c r="T3437" s="23">
        <f t="shared" si="161"/>
        <v>42589.125</v>
      </c>
    </row>
    <row r="3438" spans="1:20" ht="48" hidden="1" x14ac:dyDescent="0.2">
      <c r="A3438">
        <v>3436</v>
      </c>
      <c r="B3438" s="8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>
        <f>ROUND(E3438/D3438*100,0)</f>
        <v>106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>
        <f t="shared" si="159"/>
        <v>143.11000000000001</v>
      </c>
      <c r="Q3438" s="10" t="s">
        <v>8315</v>
      </c>
      <c r="R3438" t="s">
        <v>8316</v>
      </c>
      <c r="S3438" s="23">
        <f t="shared" si="160"/>
        <v>41851.541585648149</v>
      </c>
      <c r="T3438" s="23">
        <f t="shared" si="161"/>
        <v>41872.686111111114</v>
      </c>
    </row>
    <row r="3439" spans="1:20" ht="48" hidden="1" x14ac:dyDescent="0.2">
      <c r="A3439">
        <v>3437</v>
      </c>
      <c r="B3439" s="8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>
        <f>ROUND(E3439/D3439*100,0)</f>
        <v>101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>
        <f t="shared" si="159"/>
        <v>84.17</v>
      </c>
      <c r="Q3439" s="10" t="s">
        <v>8315</v>
      </c>
      <c r="R3439" t="s">
        <v>8316</v>
      </c>
      <c r="S3439" s="23">
        <f t="shared" si="160"/>
        <v>42205.710879629631</v>
      </c>
      <c r="T3439" s="23">
        <f t="shared" si="161"/>
        <v>42235.710879629631</v>
      </c>
    </row>
    <row r="3440" spans="1:20" ht="48" hidden="1" x14ac:dyDescent="0.2">
      <c r="A3440">
        <v>3438</v>
      </c>
      <c r="B3440" s="8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>
        <f>ROUND(E3440/D3440*100,0)</f>
        <v>104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>
        <f t="shared" si="159"/>
        <v>186.07</v>
      </c>
      <c r="Q3440" s="10" t="s">
        <v>8315</v>
      </c>
      <c r="R3440" t="s">
        <v>8316</v>
      </c>
      <c r="S3440" s="23">
        <f t="shared" si="160"/>
        <v>42100.927858796291</v>
      </c>
      <c r="T3440" s="23">
        <f t="shared" si="161"/>
        <v>42126.875</v>
      </c>
    </row>
    <row r="3441" spans="1:20" ht="32" hidden="1" x14ac:dyDescent="0.2">
      <c r="A3441">
        <v>3439</v>
      </c>
      <c r="B3441" s="8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>
        <f>ROUND(E3441/D3441*100,0)</f>
        <v>135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>
        <f t="shared" si="159"/>
        <v>89.79</v>
      </c>
      <c r="Q3441" s="10" t="s">
        <v>8315</v>
      </c>
      <c r="R3441" t="s">
        <v>8316</v>
      </c>
      <c r="S3441" s="23">
        <f t="shared" si="160"/>
        <v>42374.911226851851</v>
      </c>
      <c r="T3441" s="23">
        <f t="shared" si="161"/>
        <v>42388.207638888889</v>
      </c>
    </row>
    <row r="3442" spans="1:20" ht="48" hidden="1" x14ac:dyDescent="0.2">
      <c r="A3442">
        <v>3440</v>
      </c>
      <c r="B3442" s="8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>
        <f>ROUND(E3442/D3442*100,0)</f>
        <v>105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>
        <f t="shared" si="159"/>
        <v>64.16</v>
      </c>
      <c r="Q3442" s="10" t="s">
        <v>8315</v>
      </c>
      <c r="R3442" t="s">
        <v>8316</v>
      </c>
      <c r="S3442" s="23">
        <f t="shared" si="160"/>
        <v>41809.12300925926</v>
      </c>
      <c r="T3442" s="23">
        <f t="shared" si="161"/>
        <v>41831.677083333336</v>
      </c>
    </row>
    <row r="3443" spans="1:20" ht="48" hidden="1" x14ac:dyDescent="0.2">
      <c r="A3443">
        <v>3441</v>
      </c>
      <c r="B3443" s="8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>
        <f>ROUND(E3443/D3443*100,0)</f>
        <v>103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>
        <f t="shared" si="159"/>
        <v>59.65</v>
      </c>
      <c r="Q3443" s="10" t="s">
        <v>8315</v>
      </c>
      <c r="R3443" t="s">
        <v>8316</v>
      </c>
      <c r="S3443" s="23">
        <f t="shared" si="160"/>
        <v>42294.429641203707</v>
      </c>
      <c r="T3443" s="23">
        <f t="shared" si="161"/>
        <v>42321.845138888893</v>
      </c>
    </row>
    <row r="3444" spans="1:20" ht="48" hidden="1" x14ac:dyDescent="0.2">
      <c r="A3444">
        <v>3442</v>
      </c>
      <c r="B3444" s="8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>
        <f>ROUND(E3444/D3444*100,0)</f>
        <v>100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>
        <f t="shared" si="159"/>
        <v>31.25</v>
      </c>
      <c r="Q3444" s="10" t="s">
        <v>8315</v>
      </c>
      <c r="R3444" t="s">
        <v>8316</v>
      </c>
      <c r="S3444" s="23">
        <f t="shared" si="160"/>
        <v>42124.841111111105</v>
      </c>
      <c r="T3444" s="23">
        <f t="shared" si="161"/>
        <v>42154.841111111105</v>
      </c>
    </row>
    <row r="3445" spans="1:20" ht="48" hidden="1" x14ac:dyDescent="0.2">
      <c r="A3445">
        <v>3443</v>
      </c>
      <c r="B3445" s="8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>
        <f>ROUND(E3445/D3445*100,0)</f>
        <v>186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>
        <f t="shared" si="159"/>
        <v>41.22</v>
      </c>
      <c r="Q3445" s="10" t="s">
        <v>8315</v>
      </c>
      <c r="R3445" t="s">
        <v>8316</v>
      </c>
      <c r="S3445" s="23">
        <f t="shared" si="160"/>
        <v>41861.524837962963</v>
      </c>
      <c r="T3445" s="23">
        <f t="shared" si="161"/>
        <v>41891.524837962963</v>
      </c>
    </row>
    <row r="3446" spans="1:20" ht="48" hidden="1" x14ac:dyDescent="0.2">
      <c r="A3446">
        <v>3444</v>
      </c>
      <c r="B3446" s="8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>
        <f>ROUND(E3446/D3446*100,0)</f>
        <v>289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>
        <f t="shared" si="159"/>
        <v>43.35</v>
      </c>
      <c r="Q3446" s="10" t="s">
        <v>8315</v>
      </c>
      <c r="R3446" t="s">
        <v>8316</v>
      </c>
      <c r="S3446" s="23">
        <f t="shared" si="160"/>
        <v>42521.291504629626</v>
      </c>
      <c r="T3446" s="23">
        <f t="shared" si="161"/>
        <v>42529.582638888889</v>
      </c>
    </row>
    <row r="3447" spans="1:20" ht="48" hidden="1" x14ac:dyDescent="0.2">
      <c r="A3447">
        <v>3445</v>
      </c>
      <c r="B3447" s="8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>
        <f>ROUND(E3447/D3447*100,0)</f>
        <v>100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>
        <f t="shared" si="159"/>
        <v>64.52</v>
      </c>
      <c r="Q3447" s="10" t="s">
        <v>8315</v>
      </c>
      <c r="R3447" t="s">
        <v>8316</v>
      </c>
      <c r="S3447" s="23">
        <f t="shared" si="160"/>
        <v>42272.530509259261</v>
      </c>
      <c r="T3447" s="23">
        <f t="shared" si="161"/>
        <v>42300.530509259261</v>
      </c>
    </row>
    <row r="3448" spans="1:20" ht="48" hidden="1" x14ac:dyDescent="0.2">
      <c r="A3448">
        <v>3446</v>
      </c>
      <c r="B3448" s="8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>
        <f>ROUND(E3448/D3448*100,0)</f>
        <v>108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>
        <f t="shared" si="159"/>
        <v>43.28</v>
      </c>
      <c r="Q3448" s="10" t="s">
        <v>8315</v>
      </c>
      <c r="R3448" t="s">
        <v>8316</v>
      </c>
      <c r="S3448" s="23">
        <f t="shared" si="160"/>
        <v>42016.832465277781</v>
      </c>
      <c r="T3448" s="23">
        <f t="shared" si="161"/>
        <v>42040.513888888891</v>
      </c>
    </row>
    <row r="3449" spans="1:20" ht="32" hidden="1" x14ac:dyDescent="0.2">
      <c r="A3449">
        <v>3447</v>
      </c>
      <c r="B3449" s="8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>
        <f>ROUND(E3449/D3449*100,0)</f>
        <v>108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>
        <f t="shared" si="159"/>
        <v>77</v>
      </c>
      <c r="Q3449" s="10" t="s">
        <v>8315</v>
      </c>
      <c r="R3449" t="s">
        <v>8316</v>
      </c>
      <c r="S3449" s="23">
        <f t="shared" si="160"/>
        <v>42402.889027777783</v>
      </c>
      <c r="T3449" s="23">
        <f t="shared" si="161"/>
        <v>42447.847361111111</v>
      </c>
    </row>
    <row r="3450" spans="1:20" ht="48" hidden="1" x14ac:dyDescent="0.2">
      <c r="A3450">
        <v>3448</v>
      </c>
      <c r="B3450" s="8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>
        <f>ROUND(E3450/D3450*100,0)</f>
        <v>110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>
        <f t="shared" si="159"/>
        <v>51.22</v>
      </c>
      <c r="Q3450" s="10" t="s">
        <v>8315</v>
      </c>
      <c r="R3450" t="s">
        <v>8316</v>
      </c>
      <c r="S3450" s="23">
        <f t="shared" si="160"/>
        <v>41960.119085648148</v>
      </c>
      <c r="T3450" s="23">
        <f t="shared" si="161"/>
        <v>41990.119085648148</v>
      </c>
    </row>
    <row r="3451" spans="1:20" ht="48" hidden="1" x14ac:dyDescent="0.2">
      <c r="A3451">
        <v>3449</v>
      </c>
      <c r="B3451" s="8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>
        <f>ROUND(E3451/D3451*100,0)</f>
        <v>171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>
        <f t="shared" si="159"/>
        <v>68.25</v>
      </c>
      <c r="Q3451" s="10" t="s">
        <v>8315</v>
      </c>
      <c r="R3451" t="s">
        <v>8316</v>
      </c>
      <c r="S3451" s="23">
        <f t="shared" si="160"/>
        <v>42532.052523148144</v>
      </c>
      <c r="T3451" s="23">
        <f t="shared" si="161"/>
        <v>42560.166666666672</v>
      </c>
    </row>
    <row r="3452" spans="1:20" ht="48" hidden="1" x14ac:dyDescent="0.2">
      <c r="A3452">
        <v>3450</v>
      </c>
      <c r="B3452" s="8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>
        <f>ROUND(E3452/D3452*100,0)</f>
        <v>152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>
        <f t="shared" si="159"/>
        <v>19.489999999999998</v>
      </c>
      <c r="Q3452" s="10" t="s">
        <v>8315</v>
      </c>
      <c r="R3452" t="s">
        <v>8316</v>
      </c>
      <c r="S3452" s="23">
        <f t="shared" si="160"/>
        <v>42036.704525462963</v>
      </c>
      <c r="T3452" s="23">
        <f t="shared" si="161"/>
        <v>42096.662858796291</v>
      </c>
    </row>
    <row r="3453" spans="1:20" ht="48" hidden="1" x14ac:dyDescent="0.2">
      <c r="A3453">
        <v>3451</v>
      </c>
      <c r="B3453" s="8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>
        <f>ROUND(E3453/D3453*100,0)</f>
        <v>101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>
        <f t="shared" si="159"/>
        <v>41.13</v>
      </c>
      <c r="Q3453" s="10" t="s">
        <v>8315</v>
      </c>
      <c r="R3453" t="s">
        <v>8316</v>
      </c>
      <c r="S3453" s="23">
        <f t="shared" si="160"/>
        <v>42088.723692129628</v>
      </c>
      <c r="T3453" s="23">
        <f t="shared" si="161"/>
        <v>42115.723692129628</v>
      </c>
    </row>
    <row r="3454" spans="1:20" ht="48" hidden="1" x14ac:dyDescent="0.2">
      <c r="A3454">
        <v>3452</v>
      </c>
      <c r="B3454" s="8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>
        <f>ROUND(E3454/D3454*100,0)</f>
        <v>153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>
        <f t="shared" si="159"/>
        <v>41.41</v>
      </c>
      <c r="Q3454" s="10" t="s">
        <v>8315</v>
      </c>
      <c r="R3454" t="s">
        <v>8316</v>
      </c>
      <c r="S3454" s="23">
        <f t="shared" si="160"/>
        <v>41820.639189814814</v>
      </c>
      <c r="T3454" s="23">
        <f t="shared" si="161"/>
        <v>41843.165972222225</v>
      </c>
    </row>
    <row r="3455" spans="1:20" ht="48" hidden="1" x14ac:dyDescent="0.2">
      <c r="A3455">
        <v>3453</v>
      </c>
      <c r="B3455" s="8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>
        <f>ROUND(E3455/D3455*100,0)</f>
        <v>128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>
        <f t="shared" si="159"/>
        <v>27.5</v>
      </c>
      <c r="Q3455" s="10" t="s">
        <v>8315</v>
      </c>
      <c r="R3455" t="s">
        <v>8316</v>
      </c>
      <c r="S3455" s="23">
        <f t="shared" si="160"/>
        <v>42535.97865740741</v>
      </c>
      <c r="T3455" s="23">
        <f t="shared" si="161"/>
        <v>42595.97865740741</v>
      </c>
    </row>
    <row r="3456" spans="1:20" ht="48" hidden="1" x14ac:dyDescent="0.2">
      <c r="A3456">
        <v>3454</v>
      </c>
      <c r="B3456" s="8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>
        <f>ROUND(E3456/D3456*100,0)</f>
        <v>101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>
        <f t="shared" si="159"/>
        <v>33.57</v>
      </c>
      <c r="Q3456" s="10" t="s">
        <v>8315</v>
      </c>
      <c r="R3456" t="s">
        <v>8316</v>
      </c>
      <c r="S3456" s="23">
        <f t="shared" si="160"/>
        <v>41821.698599537034</v>
      </c>
      <c r="T3456" s="23">
        <f t="shared" si="161"/>
        <v>41851.698599537034</v>
      </c>
    </row>
    <row r="3457" spans="1:20" ht="48" hidden="1" x14ac:dyDescent="0.2">
      <c r="A3457">
        <v>3455</v>
      </c>
      <c r="B3457" s="8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>
        <f>ROUND(E3457/D3457*100,0)</f>
        <v>101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>
        <f t="shared" si="159"/>
        <v>145.87</v>
      </c>
      <c r="Q3457" s="10" t="s">
        <v>8315</v>
      </c>
      <c r="R3457" t="s">
        <v>8316</v>
      </c>
      <c r="S3457" s="23">
        <f t="shared" si="160"/>
        <v>42626.7503125</v>
      </c>
      <c r="T3457" s="23">
        <f t="shared" si="161"/>
        <v>42656.7503125</v>
      </c>
    </row>
    <row r="3458" spans="1:20" ht="48" hidden="1" x14ac:dyDescent="0.2">
      <c r="A3458">
        <v>3456</v>
      </c>
      <c r="B3458" s="8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>
        <f>ROUND(E3458/D3458*100,0)</f>
        <v>191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>
        <f t="shared" si="159"/>
        <v>358.69</v>
      </c>
      <c r="Q3458" s="10" t="s">
        <v>8315</v>
      </c>
      <c r="R3458" t="s">
        <v>8316</v>
      </c>
      <c r="S3458" s="23">
        <f t="shared" si="160"/>
        <v>41821.205636574072</v>
      </c>
      <c r="T3458" s="23">
        <f t="shared" si="161"/>
        <v>41852.290972222225</v>
      </c>
    </row>
    <row r="3459" spans="1:20" ht="32" hidden="1" x14ac:dyDescent="0.2">
      <c r="A3459">
        <v>3457</v>
      </c>
      <c r="B3459" s="8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>
        <f>ROUND(E3459/D3459*100,0)</f>
        <v>140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>
        <f t="shared" ref="P3459:P3522" si="162">IFERROR(ROUND(E3459/M3459,2),0)</f>
        <v>50.98</v>
      </c>
      <c r="Q3459" s="10" t="s">
        <v>8315</v>
      </c>
      <c r="R3459" t="s">
        <v>8316</v>
      </c>
      <c r="S3459" s="23">
        <f t="shared" ref="S3459:S3522" si="163">(((K3459/60)/60)/24)+DATE(1970,1,1)</f>
        <v>42016.706678240742</v>
      </c>
      <c r="T3459" s="23">
        <f t="shared" ref="T3459:T3522" si="164">(((J3459/60)/60)/24)+DATE(1970,1,1)</f>
        <v>42047.249305555553</v>
      </c>
    </row>
    <row r="3460" spans="1:20" ht="48" hidden="1" x14ac:dyDescent="0.2">
      <c r="A3460">
        <v>3458</v>
      </c>
      <c r="B3460" s="8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>
        <f>ROUND(E3460/D3460*100,0)</f>
        <v>124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>
        <f t="shared" si="162"/>
        <v>45.04</v>
      </c>
      <c r="Q3460" s="10" t="s">
        <v>8315</v>
      </c>
      <c r="R3460" t="s">
        <v>8316</v>
      </c>
      <c r="S3460" s="23">
        <f t="shared" si="163"/>
        <v>42011.202581018515</v>
      </c>
      <c r="T3460" s="23">
        <f t="shared" si="164"/>
        <v>42038.185416666667</v>
      </c>
    </row>
    <row r="3461" spans="1:20" ht="48" hidden="1" x14ac:dyDescent="0.2">
      <c r="A3461">
        <v>3459</v>
      </c>
      <c r="B3461" s="8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>
        <f>ROUND(E3461/D3461*100,0)</f>
        <v>126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>
        <f t="shared" si="162"/>
        <v>17.53</v>
      </c>
      <c r="Q3461" s="10" t="s">
        <v>8315</v>
      </c>
      <c r="R3461" t="s">
        <v>8316</v>
      </c>
      <c r="S3461" s="23">
        <f t="shared" si="163"/>
        <v>42480.479861111111</v>
      </c>
      <c r="T3461" s="23">
        <f t="shared" si="164"/>
        <v>42510.479861111111</v>
      </c>
    </row>
    <row r="3462" spans="1:20" ht="48" hidden="1" x14ac:dyDescent="0.2">
      <c r="A3462">
        <v>3460</v>
      </c>
      <c r="B3462" s="8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>
        <f>ROUND(E3462/D3462*100,0)</f>
        <v>190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>
        <f t="shared" si="162"/>
        <v>50</v>
      </c>
      <c r="Q3462" s="10" t="s">
        <v>8315</v>
      </c>
      <c r="R3462" t="s">
        <v>8316</v>
      </c>
      <c r="S3462" s="23">
        <f t="shared" si="163"/>
        <v>41852.527222222219</v>
      </c>
      <c r="T3462" s="23">
        <f t="shared" si="164"/>
        <v>41866.527222222219</v>
      </c>
    </row>
    <row r="3463" spans="1:20" ht="48" hidden="1" x14ac:dyDescent="0.2">
      <c r="A3463">
        <v>3461</v>
      </c>
      <c r="B3463" s="8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>
        <f>ROUND(E3463/D3463*100,0)</f>
        <v>139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>
        <f t="shared" si="162"/>
        <v>57.92</v>
      </c>
      <c r="Q3463" s="10" t="s">
        <v>8315</v>
      </c>
      <c r="R3463" t="s">
        <v>8316</v>
      </c>
      <c r="S3463" s="23">
        <f t="shared" si="163"/>
        <v>42643.632858796293</v>
      </c>
      <c r="T3463" s="23">
        <f t="shared" si="164"/>
        <v>42672.125</v>
      </c>
    </row>
    <row r="3464" spans="1:20" ht="48" hidden="1" x14ac:dyDescent="0.2">
      <c r="A3464">
        <v>3462</v>
      </c>
      <c r="B3464" s="8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>
        <f>ROUND(E3464/D3464*100,0)</f>
        <v>202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>
        <f t="shared" si="162"/>
        <v>29.71</v>
      </c>
      <c r="Q3464" s="10" t="s">
        <v>8315</v>
      </c>
      <c r="R3464" t="s">
        <v>8316</v>
      </c>
      <c r="S3464" s="23">
        <f t="shared" si="163"/>
        <v>42179.898472222223</v>
      </c>
      <c r="T3464" s="23">
        <f t="shared" si="164"/>
        <v>42195.75</v>
      </c>
    </row>
    <row r="3465" spans="1:20" ht="48" hidden="1" x14ac:dyDescent="0.2">
      <c r="A3465">
        <v>3463</v>
      </c>
      <c r="B3465" s="8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>
        <f>ROUND(E3465/D3465*100,0)</f>
        <v>103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>
        <f t="shared" si="162"/>
        <v>90.68</v>
      </c>
      <c r="Q3465" s="10" t="s">
        <v>8315</v>
      </c>
      <c r="R3465" t="s">
        <v>8316</v>
      </c>
      <c r="S3465" s="23">
        <f t="shared" si="163"/>
        <v>42612.918807870374</v>
      </c>
      <c r="T3465" s="23">
        <f t="shared" si="164"/>
        <v>42654.165972222225</v>
      </c>
    </row>
    <row r="3466" spans="1:20" ht="48" hidden="1" x14ac:dyDescent="0.2">
      <c r="A3466">
        <v>3464</v>
      </c>
      <c r="B3466" s="8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>
        <f>ROUND(E3466/D3466*100,0)</f>
        <v>102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>
        <f t="shared" si="162"/>
        <v>55.01</v>
      </c>
      <c r="Q3466" s="10" t="s">
        <v>8315</v>
      </c>
      <c r="R3466" t="s">
        <v>8316</v>
      </c>
      <c r="S3466" s="23">
        <f t="shared" si="163"/>
        <v>42575.130057870367</v>
      </c>
      <c r="T3466" s="23">
        <f t="shared" si="164"/>
        <v>42605.130057870367</v>
      </c>
    </row>
    <row r="3467" spans="1:20" ht="48" hidden="1" x14ac:dyDescent="0.2">
      <c r="A3467">
        <v>3465</v>
      </c>
      <c r="B3467" s="8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>
        <f>ROUND(E3467/D3467*100,0)</f>
        <v>103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>
        <f t="shared" si="162"/>
        <v>57.22</v>
      </c>
      <c r="Q3467" s="10" t="s">
        <v>8315</v>
      </c>
      <c r="R3467" t="s">
        <v>8316</v>
      </c>
      <c r="S3467" s="23">
        <f t="shared" si="163"/>
        <v>42200.625833333332</v>
      </c>
      <c r="T3467" s="23">
        <f t="shared" si="164"/>
        <v>42225.666666666672</v>
      </c>
    </row>
    <row r="3468" spans="1:20" ht="32" hidden="1" x14ac:dyDescent="0.2">
      <c r="A3468">
        <v>3466</v>
      </c>
      <c r="B3468" s="8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>
        <f>ROUND(E3468/D3468*100,0)</f>
        <v>127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>
        <f t="shared" si="162"/>
        <v>72.95</v>
      </c>
      <c r="Q3468" s="10" t="s">
        <v>8315</v>
      </c>
      <c r="R3468" t="s">
        <v>8316</v>
      </c>
      <c r="S3468" s="23">
        <f t="shared" si="163"/>
        <v>42420.019097222219</v>
      </c>
      <c r="T3468" s="23">
        <f t="shared" si="164"/>
        <v>42479.977430555555</v>
      </c>
    </row>
    <row r="3469" spans="1:20" ht="16" hidden="1" x14ac:dyDescent="0.2">
      <c r="A3469">
        <v>3467</v>
      </c>
      <c r="B3469" s="8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>
        <f>ROUND(E3469/D3469*100,0)</f>
        <v>101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>
        <f t="shared" si="162"/>
        <v>64.47</v>
      </c>
      <c r="Q3469" s="10" t="s">
        <v>8315</v>
      </c>
      <c r="R3469" t="s">
        <v>8316</v>
      </c>
      <c r="S3469" s="23">
        <f t="shared" si="163"/>
        <v>42053.671666666662</v>
      </c>
      <c r="T3469" s="23">
        <f t="shared" si="164"/>
        <v>42083.630000000005</v>
      </c>
    </row>
    <row r="3470" spans="1:20" ht="48" hidden="1" x14ac:dyDescent="0.2">
      <c r="A3470">
        <v>3468</v>
      </c>
      <c r="B3470" s="8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>
        <f>ROUND(E3470/D3470*100,0)</f>
        <v>122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>
        <f t="shared" si="162"/>
        <v>716.35</v>
      </c>
      <c r="Q3470" s="10" t="s">
        <v>8315</v>
      </c>
      <c r="R3470" t="s">
        <v>8316</v>
      </c>
      <c r="S3470" s="23">
        <f t="shared" si="163"/>
        <v>42605.765381944439</v>
      </c>
      <c r="T3470" s="23">
        <f t="shared" si="164"/>
        <v>42634.125</v>
      </c>
    </row>
    <row r="3471" spans="1:20" ht="48" hidden="1" x14ac:dyDescent="0.2">
      <c r="A3471">
        <v>3469</v>
      </c>
      <c r="B3471" s="8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>
        <f>ROUND(E3471/D3471*100,0)</f>
        <v>113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>
        <f t="shared" si="162"/>
        <v>50.4</v>
      </c>
      <c r="Q3471" s="10" t="s">
        <v>8315</v>
      </c>
      <c r="R3471" t="s">
        <v>8316</v>
      </c>
      <c r="S3471" s="23">
        <f t="shared" si="163"/>
        <v>42458.641724537039</v>
      </c>
      <c r="T3471" s="23">
        <f t="shared" si="164"/>
        <v>42488.641724537039</v>
      </c>
    </row>
    <row r="3472" spans="1:20" ht="32" hidden="1" x14ac:dyDescent="0.2">
      <c r="A3472">
        <v>3470</v>
      </c>
      <c r="B3472" s="8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>
        <f>ROUND(E3472/D3472*100,0)</f>
        <v>150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>
        <f t="shared" si="162"/>
        <v>41.67</v>
      </c>
      <c r="Q3472" s="10" t="s">
        <v>8315</v>
      </c>
      <c r="R3472" t="s">
        <v>8316</v>
      </c>
      <c r="S3472" s="23">
        <f t="shared" si="163"/>
        <v>42529.022013888884</v>
      </c>
      <c r="T3472" s="23">
        <f t="shared" si="164"/>
        <v>42566.901388888888</v>
      </c>
    </row>
    <row r="3473" spans="1:20" ht="48" hidden="1" x14ac:dyDescent="0.2">
      <c r="A3473">
        <v>3471</v>
      </c>
      <c r="B3473" s="8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>
        <f>ROUND(E3473/D3473*100,0)</f>
        <v>215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>
        <f t="shared" si="162"/>
        <v>35.770000000000003</v>
      </c>
      <c r="Q3473" s="10" t="s">
        <v>8315</v>
      </c>
      <c r="R3473" t="s">
        <v>8316</v>
      </c>
      <c r="S3473" s="23">
        <f t="shared" si="163"/>
        <v>41841.820486111108</v>
      </c>
      <c r="T3473" s="23">
        <f t="shared" si="164"/>
        <v>41882.833333333336</v>
      </c>
    </row>
    <row r="3474" spans="1:20" ht="48" hidden="1" x14ac:dyDescent="0.2">
      <c r="A3474">
        <v>3472</v>
      </c>
      <c r="B3474" s="8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>
        <f>ROUND(E3474/D3474*100,0)</f>
        <v>102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>
        <f t="shared" si="162"/>
        <v>88.74</v>
      </c>
      <c r="Q3474" s="10" t="s">
        <v>8315</v>
      </c>
      <c r="R3474" t="s">
        <v>8316</v>
      </c>
      <c r="S3474" s="23">
        <f t="shared" si="163"/>
        <v>41928.170497685183</v>
      </c>
      <c r="T3474" s="23">
        <f t="shared" si="164"/>
        <v>41949.249305555553</v>
      </c>
    </row>
    <row r="3475" spans="1:20" ht="48" hidden="1" x14ac:dyDescent="0.2">
      <c r="A3475">
        <v>3473</v>
      </c>
      <c r="B3475" s="8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>
        <f>ROUND(E3475/D3475*100,0)</f>
        <v>100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>
        <f t="shared" si="162"/>
        <v>148.47999999999999</v>
      </c>
      <c r="Q3475" s="10" t="s">
        <v>8315</v>
      </c>
      <c r="R3475" t="s">
        <v>8316</v>
      </c>
      <c r="S3475" s="23">
        <f t="shared" si="163"/>
        <v>42062.834444444445</v>
      </c>
      <c r="T3475" s="23">
        <f t="shared" si="164"/>
        <v>42083.852083333331</v>
      </c>
    </row>
    <row r="3476" spans="1:20" ht="48" hidden="1" x14ac:dyDescent="0.2">
      <c r="A3476">
        <v>3474</v>
      </c>
      <c r="B3476" s="8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>
        <f>ROUND(E3476/D3476*100,0)</f>
        <v>101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>
        <f t="shared" si="162"/>
        <v>51.79</v>
      </c>
      <c r="Q3476" s="10" t="s">
        <v>8315</v>
      </c>
      <c r="R3476" t="s">
        <v>8316</v>
      </c>
      <c r="S3476" s="23">
        <f t="shared" si="163"/>
        <v>42541.501516203702</v>
      </c>
      <c r="T3476" s="23">
        <f t="shared" si="164"/>
        <v>42571.501516203702</v>
      </c>
    </row>
    <row r="3477" spans="1:20" ht="48" hidden="1" x14ac:dyDescent="0.2">
      <c r="A3477">
        <v>3475</v>
      </c>
      <c r="B3477" s="8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>
        <f>ROUND(E3477/D3477*100,0)</f>
        <v>113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>
        <f t="shared" si="162"/>
        <v>20</v>
      </c>
      <c r="Q3477" s="10" t="s">
        <v>8315</v>
      </c>
      <c r="R3477" t="s">
        <v>8316</v>
      </c>
      <c r="S3477" s="23">
        <f t="shared" si="163"/>
        <v>41918.880833333329</v>
      </c>
      <c r="T3477" s="23">
        <f t="shared" si="164"/>
        <v>41946</v>
      </c>
    </row>
    <row r="3478" spans="1:20" ht="48" hidden="1" x14ac:dyDescent="0.2">
      <c r="A3478">
        <v>3476</v>
      </c>
      <c r="B3478" s="8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>
        <f>ROUND(E3478/D3478*100,0)</f>
        <v>104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>
        <f t="shared" si="162"/>
        <v>52</v>
      </c>
      <c r="Q3478" s="10" t="s">
        <v>8315</v>
      </c>
      <c r="R3478" t="s">
        <v>8316</v>
      </c>
      <c r="S3478" s="23">
        <f t="shared" si="163"/>
        <v>41921.279976851853</v>
      </c>
      <c r="T3478" s="23">
        <f t="shared" si="164"/>
        <v>41939.125</v>
      </c>
    </row>
    <row r="3479" spans="1:20" ht="48" hidden="1" x14ac:dyDescent="0.2">
      <c r="A3479">
        <v>3477</v>
      </c>
      <c r="B3479" s="8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>
        <f>ROUND(E3479/D3479*100,0)</f>
        <v>115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>
        <f t="shared" si="162"/>
        <v>53.23</v>
      </c>
      <c r="Q3479" s="10" t="s">
        <v>8315</v>
      </c>
      <c r="R3479" t="s">
        <v>8316</v>
      </c>
      <c r="S3479" s="23">
        <f t="shared" si="163"/>
        <v>42128.736608796295</v>
      </c>
      <c r="T3479" s="23">
        <f t="shared" si="164"/>
        <v>42141.125</v>
      </c>
    </row>
    <row r="3480" spans="1:20" ht="48" hidden="1" x14ac:dyDescent="0.2">
      <c r="A3480">
        <v>3478</v>
      </c>
      <c r="B3480" s="8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>
        <f>ROUND(E3480/D3480*100,0)</f>
        <v>113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>
        <f t="shared" si="162"/>
        <v>39.6</v>
      </c>
      <c r="Q3480" s="10" t="s">
        <v>8315</v>
      </c>
      <c r="R3480" t="s">
        <v>8316</v>
      </c>
      <c r="S3480" s="23">
        <f t="shared" si="163"/>
        <v>42053.916921296302</v>
      </c>
      <c r="T3480" s="23">
        <f t="shared" si="164"/>
        <v>42079.875</v>
      </c>
    </row>
    <row r="3481" spans="1:20" ht="48" hidden="1" x14ac:dyDescent="0.2">
      <c r="A3481">
        <v>3479</v>
      </c>
      <c r="B3481" s="8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>
        <f>ROUND(E3481/D3481*100,0)</f>
        <v>128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>
        <f t="shared" si="162"/>
        <v>34.25</v>
      </c>
      <c r="Q3481" s="10" t="s">
        <v>8315</v>
      </c>
      <c r="R3481" t="s">
        <v>8316</v>
      </c>
      <c r="S3481" s="23">
        <f t="shared" si="163"/>
        <v>41781.855092592588</v>
      </c>
      <c r="T3481" s="23">
        <f t="shared" si="164"/>
        <v>41811.855092592588</v>
      </c>
    </row>
    <row r="3482" spans="1:20" ht="48" hidden="1" x14ac:dyDescent="0.2">
      <c r="A3482">
        <v>3480</v>
      </c>
      <c r="B3482" s="8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>
        <f>ROUND(E3482/D3482*100,0)</f>
        <v>143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>
        <f t="shared" si="162"/>
        <v>164.62</v>
      </c>
      <c r="Q3482" s="10" t="s">
        <v>8315</v>
      </c>
      <c r="R3482" t="s">
        <v>8316</v>
      </c>
      <c r="S3482" s="23">
        <f t="shared" si="163"/>
        <v>42171.317442129628</v>
      </c>
      <c r="T3482" s="23">
        <f t="shared" si="164"/>
        <v>42195.875</v>
      </c>
    </row>
    <row r="3483" spans="1:20" ht="48" hidden="1" x14ac:dyDescent="0.2">
      <c r="A3483">
        <v>3481</v>
      </c>
      <c r="B3483" s="8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>
        <f>ROUND(E3483/D3483*100,0)</f>
        <v>119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>
        <f t="shared" si="162"/>
        <v>125.05</v>
      </c>
      <c r="Q3483" s="10" t="s">
        <v>8315</v>
      </c>
      <c r="R3483" t="s">
        <v>8316</v>
      </c>
      <c r="S3483" s="23">
        <f t="shared" si="163"/>
        <v>41989.24754629629</v>
      </c>
      <c r="T3483" s="23">
        <f t="shared" si="164"/>
        <v>42006.24754629629</v>
      </c>
    </row>
    <row r="3484" spans="1:20" ht="48" hidden="1" x14ac:dyDescent="0.2">
      <c r="A3484">
        <v>3482</v>
      </c>
      <c r="B3484" s="8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>
        <f>ROUND(E3484/D3484*100,0)</f>
        <v>138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>
        <f t="shared" si="162"/>
        <v>51.88</v>
      </c>
      <c r="Q3484" s="10" t="s">
        <v>8315</v>
      </c>
      <c r="R3484" t="s">
        <v>8316</v>
      </c>
      <c r="S3484" s="23">
        <f t="shared" si="163"/>
        <v>41796.771597222221</v>
      </c>
      <c r="T3484" s="23">
        <f t="shared" si="164"/>
        <v>41826.771597222221</v>
      </c>
    </row>
    <row r="3485" spans="1:20" ht="48" hidden="1" x14ac:dyDescent="0.2">
      <c r="A3485">
        <v>3483</v>
      </c>
      <c r="B3485" s="8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>
        <f>ROUND(E3485/D3485*100,0)</f>
        <v>160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>
        <f t="shared" si="162"/>
        <v>40.29</v>
      </c>
      <c r="Q3485" s="10" t="s">
        <v>8315</v>
      </c>
      <c r="R3485" t="s">
        <v>8316</v>
      </c>
      <c r="S3485" s="23">
        <f t="shared" si="163"/>
        <v>41793.668761574074</v>
      </c>
      <c r="T3485" s="23">
        <f t="shared" si="164"/>
        <v>41823.668761574074</v>
      </c>
    </row>
    <row r="3486" spans="1:20" ht="48" hidden="1" x14ac:dyDescent="0.2">
      <c r="A3486">
        <v>3484</v>
      </c>
      <c r="B3486" s="8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>
        <f>ROUND(E3486/D3486*100,0)</f>
        <v>114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>
        <f t="shared" si="162"/>
        <v>64.91</v>
      </c>
      <c r="Q3486" s="10" t="s">
        <v>8315</v>
      </c>
      <c r="R3486" t="s">
        <v>8316</v>
      </c>
      <c r="S3486" s="23">
        <f t="shared" si="163"/>
        <v>42506.760405092587</v>
      </c>
      <c r="T3486" s="23">
        <f t="shared" si="164"/>
        <v>42536.760405092587</v>
      </c>
    </row>
    <row r="3487" spans="1:20" ht="48" hidden="1" x14ac:dyDescent="0.2">
      <c r="A3487">
        <v>3485</v>
      </c>
      <c r="B3487" s="8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>
        <f>ROUND(E3487/D3487*100,0)</f>
        <v>101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>
        <f t="shared" si="162"/>
        <v>55.33</v>
      </c>
      <c r="Q3487" s="10" t="s">
        <v>8315</v>
      </c>
      <c r="R3487" t="s">
        <v>8316</v>
      </c>
      <c r="S3487" s="23">
        <f t="shared" si="163"/>
        <v>42372.693055555559</v>
      </c>
      <c r="T3487" s="23">
        <f t="shared" si="164"/>
        <v>42402.693055555559</v>
      </c>
    </row>
    <row r="3488" spans="1:20" ht="48" hidden="1" x14ac:dyDescent="0.2">
      <c r="A3488">
        <v>3486</v>
      </c>
      <c r="B3488" s="8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>
        <f>ROUND(E3488/D3488*100,0)</f>
        <v>155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>
        <f t="shared" si="162"/>
        <v>83.14</v>
      </c>
      <c r="Q3488" s="10" t="s">
        <v>8315</v>
      </c>
      <c r="R3488" t="s">
        <v>8316</v>
      </c>
      <c r="S3488" s="23">
        <f t="shared" si="163"/>
        <v>42126.87501157407</v>
      </c>
      <c r="T3488" s="23">
        <f t="shared" si="164"/>
        <v>42158.290972222225</v>
      </c>
    </row>
    <row r="3489" spans="1:20" ht="48" hidden="1" x14ac:dyDescent="0.2">
      <c r="A3489">
        <v>3487</v>
      </c>
      <c r="B3489" s="8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>
        <f>ROUND(E3489/D3489*100,0)</f>
        <v>128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>
        <f t="shared" si="162"/>
        <v>38.71</v>
      </c>
      <c r="Q3489" s="10" t="s">
        <v>8315</v>
      </c>
      <c r="R3489" t="s">
        <v>8316</v>
      </c>
      <c r="S3489" s="23">
        <f t="shared" si="163"/>
        <v>42149.940416666665</v>
      </c>
      <c r="T3489" s="23">
        <f t="shared" si="164"/>
        <v>42179.940416666665</v>
      </c>
    </row>
    <row r="3490" spans="1:20" ht="48" hidden="1" x14ac:dyDescent="0.2">
      <c r="A3490">
        <v>3488</v>
      </c>
      <c r="B3490" s="8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>
        <f>ROUND(E3490/D3490*100,0)</f>
        <v>121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>
        <f t="shared" si="162"/>
        <v>125.38</v>
      </c>
      <c r="Q3490" s="10" t="s">
        <v>8315</v>
      </c>
      <c r="R3490" t="s">
        <v>8316</v>
      </c>
      <c r="S3490" s="23">
        <f t="shared" si="163"/>
        <v>42087.768055555556</v>
      </c>
      <c r="T3490" s="23">
        <f t="shared" si="164"/>
        <v>42111.666666666672</v>
      </c>
    </row>
    <row r="3491" spans="1:20" ht="48" hidden="1" x14ac:dyDescent="0.2">
      <c r="A3491">
        <v>3489</v>
      </c>
      <c r="B3491" s="8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>
        <f>ROUND(E3491/D3491*100,0)</f>
        <v>113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>
        <f t="shared" si="162"/>
        <v>78.260000000000005</v>
      </c>
      <c r="Q3491" s="10" t="s">
        <v>8315</v>
      </c>
      <c r="R3491" t="s">
        <v>8316</v>
      </c>
      <c r="S3491" s="23">
        <f t="shared" si="163"/>
        <v>41753.635775462964</v>
      </c>
      <c r="T3491" s="23">
        <f t="shared" si="164"/>
        <v>41783.875</v>
      </c>
    </row>
    <row r="3492" spans="1:20" ht="48" hidden="1" x14ac:dyDescent="0.2">
      <c r="A3492">
        <v>3490</v>
      </c>
      <c r="B3492" s="8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>
        <f>ROUND(E3492/D3492*100,0)</f>
        <v>128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>
        <f t="shared" si="162"/>
        <v>47.22</v>
      </c>
      <c r="Q3492" s="10" t="s">
        <v>8315</v>
      </c>
      <c r="R3492" t="s">
        <v>8316</v>
      </c>
      <c r="S3492" s="23">
        <f t="shared" si="163"/>
        <v>42443.802361111113</v>
      </c>
      <c r="T3492" s="23">
        <f t="shared" si="164"/>
        <v>42473.802361111113</v>
      </c>
    </row>
    <row r="3493" spans="1:20" ht="48" hidden="1" x14ac:dyDescent="0.2">
      <c r="A3493">
        <v>3491</v>
      </c>
      <c r="B3493" s="8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>
        <f>ROUND(E3493/D3493*100,0)</f>
        <v>158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>
        <f t="shared" si="162"/>
        <v>79.099999999999994</v>
      </c>
      <c r="Q3493" s="10" t="s">
        <v>8315</v>
      </c>
      <c r="R3493" t="s">
        <v>8316</v>
      </c>
      <c r="S3493" s="23">
        <f t="shared" si="163"/>
        <v>42121.249814814815</v>
      </c>
      <c r="T3493" s="23">
        <f t="shared" si="164"/>
        <v>42142.249814814815</v>
      </c>
    </row>
    <row r="3494" spans="1:20" ht="48" hidden="1" x14ac:dyDescent="0.2">
      <c r="A3494">
        <v>3492</v>
      </c>
      <c r="B3494" s="8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>
        <f>ROUND(E3494/D3494*100,0)</f>
        <v>105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>
        <f t="shared" si="162"/>
        <v>114.29</v>
      </c>
      <c r="Q3494" s="10" t="s">
        <v>8315</v>
      </c>
      <c r="R3494" t="s">
        <v>8316</v>
      </c>
      <c r="S3494" s="23">
        <f t="shared" si="163"/>
        <v>42268.009224537032</v>
      </c>
      <c r="T3494" s="23">
        <f t="shared" si="164"/>
        <v>42303.009224537032</v>
      </c>
    </row>
    <row r="3495" spans="1:20" ht="48" hidden="1" x14ac:dyDescent="0.2">
      <c r="A3495">
        <v>3493</v>
      </c>
      <c r="B3495" s="8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>
        <f>ROUND(E3495/D3495*100,0)</f>
        <v>100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>
        <f t="shared" si="162"/>
        <v>51.72</v>
      </c>
      <c r="Q3495" s="10" t="s">
        <v>8315</v>
      </c>
      <c r="R3495" t="s">
        <v>8316</v>
      </c>
      <c r="S3495" s="23">
        <f t="shared" si="163"/>
        <v>41848.866157407407</v>
      </c>
      <c r="T3495" s="23">
        <f t="shared" si="164"/>
        <v>41868.21597222222</v>
      </c>
    </row>
    <row r="3496" spans="1:20" ht="48" hidden="1" x14ac:dyDescent="0.2">
      <c r="A3496">
        <v>3494</v>
      </c>
      <c r="B3496" s="8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>
        <f>ROUND(E3496/D3496*100,0)</f>
        <v>100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>
        <f t="shared" si="162"/>
        <v>30.77</v>
      </c>
      <c r="Q3496" s="10" t="s">
        <v>8315</v>
      </c>
      <c r="R3496" t="s">
        <v>8316</v>
      </c>
      <c r="S3496" s="23">
        <f t="shared" si="163"/>
        <v>42689.214988425927</v>
      </c>
      <c r="T3496" s="23">
        <f t="shared" si="164"/>
        <v>42700.25</v>
      </c>
    </row>
    <row r="3497" spans="1:20" ht="48" hidden="1" x14ac:dyDescent="0.2">
      <c r="A3497">
        <v>3495</v>
      </c>
      <c r="B3497" s="8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>
        <f>ROUND(E3497/D3497*100,0)</f>
        <v>107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>
        <f t="shared" si="162"/>
        <v>74.209999999999994</v>
      </c>
      <c r="Q3497" s="10" t="s">
        <v>8315</v>
      </c>
      <c r="R3497" t="s">
        <v>8316</v>
      </c>
      <c r="S3497" s="23">
        <f t="shared" si="163"/>
        <v>41915.762835648151</v>
      </c>
      <c r="T3497" s="23">
        <f t="shared" si="164"/>
        <v>41944.720833333333</v>
      </c>
    </row>
    <row r="3498" spans="1:20" ht="48" hidden="1" x14ac:dyDescent="0.2">
      <c r="A3498">
        <v>3496</v>
      </c>
      <c r="B3498" s="8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>
        <f>ROUND(E3498/D3498*100,0)</f>
        <v>124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>
        <f t="shared" si="162"/>
        <v>47.85</v>
      </c>
      <c r="Q3498" s="10" t="s">
        <v>8315</v>
      </c>
      <c r="R3498" t="s">
        <v>8316</v>
      </c>
      <c r="S3498" s="23">
        <f t="shared" si="163"/>
        <v>42584.846828703703</v>
      </c>
      <c r="T3498" s="23">
        <f t="shared" si="164"/>
        <v>42624.846828703703</v>
      </c>
    </row>
    <row r="3499" spans="1:20" ht="48" hidden="1" x14ac:dyDescent="0.2">
      <c r="A3499">
        <v>3497</v>
      </c>
      <c r="B3499" s="8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>
        <f>ROUND(E3499/D3499*100,0)</f>
        <v>109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>
        <f t="shared" si="162"/>
        <v>34.409999999999997</v>
      </c>
      <c r="Q3499" s="10" t="s">
        <v>8315</v>
      </c>
      <c r="R3499" t="s">
        <v>8316</v>
      </c>
      <c r="S3499" s="23">
        <f t="shared" si="163"/>
        <v>42511.741944444439</v>
      </c>
      <c r="T3499" s="23">
        <f t="shared" si="164"/>
        <v>42523.916666666672</v>
      </c>
    </row>
    <row r="3500" spans="1:20" ht="48" hidden="1" x14ac:dyDescent="0.2">
      <c r="A3500">
        <v>3498</v>
      </c>
      <c r="B3500" s="8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>
        <f>ROUND(E3500/D3500*100,0)</f>
        <v>102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>
        <f t="shared" si="162"/>
        <v>40.24</v>
      </c>
      <c r="Q3500" s="10" t="s">
        <v>8315</v>
      </c>
      <c r="R3500" t="s">
        <v>8316</v>
      </c>
      <c r="S3500" s="23">
        <f t="shared" si="163"/>
        <v>42459.15861111111</v>
      </c>
      <c r="T3500" s="23">
        <f t="shared" si="164"/>
        <v>42518.905555555553</v>
      </c>
    </row>
    <row r="3501" spans="1:20" ht="48" hidden="1" x14ac:dyDescent="0.2">
      <c r="A3501">
        <v>3499</v>
      </c>
      <c r="B3501" s="8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>
        <f>ROUND(E3501/D3501*100,0)</f>
        <v>106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>
        <f t="shared" si="162"/>
        <v>60.29</v>
      </c>
      <c r="Q3501" s="10" t="s">
        <v>8315</v>
      </c>
      <c r="R3501" t="s">
        <v>8316</v>
      </c>
      <c r="S3501" s="23">
        <f t="shared" si="163"/>
        <v>42132.036168981482</v>
      </c>
      <c r="T3501" s="23">
        <f t="shared" si="164"/>
        <v>42186.290972222225</v>
      </c>
    </row>
    <row r="3502" spans="1:20" ht="48" hidden="1" x14ac:dyDescent="0.2">
      <c r="A3502">
        <v>3500</v>
      </c>
      <c r="B3502" s="8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>
        <f>ROUND(E3502/D3502*100,0)</f>
        <v>106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>
        <f t="shared" si="162"/>
        <v>25.31</v>
      </c>
      <c r="Q3502" s="10" t="s">
        <v>8315</v>
      </c>
      <c r="R3502" t="s">
        <v>8316</v>
      </c>
      <c r="S3502" s="23">
        <f t="shared" si="163"/>
        <v>42419.91942129629</v>
      </c>
      <c r="T3502" s="23">
        <f t="shared" si="164"/>
        <v>42436.207638888889</v>
      </c>
    </row>
    <row r="3503" spans="1:20" ht="48" hidden="1" x14ac:dyDescent="0.2">
      <c r="A3503">
        <v>3501</v>
      </c>
      <c r="B3503" s="8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>
        <f>ROUND(E3503/D3503*100,0)</f>
        <v>101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>
        <f t="shared" si="162"/>
        <v>35.950000000000003</v>
      </c>
      <c r="Q3503" s="10" t="s">
        <v>8315</v>
      </c>
      <c r="R3503" t="s">
        <v>8316</v>
      </c>
      <c r="S3503" s="23">
        <f t="shared" si="163"/>
        <v>42233.763831018514</v>
      </c>
      <c r="T3503" s="23">
        <f t="shared" si="164"/>
        <v>42258.763831018514</v>
      </c>
    </row>
    <row r="3504" spans="1:20" ht="48" hidden="1" x14ac:dyDescent="0.2">
      <c r="A3504">
        <v>3502</v>
      </c>
      <c r="B3504" s="8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>
        <f>ROUND(E3504/D3504*100,0)</f>
        <v>105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>
        <f t="shared" si="162"/>
        <v>136</v>
      </c>
      <c r="Q3504" s="10" t="s">
        <v>8315</v>
      </c>
      <c r="R3504" t="s">
        <v>8316</v>
      </c>
      <c r="S3504" s="23">
        <f t="shared" si="163"/>
        <v>42430.839398148149</v>
      </c>
      <c r="T3504" s="23">
        <f t="shared" si="164"/>
        <v>42445.165972222225</v>
      </c>
    </row>
    <row r="3505" spans="1:20" ht="48" hidden="1" x14ac:dyDescent="0.2">
      <c r="A3505">
        <v>3503</v>
      </c>
      <c r="B3505" s="8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>
        <f>ROUND(E3505/D3505*100,0)</f>
        <v>108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>
        <f t="shared" si="162"/>
        <v>70.760000000000005</v>
      </c>
      <c r="Q3505" s="10" t="s">
        <v>8315</v>
      </c>
      <c r="R3505" t="s">
        <v>8316</v>
      </c>
      <c r="S3505" s="23">
        <f t="shared" si="163"/>
        <v>42545.478333333333</v>
      </c>
      <c r="T3505" s="23">
        <f t="shared" si="164"/>
        <v>42575.478333333333</v>
      </c>
    </row>
    <row r="3506" spans="1:20" ht="48" hidden="1" x14ac:dyDescent="0.2">
      <c r="A3506">
        <v>3504</v>
      </c>
      <c r="B3506" s="8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>
        <f>ROUND(E3506/D3506*100,0)</f>
        <v>100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>
        <f t="shared" si="162"/>
        <v>125</v>
      </c>
      <c r="Q3506" s="10" t="s">
        <v>8315</v>
      </c>
      <c r="R3506" t="s">
        <v>8316</v>
      </c>
      <c r="S3506" s="23">
        <f t="shared" si="163"/>
        <v>42297.748738425929</v>
      </c>
      <c r="T3506" s="23">
        <f t="shared" si="164"/>
        <v>42327.790405092594</v>
      </c>
    </row>
    <row r="3507" spans="1:20" ht="96" hidden="1" x14ac:dyDescent="0.2">
      <c r="A3507">
        <v>3505</v>
      </c>
      <c r="B3507" s="8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>
        <f>ROUND(E3507/D3507*100,0)</f>
        <v>104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>
        <f t="shared" si="162"/>
        <v>66.510000000000005</v>
      </c>
      <c r="Q3507" s="10" t="s">
        <v>8315</v>
      </c>
      <c r="R3507" t="s">
        <v>8316</v>
      </c>
      <c r="S3507" s="23">
        <f t="shared" si="163"/>
        <v>41760.935706018521</v>
      </c>
      <c r="T3507" s="23">
        <f t="shared" si="164"/>
        <v>41772.166666666664</v>
      </c>
    </row>
    <row r="3508" spans="1:20" ht="48" hidden="1" x14ac:dyDescent="0.2">
      <c r="A3508">
        <v>3506</v>
      </c>
      <c r="B3508" s="8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>
        <f>ROUND(E3508/D3508*100,0)</f>
        <v>102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>
        <f t="shared" si="162"/>
        <v>105</v>
      </c>
      <c r="Q3508" s="10" t="s">
        <v>8315</v>
      </c>
      <c r="R3508" t="s">
        <v>8316</v>
      </c>
      <c r="S3508" s="23">
        <f t="shared" si="163"/>
        <v>41829.734259259261</v>
      </c>
      <c r="T3508" s="23">
        <f t="shared" si="164"/>
        <v>41874.734259259261</v>
      </c>
    </row>
    <row r="3509" spans="1:20" ht="32" hidden="1" x14ac:dyDescent="0.2">
      <c r="A3509">
        <v>3507</v>
      </c>
      <c r="B3509" s="8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>
        <f>ROUND(E3509/D3509*100,0)</f>
        <v>104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>
        <f t="shared" si="162"/>
        <v>145</v>
      </c>
      <c r="Q3509" s="10" t="s">
        <v>8315</v>
      </c>
      <c r="R3509" t="s">
        <v>8316</v>
      </c>
      <c r="S3509" s="23">
        <f t="shared" si="163"/>
        <v>42491.92288194444</v>
      </c>
      <c r="T3509" s="23">
        <f t="shared" si="164"/>
        <v>42521.92288194444</v>
      </c>
    </row>
    <row r="3510" spans="1:20" ht="48" hidden="1" x14ac:dyDescent="0.2">
      <c r="A3510">
        <v>3508</v>
      </c>
      <c r="B3510" s="8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>
        <f>ROUND(E3510/D3510*100,0)</f>
        <v>180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>
        <f t="shared" si="162"/>
        <v>12</v>
      </c>
      <c r="Q3510" s="10" t="s">
        <v>8315</v>
      </c>
      <c r="R3510" t="s">
        <v>8316</v>
      </c>
      <c r="S3510" s="23">
        <f t="shared" si="163"/>
        <v>42477.729780092588</v>
      </c>
      <c r="T3510" s="23">
        <f t="shared" si="164"/>
        <v>42500.875</v>
      </c>
    </row>
    <row r="3511" spans="1:20" ht="48" hidden="1" x14ac:dyDescent="0.2">
      <c r="A3511">
        <v>3509</v>
      </c>
      <c r="B3511" s="8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>
        <f>ROUND(E3511/D3511*100,0)</f>
        <v>106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>
        <f t="shared" si="162"/>
        <v>96.67</v>
      </c>
      <c r="Q3511" s="10" t="s">
        <v>8315</v>
      </c>
      <c r="R3511" t="s">
        <v>8316</v>
      </c>
      <c r="S3511" s="23">
        <f t="shared" si="163"/>
        <v>41950.859560185185</v>
      </c>
      <c r="T3511" s="23">
        <f t="shared" si="164"/>
        <v>41964.204861111109</v>
      </c>
    </row>
    <row r="3512" spans="1:20" ht="48" hidden="1" x14ac:dyDescent="0.2">
      <c r="A3512">
        <v>3510</v>
      </c>
      <c r="B3512" s="8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>
        <f>ROUND(E3512/D3512*100,0)</f>
        <v>101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>
        <f t="shared" si="162"/>
        <v>60.33</v>
      </c>
      <c r="Q3512" s="10" t="s">
        <v>8315</v>
      </c>
      <c r="R3512" t="s">
        <v>8316</v>
      </c>
      <c r="S3512" s="23">
        <f t="shared" si="163"/>
        <v>41802.62090277778</v>
      </c>
      <c r="T3512" s="23">
        <f t="shared" si="164"/>
        <v>41822.62090277778</v>
      </c>
    </row>
    <row r="3513" spans="1:20" ht="48" hidden="1" x14ac:dyDescent="0.2">
      <c r="A3513">
        <v>3511</v>
      </c>
      <c r="B3513" s="8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>
        <f>ROUND(E3513/D3513*100,0)</f>
        <v>101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>
        <f t="shared" si="162"/>
        <v>79.89</v>
      </c>
      <c r="Q3513" s="10" t="s">
        <v>8315</v>
      </c>
      <c r="R3513" t="s">
        <v>8316</v>
      </c>
      <c r="S3513" s="23">
        <f t="shared" si="163"/>
        <v>41927.873784722222</v>
      </c>
      <c r="T3513" s="23">
        <f t="shared" si="164"/>
        <v>41950.770833333336</v>
      </c>
    </row>
    <row r="3514" spans="1:20" ht="48" hidden="1" x14ac:dyDescent="0.2">
      <c r="A3514">
        <v>3512</v>
      </c>
      <c r="B3514" s="8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>
        <f>ROUND(E3514/D3514*100,0)</f>
        <v>100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>
        <f t="shared" si="162"/>
        <v>58.82</v>
      </c>
      <c r="Q3514" s="10" t="s">
        <v>8315</v>
      </c>
      <c r="R3514" t="s">
        <v>8316</v>
      </c>
      <c r="S3514" s="23">
        <f t="shared" si="163"/>
        <v>42057.536944444444</v>
      </c>
      <c r="T3514" s="23">
        <f t="shared" si="164"/>
        <v>42117.49527777778</v>
      </c>
    </row>
    <row r="3515" spans="1:20" ht="48" hidden="1" x14ac:dyDescent="0.2">
      <c r="A3515">
        <v>3513</v>
      </c>
      <c r="B3515" s="8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>
        <f>ROUND(E3515/D3515*100,0)</f>
        <v>118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>
        <f t="shared" si="162"/>
        <v>75.34</v>
      </c>
      <c r="Q3515" s="10" t="s">
        <v>8315</v>
      </c>
      <c r="R3515" t="s">
        <v>8316</v>
      </c>
      <c r="S3515" s="23">
        <f t="shared" si="163"/>
        <v>41781.096203703702</v>
      </c>
      <c r="T3515" s="23">
        <f t="shared" si="164"/>
        <v>41794.207638888889</v>
      </c>
    </row>
    <row r="3516" spans="1:20" ht="48" hidden="1" x14ac:dyDescent="0.2">
      <c r="A3516">
        <v>3514</v>
      </c>
      <c r="B3516" s="8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>
        <f>ROUND(E3516/D3516*100,0)</f>
        <v>110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>
        <f t="shared" si="162"/>
        <v>55</v>
      </c>
      <c r="Q3516" s="10" t="s">
        <v>8315</v>
      </c>
      <c r="R3516" t="s">
        <v>8316</v>
      </c>
      <c r="S3516" s="23">
        <f t="shared" si="163"/>
        <v>42020.846666666665</v>
      </c>
      <c r="T3516" s="23">
        <f t="shared" si="164"/>
        <v>42037.207638888889</v>
      </c>
    </row>
    <row r="3517" spans="1:20" ht="48" hidden="1" x14ac:dyDescent="0.2">
      <c r="A3517">
        <v>3515</v>
      </c>
      <c r="B3517" s="8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>
        <f>ROUND(E3517/D3517*100,0)</f>
        <v>103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>
        <f t="shared" si="162"/>
        <v>66.959999999999994</v>
      </c>
      <c r="Q3517" s="10" t="s">
        <v>8315</v>
      </c>
      <c r="R3517" t="s">
        <v>8316</v>
      </c>
      <c r="S3517" s="23">
        <f t="shared" si="163"/>
        <v>42125.772812499999</v>
      </c>
      <c r="T3517" s="23">
        <f t="shared" si="164"/>
        <v>42155.772812499999</v>
      </c>
    </row>
    <row r="3518" spans="1:20" ht="48" hidden="1" x14ac:dyDescent="0.2">
      <c r="A3518">
        <v>3516</v>
      </c>
      <c r="B3518" s="8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>
        <f>ROUND(E3518/D3518*100,0)</f>
        <v>100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>
        <f t="shared" si="162"/>
        <v>227.27</v>
      </c>
      <c r="Q3518" s="10" t="s">
        <v>8315</v>
      </c>
      <c r="R3518" t="s">
        <v>8316</v>
      </c>
      <c r="S3518" s="23">
        <f t="shared" si="163"/>
        <v>41856.010069444441</v>
      </c>
      <c r="T3518" s="23">
        <f t="shared" si="164"/>
        <v>41890.125</v>
      </c>
    </row>
    <row r="3519" spans="1:20" ht="48" hidden="1" x14ac:dyDescent="0.2">
      <c r="A3519">
        <v>3517</v>
      </c>
      <c r="B3519" s="8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>
        <f>ROUND(E3519/D3519*100,0)</f>
        <v>100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>
        <f t="shared" si="162"/>
        <v>307.69</v>
      </c>
      <c r="Q3519" s="10" t="s">
        <v>8315</v>
      </c>
      <c r="R3519" t="s">
        <v>8316</v>
      </c>
      <c r="S3519" s="23">
        <f t="shared" si="163"/>
        <v>41794.817523148151</v>
      </c>
      <c r="T3519" s="23">
        <f t="shared" si="164"/>
        <v>41824.458333333336</v>
      </c>
    </row>
    <row r="3520" spans="1:20" ht="48" hidden="1" x14ac:dyDescent="0.2">
      <c r="A3520">
        <v>3518</v>
      </c>
      <c r="B3520" s="8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>
        <f>ROUND(E3520/D3520*100,0)</f>
        <v>110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>
        <f t="shared" si="162"/>
        <v>50.02</v>
      </c>
      <c r="Q3520" s="10" t="s">
        <v>8315</v>
      </c>
      <c r="R3520" t="s">
        <v>8316</v>
      </c>
      <c r="S3520" s="23">
        <f t="shared" si="163"/>
        <v>41893.783553240741</v>
      </c>
      <c r="T3520" s="23">
        <f t="shared" si="164"/>
        <v>41914.597916666666</v>
      </c>
    </row>
    <row r="3521" spans="1:20" ht="48" hidden="1" x14ac:dyDescent="0.2">
      <c r="A3521">
        <v>3519</v>
      </c>
      <c r="B3521" s="8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>
        <f>ROUND(E3521/D3521*100,0)</f>
        <v>101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>
        <f t="shared" si="162"/>
        <v>72.39</v>
      </c>
      <c r="Q3521" s="10" t="s">
        <v>8315</v>
      </c>
      <c r="R3521" t="s">
        <v>8316</v>
      </c>
      <c r="S3521" s="23">
        <f t="shared" si="163"/>
        <v>42037.598958333328</v>
      </c>
      <c r="T3521" s="23">
        <f t="shared" si="164"/>
        <v>42067.598958333328</v>
      </c>
    </row>
    <row r="3522" spans="1:20" ht="32" hidden="1" x14ac:dyDescent="0.2">
      <c r="A3522">
        <v>3520</v>
      </c>
      <c r="B3522" s="8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>
        <f>ROUND(E3522/D3522*100,0)</f>
        <v>101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>
        <f t="shared" si="162"/>
        <v>95.95</v>
      </c>
      <c r="Q3522" s="10" t="s">
        <v>8315</v>
      </c>
      <c r="R3522" t="s">
        <v>8316</v>
      </c>
      <c r="S3522" s="23">
        <f t="shared" si="163"/>
        <v>42227.824212962965</v>
      </c>
      <c r="T3522" s="23">
        <f t="shared" si="164"/>
        <v>42253.57430555555</v>
      </c>
    </row>
    <row r="3523" spans="1:20" ht="48" hidden="1" x14ac:dyDescent="0.2">
      <c r="A3523">
        <v>3521</v>
      </c>
      <c r="B3523" s="8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>
        <f>ROUND(E3523/D3523*100,0)</f>
        <v>169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>
        <f t="shared" ref="P3523:P3586" si="165">IFERROR(ROUND(E3523/M3523,2),0)</f>
        <v>45.62</v>
      </c>
      <c r="Q3523" s="10" t="s">
        <v>8315</v>
      </c>
      <c r="R3523" t="s">
        <v>8316</v>
      </c>
      <c r="S3523" s="23">
        <f t="shared" ref="S3523:S3586" si="166">(((K3523/60)/60)/24)+DATE(1970,1,1)</f>
        <v>41881.361342592594</v>
      </c>
      <c r="T3523" s="23">
        <f t="shared" ref="T3523:T3586" si="167">(((J3523/60)/60)/24)+DATE(1970,1,1)</f>
        <v>41911.361342592594</v>
      </c>
    </row>
    <row r="3524" spans="1:20" ht="48" hidden="1" x14ac:dyDescent="0.2">
      <c r="A3524">
        <v>3522</v>
      </c>
      <c r="B3524" s="8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>
        <f>ROUND(E3524/D3524*100,0)</f>
        <v>100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>
        <f t="shared" si="165"/>
        <v>41.03</v>
      </c>
      <c r="Q3524" s="10" t="s">
        <v>8315</v>
      </c>
      <c r="R3524" t="s">
        <v>8316</v>
      </c>
      <c r="S3524" s="23">
        <f t="shared" si="166"/>
        <v>42234.789884259255</v>
      </c>
      <c r="T3524" s="23">
        <f t="shared" si="167"/>
        <v>42262.420833333337</v>
      </c>
    </row>
    <row r="3525" spans="1:20" ht="48" hidden="1" x14ac:dyDescent="0.2">
      <c r="A3525">
        <v>3523</v>
      </c>
      <c r="B3525" s="8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>
        <f>ROUND(E3525/D3525*100,0)</f>
        <v>114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>
        <f t="shared" si="165"/>
        <v>56.83</v>
      </c>
      <c r="Q3525" s="10" t="s">
        <v>8315</v>
      </c>
      <c r="R3525" t="s">
        <v>8316</v>
      </c>
      <c r="S3525" s="23">
        <f t="shared" si="166"/>
        <v>42581.397546296299</v>
      </c>
      <c r="T3525" s="23">
        <f t="shared" si="167"/>
        <v>42638.958333333328</v>
      </c>
    </row>
    <row r="3526" spans="1:20" ht="48" hidden="1" x14ac:dyDescent="0.2">
      <c r="A3526">
        <v>3524</v>
      </c>
      <c r="B3526" s="8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>
        <f>ROUND(E3526/D3526*100,0)</f>
        <v>102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>
        <f t="shared" si="165"/>
        <v>137.24</v>
      </c>
      <c r="Q3526" s="10" t="s">
        <v>8315</v>
      </c>
      <c r="R3526" t="s">
        <v>8316</v>
      </c>
      <c r="S3526" s="23">
        <f t="shared" si="166"/>
        <v>41880.76357638889</v>
      </c>
      <c r="T3526" s="23">
        <f t="shared" si="167"/>
        <v>41895.166666666664</v>
      </c>
    </row>
    <row r="3527" spans="1:20" ht="48" hidden="1" x14ac:dyDescent="0.2">
      <c r="A3527">
        <v>3525</v>
      </c>
      <c r="B3527" s="8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>
        <f>ROUND(E3527/D3527*100,0)</f>
        <v>106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>
        <f t="shared" si="165"/>
        <v>75.709999999999994</v>
      </c>
      <c r="Q3527" s="10" t="s">
        <v>8315</v>
      </c>
      <c r="R3527" t="s">
        <v>8316</v>
      </c>
      <c r="S3527" s="23">
        <f t="shared" si="166"/>
        <v>42214.6956712963</v>
      </c>
      <c r="T3527" s="23">
        <f t="shared" si="167"/>
        <v>42225.666666666672</v>
      </c>
    </row>
    <row r="3528" spans="1:20" ht="48" hidden="1" x14ac:dyDescent="0.2">
      <c r="A3528">
        <v>3526</v>
      </c>
      <c r="B3528" s="8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>
        <f>ROUND(E3528/D3528*100,0)</f>
        <v>102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>
        <f t="shared" si="165"/>
        <v>99</v>
      </c>
      <c r="Q3528" s="10" t="s">
        <v>8315</v>
      </c>
      <c r="R3528" t="s">
        <v>8316</v>
      </c>
      <c r="S3528" s="23">
        <f t="shared" si="166"/>
        <v>42460.335312499999</v>
      </c>
      <c r="T3528" s="23">
        <f t="shared" si="167"/>
        <v>42488.249305555553</v>
      </c>
    </row>
    <row r="3529" spans="1:20" ht="48" hidden="1" x14ac:dyDescent="0.2">
      <c r="A3529">
        <v>3527</v>
      </c>
      <c r="B3529" s="8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>
        <f>ROUND(E3529/D3529*100,0)</f>
        <v>117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>
        <f t="shared" si="165"/>
        <v>81.569999999999993</v>
      </c>
      <c r="Q3529" s="10" t="s">
        <v>8315</v>
      </c>
      <c r="R3529" t="s">
        <v>8316</v>
      </c>
      <c r="S3529" s="23">
        <f t="shared" si="166"/>
        <v>42167.023206018523</v>
      </c>
      <c r="T3529" s="23">
        <f t="shared" si="167"/>
        <v>42196.165972222225</v>
      </c>
    </row>
    <row r="3530" spans="1:20" ht="48" hidden="1" x14ac:dyDescent="0.2">
      <c r="A3530">
        <v>3528</v>
      </c>
      <c r="B3530" s="8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>
        <f>ROUND(E3530/D3530*100,0)</f>
        <v>101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>
        <f t="shared" si="165"/>
        <v>45.11</v>
      </c>
      <c r="Q3530" s="10" t="s">
        <v>8315</v>
      </c>
      <c r="R3530" t="s">
        <v>8316</v>
      </c>
      <c r="S3530" s="23">
        <f t="shared" si="166"/>
        <v>42733.50136574074</v>
      </c>
      <c r="T3530" s="23">
        <f t="shared" si="167"/>
        <v>42753.50136574074</v>
      </c>
    </row>
    <row r="3531" spans="1:20" ht="48" hidden="1" x14ac:dyDescent="0.2">
      <c r="A3531">
        <v>3529</v>
      </c>
      <c r="B3531" s="8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>
        <f>ROUND(E3531/D3531*100,0)</f>
        <v>132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>
        <f t="shared" si="165"/>
        <v>36.67</v>
      </c>
      <c r="Q3531" s="10" t="s">
        <v>8315</v>
      </c>
      <c r="R3531" t="s">
        <v>8316</v>
      </c>
      <c r="S3531" s="23">
        <f t="shared" si="166"/>
        <v>42177.761782407411</v>
      </c>
      <c r="T3531" s="23">
        <f t="shared" si="167"/>
        <v>42198.041666666672</v>
      </c>
    </row>
    <row r="3532" spans="1:20" ht="48" hidden="1" x14ac:dyDescent="0.2">
      <c r="A3532">
        <v>3530</v>
      </c>
      <c r="B3532" s="8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>
        <f>ROUND(E3532/D3532*100,0)</f>
        <v>100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>
        <f t="shared" si="165"/>
        <v>125</v>
      </c>
      <c r="Q3532" s="10" t="s">
        <v>8315</v>
      </c>
      <c r="R3532" t="s">
        <v>8316</v>
      </c>
      <c r="S3532" s="23">
        <f t="shared" si="166"/>
        <v>42442.623344907406</v>
      </c>
      <c r="T3532" s="23">
        <f t="shared" si="167"/>
        <v>42470.833333333328</v>
      </c>
    </row>
    <row r="3533" spans="1:20" ht="16" hidden="1" x14ac:dyDescent="0.2">
      <c r="A3533">
        <v>3531</v>
      </c>
      <c r="B3533" s="8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>
        <f>ROUND(E3533/D3533*100,0)</f>
        <v>128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>
        <f t="shared" si="165"/>
        <v>49.23</v>
      </c>
      <c r="Q3533" s="10" t="s">
        <v>8315</v>
      </c>
      <c r="R3533" t="s">
        <v>8316</v>
      </c>
      <c r="S3533" s="23">
        <f t="shared" si="166"/>
        <v>42521.654328703706</v>
      </c>
      <c r="T3533" s="23">
        <f t="shared" si="167"/>
        <v>42551.654328703706</v>
      </c>
    </row>
    <row r="3534" spans="1:20" ht="48" hidden="1" x14ac:dyDescent="0.2">
      <c r="A3534">
        <v>3532</v>
      </c>
      <c r="B3534" s="8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>
        <f>ROUND(E3534/D3534*100,0)</f>
        <v>119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>
        <f t="shared" si="165"/>
        <v>42.3</v>
      </c>
      <c r="Q3534" s="10" t="s">
        <v>8315</v>
      </c>
      <c r="R3534" t="s">
        <v>8316</v>
      </c>
      <c r="S3534" s="23">
        <f t="shared" si="166"/>
        <v>41884.599849537037</v>
      </c>
      <c r="T3534" s="23">
        <f t="shared" si="167"/>
        <v>41900.165972222225</v>
      </c>
    </row>
    <row r="3535" spans="1:20" ht="48" hidden="1" x14ac:dyDescent="0.2">
      <c r="A3535">
        <v>3533</v>
      </c>
      <c r="B3535" s="8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>
        <f>ROUND(E3535/D3535*100,0)</f>
        <v>126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>
        <f t="shared" si="165"/>
        <v>78.88</v>
      </c>
      <c r="Q3535" s="10" t="s">
        <v>8315</v>
      </c>
      <c r="R3535" t="s">
        <v>8316</v>
      </c>
      <c r="S3535" s="23">
        <f t="shared" si="166"/>
        <v>42289.761192129634</v>
      </c>
      <c r="T3535" s="23">
        <f t="shared" si="167"/>
        <v>42319.802858796291</v>
      </c>
    </row>
    <row r="3536" spans="1:20" ht="32" hidden="1" x14ac:dyDescent="0.2">
      <c r="A3536">
        <v>3534</v>
      </c>
      <c r="B3536" s="8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>
        <f>ROUND(E3536/D3536*100,0)</f>
        <v>156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>
        <f t="shared" si="165"/>
        <v>38.28</v>
      </c>
      <c r="Q3536" s="10" t="s">
        <v>8315</v>
      </c>
      <c r="R3536" t="s">
        <v>8316</v>
      </c>
      <c r="S3536" s="23">
        <f t="shared" si="166"/>
        <v>42243.6252662037</v>
      </c>
      <c r="T3536" s="23">
        <f t="shared" si="167"/>
        <v>42278.6252662037</v>
      </c>
    </row>
    <row r="3537" spans="1:20" ht="48" hidden="1" x14ac:dyDescent="0.2">
      <c r="A3537">
        <v>3535</v>
      </c>
      <c r="B3537" s="8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>
        <f>ROUND(E3537/D3537*100,0)</f>
        <v>103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>
        <f t="shared" si="165"/>
        <v>44.85</v>
      </c>
      <c r="Q3537" s="10" t="s">
        <v>8315</v>
      </c>
      <c r="R3537" t="s">
        <v>8316</v>
      </c>
      <c r="S3537" s="23">
        <f t="shared" si="166"/>
        <v>42248.640162037031</v>
      </c>
      <c r="T3537" s="23">
        <f t="shared" si="167"/>
        <v>42279.75</v>
      </c>
    </row>
    <row r="3538" spans="1:20" ht="48" hidden="1" x14ac:dyDescent="0.2">
      <c r="A3538">
        <v>3536</v>
      </c>
      <c r="B3538" s="8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>
        <f>ROUND(E3538/D3538*100,0)</f>
        <v>153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>
        <f t="shared" si="165"/>
        <v>13.53</v>
      </c>
      <c r="Q3538" s="10" t="s">
        <v>8315</v>
      </c>
      <c r="R3538" t="s">
        <v>8316</v>
      </c>
      <c r="S3538" s="23">
        <f t="shared" si="166"/>
        <v>42328.727141203708</v>
      </c>
      <c r="T3538" s="23">
        <f t="shared" si="167"/>
        <v>42358.499305555553</v>
      </c>
    </row>
    <row r="3539" spans="1:20" ht="48" hidden="1" x14ac:dyDescent="0.2">
      <c r="A3539">
        <v>3537</v>
      </c>
      <c r="B3539" s="8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>
        <f>ROUND(E3539/D3539*100,0)</f>
        <v>180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>
        <f t="shared" si="165"/>
        <v>43.5</v>
      </c>
      <c r="Q3539" s="10" t="s">
        <v>8315</v>
      </c>
      <c r="R3539" t="s">
        <v>8316</v>
      </c>
      <c r="S3539" s="23">
        <f t="shared" si="166"/>
        <v>41923.354351851849</v>
      </c>
      <c r="T3539" s="23">
        <f t="shared" si="167"/>
        <v>41960.332638888889</v>
      </c>
    </row>
    <row r="3540" spans="1:20" ht="48" hidden="1" x14ac:dyDescent="0.2">
      <c r="A3540">
        <v>3538</v>
      </c>
      <c r="B3540" s="8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>
        <f>ROUND(E3540/D3540*100,0)</f>
        <v>128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>
        <f t="shared" si="165"/>
        <v>30.95</v>
      </c>
      <c r="Q3540" s="10" t="s">
        <v>8315</v>
      </c>
      <c r="R3540" t="s">
        <v>8316</v>
      </c>
      <c r="S3540" s="23">
        <f t="shared" si="166"/>
        <v>42571.420601851853</v>
      </c>
      <c r="T3540" s="23">
        <f t="shared" si="167"/>
        <v>42599.420601851853</v>
      </c>
    </row>
    <row r="3541" spans="1:20" ht="48" hidden="1" x14ac:dyDescent="0.2">
      <c r="A3541">
        <v>3539</v>
      </c>
      <c r="B3541" s="8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>
        <f>ROUND(E3541/D3541*100,0)</f>
        <v>120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>
        <f t="shared" si="165"/>
        <v>55.23</v>
      </c>
      <c r="Q3541" s="10" t="s">
        <v>8315</v>
      </c>
      <c r="R3541" t="s">
        <v>8316</v>
      </c>
      <c r="S3541" s="23">
        <f t="shared" si="166"/>
        <v>42600.756041666667</v>
      </c>
      <c r="T3541" s="23">
        <f t="shared" si="167"/>
        <v>42621.756041666667</v>
      </c>
    </row>
    <row r="3542" spans="1:20" ht="48" hidden="1" x14ac:dyDescent="0.2">
      <c r="A3542">
        <v>3540</v>
      </c>
      <c r="B3542" s="8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>
        <f>ROUND(E3542/D3542*100,0)</f>
        <v>123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>
        <f t="shared" si="165"/>
        <v>46.13</v>
      </c>
      <c r="Q3542" s="10" t="s">
        <v>8315</v>
      </c>
      <c r="R3542" t="s">
        <v>8316</v>
      </c>
      <c r="S3542" s="23">
        <f t="shared" si="166"/>
        <v>42517.003368055557</v>
      </c>
      <c r="T3542" s="23">
        <f t="shared" si="167"/>
        <v>42547.003368055557</v>
      </c>
    </row>
    <row r="3543" spans="1:20" ht="48" hidden="1" x14ac:dyDescent="0.2">
      <c r="A3543">
        <v>3541</v>
      </c>
      <c r="B3543" s="8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>
        <f>ROUND(E3543/D3543*100,0)</f>
        <v>105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>
        <f t="shared" si="165"/>
        <v>39.380000000000003</v>
      </c>
      <c r="Q3543" s="10" t="s">
        <v>8315</v>
      </c>
      <c r="R3543" t="s">
        <v>8316</v>
      </c>
      <c r="S3543" s="23">
        <f t="shared" si="166"/>
        <v>42222.730034722219</v>
      </c>
      <c r="T3543" s="23">
        <f t="shared" si="167"/>
        <v>42247.730034722219</v>
      </c>
    </row>
    <row r="3544" spans="1:20" ht="48" hidden="1" x14ac:dyDescent="0.2">
      <c r="A3544">
        <v>3542</v>
      </c>
      <c r="B3544" s="8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>
        <f>ROUND(E3544/D3544*100,0)</f>
        <v>102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>
        <f t="shared" si="165"/>
        <v>66.150000000000006</v>
      </c>
      <c r="Q3544" s="10" t="s">
        <v>8315</v>
      </c>
      <c r="R3544" t="s">
        <v>8316</v>
      </c>
      <c r="S3544" s="23">
        <f t="shared" si="166"/>
        <v>41829.599791666667</v>
      </c>
      <c r="T3544" s="23">
        <f t="shared" si="167"/>
        <v>41889.599791666667</v>
      </c>
    </row>
    <row r="3545" spans="1:20" ht="48" hidden="1" x14ac:dyDescent="0.2">
      <c r="A3545">
        <v>3543</v>
      </c>
      <c r="B3545" s="8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>
        <f>ROUND(E3545/D3545*100,0)</f>
        <v>105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>
        <f t="shared" si="165"/>
        <v>54.14</v>
      </c>
      <c r="Q3545" s="10" t="s">
        <v>8315</v>
      </c>
      <c r="R3545" t="s">
        <v>8316</v>
      </c>
      <c r="S3545" s="23">
        <f t="shared" si="166"/>
        <v>42150.755312499998</v>
      </c>
      <c r="T3545" s="23">
        <f t="shared" si="167"/>
        <v>42180.755312499998</v>
      </c>
    </row>
    <row r="3546" spans="1:20" ht="32" hidden="1" x14ac:dyDescent="0.2">
      <c r="A3546">
        <v>3544</v>
      </c>
      <c r="B3546" s="8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>
        <f>ROUND(E3546/D3546*100,0)</f>
        <v>100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>
        <f t="shared" si="165"/>
        <v>104.17</v>
      </c>
      <c r="Q3546" s="10" t="s">
        <v>8315</v>
      </c>
      <c r="R3546" t="s">
        <v>8316</v>
      </c>
      <c r="S3546" s="23">
        <f t="shared" si="166"/>
        <v>42040.831678240742</v>
      </c>
      <c r="T3546" s="23">
        <f t="shared" si="167"/>
        <v>42070.831678240742</v>
      </c>
    </row>
    <row r="3547" spans="1:20" ht="48" hidden="1" x14ac:dyDescent="0.2">
      <c r="A3547">
        <v>3545</v>
      </c>
      <c r="B3547" s="8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>
        <f>ROUND(E3547/D3547*100,0)</f>
        <v>100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>
        <f t="shared" si="165"/>
        <v>31.38</v>
      </c>
      <c r="Q3547" s="10" t="s">
        <v>8315</v>
      </c>
      <c r="R3547" t="s">
        <v>8316</v>
      </c>
      <c r="S3547" s="23">
        <f t="shared" si="166"/>
        <v>42075.807395833333</v>
      </c>
      <c r="T3547" s="23">
        <f t="shared" si="167"/>
        <v>42105.807395833333</v>
      </c>
    </row>
    <row r="3548" spans="1:20" ht="48" hidden="1" x14ac:dyDescent="0.2">
      <c r="A3548">
        <v>3546</v>
      </c>
      <c r="B3548" s="8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>
        <f>ROUND(E3548/D3548*100,0)</f>
        <v>102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>
        <f t="shared" si="165"/>
        <v>59.21</v>
      </c>
      <c r="Q3548" s="10" t="s">
        <v>8315</v>
      </c>
      <c r="R3548" t="s">
        <v>8316</v>
      </c>
      <c r="S3548" s="23">
        <f t="shared" si="166"/>
        <v>42073.660694444443</v>
      </c>
      <c r="T3548" s="23">
        <f t="shared" si="167"/>
        <v>42095.165972222225</v>
      </c>
    </row>
    <row r="3549" spans="1:20" ht="48" hidden="1" x14ac:dyDescent="0.2">
      <c r="A3549">
        <v>3547</v>
      </c>
      <c r="B3549" s="8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>
        <f>ROUND(E3549/D3549*100,0)</f>
        <v>114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>
        <f t="shared" si="165"/>
        <v>119.18</v>
      </c>
      <c r="Q3549" s="10" t="s">
        <v>8315</v>
      </c>
      <c r="R3549" t="s">
        <v>8316</v>
      </c>
      <c r="S3549" s="23">
        <f t="shared" si="166"/>
        <v>42480.078715277778</v>
      </c>
      <c r="T3549" s="23">
        <f t="shared" si="167"/>
        <v>42504.165972222225</v>
      </c>
    </row>
    <row r="3550" spans="1:20" ht="48" hidden="1" x14ac:dyDescent="0.2">
      <c r="A3550">
        <v>3548</v>
      </c>
      <c r="B3550" s="8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>
        <f>ROUND(E3550/D3550*100,0)</f>
        <v>102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>
        <f t="shared" si="165"/>
        <v>164.62</v>
      </c>
      <c r="Q3550" s="10" t="s">
        <v>8315</v>
      </c>
      <c r="R3550" t="s">
        <v>8316</v>
      </c>
      <c r="S3550" s="23">
        <f t="shared" si="166"/>
        <v>42411.942291666666</v>
      </c>
      <c r="T3550" s="23">
        <f t="shared" si="167"/>
        <v>42434.041666666672</v>
      </c>
    </row>
    <row r="3551" spans="1:20" ht="48" hidden="1" x14ac:dyDescent="0.2">
      <c r="A3551">
        <v>3549</v>
      </c>
      <c r="B3551" s="8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>
        <f>ROUND(E3551/D3551*100,0)</f>
        <v>102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>
        <f t="shared" si="165"/>
        <v>24.29</v>
      </c>
      <c r="Q3551" s="10" t="s">
        <v>8315</v>
      </c>
      <c r="R3551" t="s">
        <v>8316</v>
      </c>
      <c r="S3551" s="23">
        <f t="shared" si="166"/>
        <v>42223.394363425927</v>
      </c>
      <c r="T3551" s="23">
        <f t="shared" si="167"/>
        <v>42251.394363425927</v>
      </c>
    </row>
    <row r="3552" spans="1:20" ht="48" hidden="1" x14ac:dyDescent="0.2">
      <c r="A3552">
        <v>3550</v>
      </c>
      <c r="B3552" s="8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>
        <f>ROUND(E3552/D3552*100,0)</f>
        <v>105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>
        <f t="shared" si="165"/>
        <v>40.94</v>
      </c>
      <c r="Q3552" s="10" t="s">
        <v>8315</v>
      </c>
      <c r="R3552" t="s">
        <v>8316</v>
      </c>
      <c r="S3552" s="23">
        <f t="shared" si="166"/>
        <v>42462.893495370372</v>
      </c>
      <c r="T3552" s="23">
        <f t="shared" si="167"/>
        <v>42492.893495370372</v>
      </c>
    </row>
    <row r="3553" spans="1:20" ht="48" hidden="1" x14ac:dyDescent="0.2">
      <c r="A3553">
        <v>3551</v>
      </c>
      <c r="B3553" s="8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>
        <f>ROUND(E3553/D3553*100,0)</f>
        <v>102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>
        <f t="shared" si="165"/>
        <v>61.1</v>
      </c>
      <c r="Q3553" s="10" t="s">
        <v>8315</v>
      </c>
      <c r="R3553" t="s">
        <v>8316</v>
      </c>
      <c r="S3553" s="23">
        <f t="shared" si="166"/>
        <v>41753.515856481477</v>
      </c>
      <c r="T3553" s="23">
        <f t="shared" si="167"/>
        <v>41781.921527777777</v>
      </c>
    </row>
    <row r="3554" spans="1:20" ht="48" hidden="1" x14ac:dyDescent="0.2">
      <c r="A3554">
        <v>3552</v>
      </c>
      <c r="B3554" s="8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>
        <f>ROUND(E3554/D3554*100,0)</f>
        <v>100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>
        <f t="shared" si="165"/>
        <v>38.65</v>
      </c>
      <c r="Q3554" s="10" t="s">
        <v>8315</v>
      </c>
      <c r="R3554" t="s">
        <v>8316</v>
      </c>
      <c r="S3554" s="23">
        <f t="shared" si="166"/>
        <v>41788.587083333332</v>
      </c>
      <c r="T3554" s="23">
        <f t="shared" si="167"/>
        <v>41818.587083333332</v>
      </c>
    </row>
    <row r="3555" spans="1:20" ht="48" hidden="1" x14ac:dyDescent="0.2">
      <c r="A3555">
        <v>3553</v>
      </c>
      <c r="B3555" s="8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>
        <f>ROUND(E3555/D3555*100,0)</f>
        <v>106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>
        <f t="shared" si="165"/>
        <v>56.2</v>
      </c>
      <c r="Q3555" s="10" t="s">
        <v>8315</v>
      </c>
      <c r="R3555" t="s">
        <v>8316</v>
      </c>
      <c r="S3555" s="23">
        <f t="shared" si="166"/>
        <v>42196.028703703705</v>
      </c>
      <c r="T3555" s="23">
        <f t="shared" si="167"/>
        <v>42228</v>
      </c>
    </row>
    <row r="3556" spans="1:20" ht="48" hidden="1" x14ac:dyDescent="0.2">
      <c r="A3556">
        <v>3554</v>
      </c>
      <c r="B3556" s="8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>
        <f>ROUND(E3556/D3556*100,0)</f>
        <v>113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>
        <f t="shared" si="165"/>
        <v>107</v>
      </c>
      <c r="Q3556" s="10" t="s">
        <v>8315</v>
      </c>
      <c r="R3556" t="s">
        <v>8316</v>
      </c>
      <c r="S3556" s="23">
        <f t="shared" si="166"/>
        <v>42016.050451388888</v>
      </c>
      <c r="T3556" s="23">
        <f t="shared" si="167"/>
        <v>42046.708333333328</v>
      </c>
    </row>
    <row r="3557" spans="1:20" ht="48" hidden="1" x14ac:dyDescent="0.2">
      <c r="A3557">
        <v>3555</v>
      </c>
      <c r="B3557" s="8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>
        <f>ROUND(E3557/D3557*100,0)</f>
        <v>100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>
        <f t="shared" si="165"/>
        <v>171.43</v>
      </c>
      <c r="Q3557" s="10" t="s">
        <v>8315</v>
      </c>
      <c r="R3557" t="s">
        <v>8316</v>
      </c>
      <c r="S3557" s="23">
        <f t="shared" si="166"/>
        <v>42661.442060185189</v>
      </c>
      <c r="T3557" s="23">
        <f t="shared" si="167"/>
        <v>42691.483726851846</v>
      </c>
    </row>
    <row r="3558" spans="1:20" ht="48" hidden="1" x14ac:dyDescent="0.2">
      <c r="A3558">
        <v>3556</v>
      </c>
      <c r="B3558" s="8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>
        <f>ROUND(E3558/D3558*100,0)</f>
        <v>100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>
        <f t="shared" si="165"/>
        <v>110.5</v>
      </c>
      <c r="Q3558" s="10" t="s">
        <v>8315</v>
      </c>
      <c r="R3558" t="s">
        <v>8316</v>
      </c>
      <c r="S3558" s="23">
        <f t="shared" si="166"/>
        <v>41808.649583333332</v>
      </c>
      <c r="T3558" s="23">
        <f t="shared" si="167"/>
        <v>41868.649583333332</v>
      </c>
    </row>
    <row r="3559" spans="1:20" ht="48" hidden="1" x14ac:dyDescent="0.2">
      <c r="A3559">
        <v>3557</v>
      </c>
      <c r="B3559" s="8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>
        <f>ROUND(E3559/D3559*100,0)</f>
        <v>100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>
        <f t="shared" si="165"/>
        <v>179.28</v>
      </c>
      <c r="Q3559" s="10" t="s">
        <v>8315</v>
      </c>
      <c r="R3559" t="s">
        <v>8316</v>
      </c>
      <c r="S3559" s="23">
        <f t="shared" si="166"/>
        <v>41730.276747685188</v>
      </c>
      <c r="T3559" s="23">
        <f t="shared" si="167"/>
        <v>41764.276747685188</v>
      </c>
    </row>
    <row r="3560" spans="1:20" ht="48" hidden="1" x14ac:dyDescent="0.2">
      <c r="A3560">
        <v>3558</v>
      </c>
      <c r="B3560" s="8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>
        <f>ROUND(E3560/D3560*100,0)</f>
        <v>144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>
        <f t="shared" si="165"/>
        <v>22.91</v>
      </c>
      <c r="Q3560" s="10" t="s">
        <v>8315</v>
      </c>
      <c r="R3560" t="s">
        <v>8316</v>
      </c>
      <c r="S3560" s="23">
        <f t="shared" si="166"/>
        <v>42139.816840277781</v>
      </c>
      <c r="T3560" s="23">
        <f t="shared" si="167"/>
        <v>42181.875</v>
      </c>
    </row>
    <row r="3561" spans="1:20" ht="48" hidden="1" x14ac:dyDescent="0.2">
      <c r="A3561">
        <v>3559</v>
      </c>
      <c r="B3561" s="8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>
        <f>ROUND(E3561/D3561*100,0)</f>
        <v>104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>
        <f t="shared" si="165"/>
        <v>43.13</v>
      </c>
      <c r="Q3561" s="10" t="s">
        <v>8315</v>
      </c>
      <c r="R3561" t="s">
        <v>8316</v>
      </c>
      <c r="S3561" s="23">
        <f t="shared" si="166"/>
        <v>42194.096157407403</v>
      </c>
      <c r="T3561" s="23">
        <f t="shared" si="167"/>
        <v>42216.373611111107</v>
      </c>
    </row>
    <row r="3562" spans="1:20" ht="48" hidden="1" x14ac:dyDescent="0.2">
      <c r="A3562">
        <v>3560</v>
      </c>
      <c r="B3562" s="8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>
        <f>ROUND(E3562/D3562*100,0)</f>
        <v>108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>
        <f t="shared" si="165"/>
        <v>46.89</v>
      </c>
      <c r="Q3562" s="10" t="s">
        <v>8315</v>
      </c>
      <c r="R3562" t="s">
        <v>8316</v>
      </c>
      <c r="S3562" s="23">
        <f t="shared" si="166"/>
        <v>42115.889652777783</v>
      </c>
      <c r="T3562" s="23">
        <f t="shared" si="167"/>
        <v>42151.114583333328</v>
      </c>
    </row>
    <row r="3563" spans="1:20" ht="112" hidden="1" x14ac:dyDescent="0.2">
      <c r="A3563">
        <v>3561</v>
      </c>
      <c r="B3563" s="8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>
        <f>ROUND(E3563/D3563*100,0)</f>
        <v>102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>
        <f t="shared" si="165"/>
        <v>47.41</v>
      </c>
      <c r="Q3563" s="10" t="s">
        <v>8315</v>
      </c>
      <c r="R3563" t="s">
        <v>8316</v>
      </c>
      <c r="S3563" s="23">
        <f t="shared" si="166"/>
        <v>42203.680300925931</v>
      </c>
      <c r="T3563" s="23">
        <f t="shared" si="167"/>
        <v>42221.774999999994</v>
      </c>
    </row>
    <row r="3564" spans="1:20" ht="48" hidden="1" x14ac:dyDescent="0.2">
      <c r="A3564">
        <v>3562</v>
      </c>
      <c r="B3564" s="8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>
        <f>ROUND(E3564/D3564*100,0)</f>
        <v>149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>
        <f t="shared" si="165"/>
        <v>15.13</v>
      </c>
      <c r="Q3564" s="10" t="s">
        <v>8315</v>
      </c>
      <c r="R3564" t="s">
        <v>8316</v>
      </c>
      <c r="S3564" s="23">
        <f t="shared" si="166"/>
        <v>42433.761886574073</v>
      </c>
      <c r="T3564" s="23">
        <f t="shared" si="167"/>
        <v>42442.916666666672</v>
      </c>
    </row>
    <row r="3565" spans="1:20" ht="48" hidden="1" x14ac:dyDescent="0.2">
      <c r="A3565">
        <v>3563</v>
      </c>
      <c r="B3565" s="8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>
        <f>ROUND(E3565/D3565*100,0)</f>
        <v>105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>
        <f t="shared" si="165"/>
        <v>21.1</v>
      </c>
      <c r="Q3565" s="10" t="s">
        <v>8315</v>
      </c>
      <c r="R3565" t="s">
        <v>8316</v>
      </c>
      <c r="S3565" s="23">
        <f t="shared" si="166"/>
        <v>42555.671944444446</v>
      </c>
      <c r="T3565" s="23">
        <f t="shared" si="167"/>
        <v>42583.791666666672</v>
      </c>
    </row>
    <row r="3566" spans="1:20" ht="32" hidden="1" x14ac:dyDescent="0.2">
      <c r="A3566">
        <v>3564</v>
      </c>
      <c r="B3566" s="8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>
        <f>ROUND(E3566/D3566*100,0)</f>
        <v>101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>
        <f t="shared" si="165"/>
        <v>59.12</v>
      </c>
      <c r="Q3566" s="10" t="s">
        <v>8315</v>
      </c>
      <c r="R3566" t="s">
        <v>8316</v>
      </c>
      <c r="S3566" s="23">
        <f t="shared" si="166"/>
        <v>42236.623252314821</v>
      </c>
      <c r="T3566" s="23">
        <f t="shared" si="167"/>
        <v>42282.666666666672</v>
      </c>
    </row>
    <row r="3567" spans="1:20" ht="48" hidden="1" x14ac:dyDescent="0.2">
      <c r="A3567">
        <v>3565</v>
      </c>
      <c r="B3567" s="8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>
        <f>ROUND(E3567/D3567*100,0)</f>
        <v>131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>
        <f t="shared" si="165"/>
        <v>97.92</v>
      </c>
      <c r="Q3567" s="10" t="s">
        <v>8315</v>
      </c>
      <c r="R3567" t="s">
        <v>8316</v>
      </c>
      <c r="S3567" s="23">
        <f t="shared" si="166"/>
        <v>41974.743148148147</v>
      </c>
      <c r="T3567" s="23">
        <f t="shared" si="167"/>
        <v>42004.743148148147</v>
      </c>
    </row>
    <row r="3568" spans="1:20" ht="48" hidden="1" x14ac:dyDescent="0.2">
      <c r="A3568">
        <v>3566</v>
      </c>
      <c r="B3568" s="8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>
        <f>ROUND(E3568/D3568*100,0)</f>
        <v>105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>
        <f t="shared" si="165"/>
        <v>55.13</v>
      </c>
      <c r="Q3568" s="10" t="s">
        <v>8315</v>
      </c>
      <c r="R3568" t="s">
        <v>8316</v>
      </c>
      <c r="S3568" s="23">
        <f t="shared" si="166"/>
        <v>41997.507905092592</v>
      </c>
      <c r="T3568" s="23">
        <f t="shared" si="167"/>
        <v>42027.507905092592</v>
      </c>
    </row>
    <row r="3569" spans="1:20" ht="48" hidden="1" x14ac:dyDescent="0.2">
      <c r="A3569">
        <v>3567</v>
      </c>
      <c r="B3569" s="8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>
        <f>ROUND(E3569/D3569*100,0)</f>
        <v>109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>
        <f t="shared" si="165"/>
        <v>26.54</v>
      </c>
      <c r="Q3569" s="10" t="s">
        <v>8315</v>
      </c>
      <c r="R3569" t="s">
        <v>8316</v>
      </c>
      <c r="S3569" s="23">
        <f t="shared" si="166"/>
        <v>42135.810694444444</v>
      </c>
      <c r="T3569" s="23">
        <f t="shared" si="167"/>
        <v>42165.810694444444</v>
      </c>
    </row>
    <row r="3570" spans="1:20" ht="48" hidden="1" x14ac:dyDescent="0.2">
      <c r="A3570">
        <v>3568</v>
      </c>
      <c r="B3570" s="8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>
        <f>ROUND(E3570/D3570*100,0)</f>
        <v>111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>
        <f t="shared" si="165"/>
        <v>58.42</v>
      </c>
      <c r="Q3570" s="10" t="s">
        <v>8315</v>
      </c>
      <c r="R3570" t="s">
        <v>8316</v>
      </c>
      <c r="S3570" s="23">
        <f t="shared" si="166"/>
        <v>41869.740671296298</v>
      </c>
      <c r="T3570" s="23">
        <f t="shared" si="167"/>
        <v>41899.740671296298</v>
      </c>
    </row>
    <row r="3571" spans="1:20" ht="48" hidden="1" x14ac:dyDescent="0.2">
      <c r="A3571">
        <v>3569</v>
      </c>
      <c r="B3571" s="8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>
        <f>ROUND(E3571/D3571*100,0)</f>
        <v>100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>
        <f t="shared" si="165"/>
        <v>122.54</v>
      </c>
      <c r="Q3571" s="10" t="s">
        <v>8315</v>
      </c>
      <c r="R3571" t="s">
        <v>8316</v>
      </c>
      <c r="S3571" s="23">
        <f t="shared" si="166"/>
        <v>41982.688611111109</v>
      </c>
      <c r="T3571" s="23">
        <f t="shared" si="167"/>
        <v>42012.688611111109</v>
      </c>
    </row>
    <row r="3572" spans="1:20" ht="48" hidden="1" x14ac:dyDescent="0.2">
      <c r="A3572">
        <v>3570</v>
      </c>
      <c r="B3572" s="8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>
        <f>ROUND(E3572/D3572*100,0)</f>
        <v>114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>
        <f t="shared" si="165"/>
        <v>87.96</v>
      </c>
      <c r="Q3572" s="10" t="s">
        <v>8315</v>
      </c>
      <c r="R3572" t="s">
        <v>8316</v>
      </c>
      <c r="S3572" s="23">
        <f t="shared" si="166"/>
        <v>41976.331979166673</v>
      </c>
      <c r="T3572" s="23">
        <f t="shared" si="167"/>
        <v>42004.291666666672</v>
      </c>
    </row>
    <row r="3573" spans="1:20" ht="48" hidden="1" x14ac:dyDescent="0.2">
      <c r="A3573">
        <v>3571</v>
      </c>
      <c r="B3573" s="8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>
        <f>ROUND(E3573/D3573*100,0)</f>
        <v>122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>
        <f t="shared" si="165"/>
        <v>73.239999999999995</v>
      </c>
      <c r="Q3573" s="10" t="s">
        <v>8315</v>
      </c>
      <c r="R3573" t="s">
        <v>8316</v>
      </c>
      <c r="S3573" s="23">
        <f t="shared" si="166"/>
        <v>41912.858946759261</v>
      </c>
      <c r="T3573" s="23">
        <f t="shared" si="167"/>
        <v>41942.858946759261</v>
      </c>
    </row>
    <row r="3574" spans="1:20" ht="32" hidden="1" x14ac:dyDescent="0.2">
      <c r="A3574">
        <v>3572</v>
      </c>
      <c r="B3574" s="8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>
        <f>ROUND(E3574/D3574*100,0)</f>
        <v>100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>
        <f t="shared" si="165"/>
        <v>55.56</v>
      </c>
      <c r="Q3574" s="10" t="s">
        <v>8315</v>
      </c>
      <c r="R3574" t="s">
        <v>8316</v>
      </c>
      <c r="S3574" s="23">
        <f t="shared" si="166"/>
        <v>42146.570393518516</v>
      </c>
      <c r="T3574" s="23">
        <f t="shared" si="167"/>
        <v>42176.570393518516</v>
      </c>
    </row>
    <row r="3575" spans="1:20" ht="32" hidden="1" x14ac:dyDescent="0.2">
      <c r="A3575">
        <v>3573</v>
      </c>
      <c r="B3575" s="8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>
        <f>ROUND(E3575/D3575*100,0)</f>
        <v>103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>
        <f t="shared" si="165"/>
        <v>39.54</v>
      </c>
      <c r="Q3575" s="10" t="s">
        <v>8315</v>
      </c>
      <c r="R3575" t="s">
        <v>8316</v>
      </c>
      <c r="S3575" s="23">
        <f t="shared" si="166"/>
        <v>41921.375532407408</v>
      </c>
      <c r="T3575" s="23">
        <f t="shared" si="167"/>
        <v>41951.417199074072</v>
      </c>
    </row>
    <row r="3576" spans="1:20" ht="48" hidden="1" x14ac:dyDescent="0.2">
      <c r="A3576">
        <v>3574</v>
      </c>
      <c r="B3576" s="8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>
        <f>ROUND(E3576/D3576*100,0)</f>
        <v>106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>
        <f t="shared" si="165"/>
        <v>136.78</v>
      </c>
      <c r="Q3576" s="10" t="s">
        <v>8315</v>
      </c>
      <c r="R3576" t="s">
        <v>8316</v>
      </c>
      <c r="S3576" s="23">
        <f t="shared" si="166"/>
        <v>41926.942685185182</v>
      </c>
      <c r="T3576" s="23">
        <f t="shared" si="167"/>
        <v>41956.984351851846</v>
      </c>
    </row>
    <row r="3577" spans="1:20" ht="48" hidden="1" x14ac:dyDescent="0.2">
      <c r="A3577">
        <v>3575</v>
      </c>
      <c r="B3577" s="8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>
        <f>ROUND(E3577/D3577*100,0)</f>
        <v>101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>
        <f t="shared" si="165"/>
        <v>99.34</v>
      </c>
      <c r="Q3577" s="10" t="s">
        <v>8315</v>
      </c>
      <c r="R3577" t="s">
        <v>8316</v>
      </c>
      <c r="S3577" s="23">
        <f t="shared" si="166"/>
        <v>42561.783877314811</v>
      </c>
      <c r="T3577" s="23">
        <f t="shared" si="167"/>
        <v>42593.165972222225</v>
      </c>
    </row>
    <row r="3578" spans="1:20" ht="48" hidden="1" x14ac:dyDescent="0.2">
      <c r="A3578">
        <v>3576</v>
      </c>
      <c r="B3578" s="8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>
        <f>ROUND(E3578/D3578*100,0)</f>
        <v>100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>
        <f t="shared" si="165"/>
        <v>20</v>
      </c>
      <c r="Q3578" s="10" t="s">
        <v>8315</v>
      </c>
      <c r="R3578" t="s">
        <v>8316</v>
      </c>
      <c r="S3578" s="23">
        <f t="shared" si="166"/>
        <v>42649.54923611111</v>
      </c>
      <c r="T3578" s="23">
        <f t="shared" si="167"/>
        <v>42709.590902777782</v>
      </c>
    </row>
    <row r="3579" spans="1:20" ht="48" hidden="1" x14ac:dyDescent="0.2">
      <c r="A3579">
        <v>3577</v>
      </c>
      <c r="B3579" s="8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>
        <f>ROUND(E3579/D3579*100,0)</f>
        <v>130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>
        <f t="shared" si="165"/>
        <v>28.89</v>
      </c>
      <c r="Q3579" s="10" t="s">
        <v>8315</v>
      </c>
      <c r="R3579" t="s">
        <v>8316</v>
      </c>
      <c r="S3579" s="23">
        <f t="shared" si="166"/>
        <v>42093.786840277782</v>
      </c>
      <c r="T3579" s="23">
        <f t="shared" si="167"/>
        <v>42120.26944444445</v>
      </c>
    </row>
    <row r="3580" spans="1:20" ht="48" hidden="1" x14ac:dyDescent="0.2">
      <c r="A3580">
        <v>3578</v>
      </c>
      <c r="B3580" s="8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>
        <f>ROUND(E3580/D3580*100,0)</f>
        <v>100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>
        <f t="shared" si="165"/>
        <v>40.549999999999997</v>
      </c>
      <c r="Q3580" s="10" t="s">
        <v>8315</v>
      </c>
      <c r="R3580" t="s">
        <v>8316</v>
      </c>
      <c r="S3580" s="23">
        <f t="shared" si="166"/>
        <v>42460.733530092592</v>
      </c>
      <c r="T3580" s="23">
        <f t="shared" si="167"/>
        <v>42490.733530092592</v>
      </c>
    </row>
    <row r="3581" spans="1:20" ht="48" hidden="1" x14ac:dyDescent="0.2">
      <c r="A3581">
        <v>3579</v>
      </c>
      <c r="B3581" s="8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>
        <f>ROUND(E3581/D3581*100,0)</f>
        <v>100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>
        <f t="shared" si="165"/>
        <v>35.71</v>
      </c>
      <c r="Q3581" s="10" t="s">
        <v>8315</v>
      </c>
      <c r="R3581" t="s">
        <v>8316</v>
      </c>
      <c r="S3581" s="23">
        <f t="shared" si="166"/>
        <v>42430.762222222227</v>
      </c>
      <c r="T3581" s="23">
        <f t="shared" si="167"/>
        <v>42460.720555555556</v>
      </c>
    </row>
    <row r="3582" spans="1:20" ht="48" hidden="1" x14ac:dyDescent="0.2">
      <c r="A3582">
        <v>3580</v>
      </c>
      <c r="B3582" s="8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>
        <f>ROUND(E3582/D3582*100,0)</f>
        <v>114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>
        <f t="shared" si="165"/>
        <v>37.96</v>
      </c>
      <c r="Q3582" s="10" t="s">
        <v>8315</v>
      </c>
      <c r="R3582" t="s">
        <v>8316</v>
      </c>
      <c r="S3582" s="23">
        <f t="shared" si="166"/>
        <v>42026.176180555558</v>
      </c>
      <c r="T3582" s="23">
        <f t="shared" si="167"/>
        <v>42064.207638888889</v>
      </c>
    </row>
    <row r="3583" spans="1:20" ht="48" hidden="1" x14ac:dyDescent="0.2">
      <c r="A3583">
        <v>3581</v>
      </c>
      <c r="B3583" s="8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>
        <f>ROUND(E3583/D3583*100,0)</f>
        <v>100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>
        <f t="shared" si="165"/>
        <v>33.33</v>
      </c>
      <c r="Q3583" s="10" t="s">
        <v>8315</v>
      </c>
      <c r="R3583" t="s">
        <v>8316</v>
      </c>
      <c r="S3583" s="23">
        <f t="shared" si="166"/>
        <v>41836.471180555556</v>
      </c>
      <c r="T3583" s="23">
        <f t="shared" si="167"/>
        <v>41850.471180555556</v>
      </c>
    </row>
    <row r="3584" spans="1:20" ht="48" hidden="1" x14ac:dyDescent="0.2">
      <c r="A3584">
        <v>3582</v>
      </c>
      <c r="B3584" s="8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>
        <f>ROUND(E3584/D3584*100,0)</f>
        <v>287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>
        <f t="shared" si="165"/>
        <v>58.57</v>
      </c>
      <c r="Q3584" s="10" t="s">
        <v>8315</v>
      </c>
      <c r="R3584" t="s">
        <v>8316</v>
      </c>
      <c r="S3584" s="23">
        <f t="shared" si="166"/>
        <v>42451.095856481479</v>
      </c>
      <c r="T3584" s="23">
        <f t="shared" si="167"/>
        <v>42465.095856481479</v>
      </c>
    </row>
    <row r="3585" spans="1:20" ht="48" hidden="1" x14ac:dyDescent="0.2">
      <c r="A3585">
        <v>3583</v>
      </c>
      <c r="B3585" s="8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>
        <f>ROUND(E3585/D3585*100,0)</f>
        <v>109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>
        <f t="shared" si="165"/>
        <v>135.63</v>
      </c>
      <c r="Q3585" s="10" t="s">
        <v>8315</v>
      </c>
      <c r="R3585" t="s">
        <v>8316</v>
      </c>
      <c r="S3585" s="23">
        <f t="shared" si="166"/>
        <v>42418.425983796296</v>
      </c>
      <c r="T3585" s="23">
        <f t="shared" si="167"/>
        <v>42478.384317129632</v>
      </c>
    </row>
    <row r="3586" spans="1:20" ht="96" hidden="1" x14ac:dyDescent="0.2">
      <c r="A3586">
        <v>3584</v>
      </c>
      <c r="B3586" s="8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>
        <f>ROUND(E3586/D3586*100,0)</f>
        <v>116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>
        <f t="shared" si="165"/>
        <v>30.94</v>
      </c>
      <c r="Q3586" s="10" t="s">
        <v>8315</v>
      </c>
      <c r="R3586" t="s">
        <v>8316</v>
      </c>
      <c r="S3586" s="23">
        <f t="shared" si="166"/>
        <v>42168.316481481481</v>
      </c>
      <c r="T3586" s="23">
        <f t="shared" si="167"/>
        <v>42198.316481481481</v>
      </c>
    </row>
    <row r="3587" spans="1:20" ht="48" hidden="1" x14ac:dyDescent="0.2">
      <c r="A3587">
        <v>3585</v>
      </c>
      <c r="B3587" s="8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>
        <f>ROUND(E3587/D3587*100,0)</f>
        <v>119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>
        <f t="shared" ref="P3587:P3650" si="168">IFERROR(ROUND(E3587/M3587,2),0)</f>
        <v>176.09</v>
      </c>
      <c r="Q3587" s="10" t="s">
        <v>8315</v>
      </c>
      <c r="R3587" t="s">
        <v>8316</v>
      </c>
      <c r="S3587" s="23">
        <f t="shared" ref="S3587:S3650" si="169">(((K3587/60)/60)/24)+DATE(1970,1,1)</f>
        <v>41964.716319444444</v>
      </c>
      <c r="T3587" s="23">
        <f t="shared" ref="T3587:T3650" si="170">(((J3587/60)/60)/24)+DATE(1970,1,1)</f>
        <v>41994.716319444444</v>
      </c>
    </row>
    <row r="3588" spans="1:20" ht="16" hidden="1" x14ac:dyDescent="0.2">
      <c r="A3588">
        <v>3586</v>
      </c>
      <c r="B3588" s="8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>
        <f>ROUND(E3588/D3588*100,0)</f>
        <v>109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>
        <f t="shared" si="168"/>
        <v>151.97999999999999</v>
      </c>
      <c r="Q3588" s="10" t="s">
        <v>8315</v>
      </c>
      <c r="R3588" t="s">
        <v>8316</v>
      </c>
      <c r="S3588" s="23">
        <f t="shared" si="169"/>
        <v>42576.697569444441</v>
      </c>
      <c r="T3588" s="23">
        <f t="shared" si="170"/>
        <v>42636.697569444441</v>
      </c>
    </row>
    <row r="3589" spans="1:20" ht="48" hidden="1" x14ac:dyDescent="0.2">
      <c r="A3589">
        <v>3587</v>
      </c>
      <c r="B3589" s="8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>
        <f>ROUND(E3589/D3589*100,0)</f>
        <v>127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>
        <f t="shared" si="168"/>
        <v>22.61</v>
      </c>
      <c r="Q3589" s="10" t="s">
        <v>8315</v>
      </c>
      <c r="R3589" t="s">
        <v>8316</v>
      </c>
      <c r="S3589" s="23">
        <f t="shared" si="169"/>
        <v>42503.539976851855</v>
      </c>
      <c r="T3589" s="23">
        <f t="shared" si="170"/>
        <v>42548.791666666672</v>
      </c>
    </row>
    <row r="3590" spans="1:20" ht="48" hidden="1" x14ac:dyDescent="0.2">
      <c r="A3590">
        <v>3588</v>
      </c>
      <c r="B3590" s="8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>
        <f>ROUND(E3590/D3590*100,0)</f>
        <v>101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>
        <f t="shared" si="168"/>
        <v>18.27</v>
      </c>
      <c r="Q3590" s="10" t="s">
        <v>8315</v>
      </c>
      <c r="R3590" t="s">
        <v>8316</v>
      </c>
      <c r="S3590" s="23">
        <f t="shared" si="169"/>
        <v>42101.828819444447</v>
      </c>
      <c r="T3590" s="23">
        <f t="shared" si="170"/>
        <v>42123.958333333328</v>
      </c>
    </row>
    <row r="3591" spans="1:20" ht="48" hidden="1" x14ac:dyDescent="0.2">
      <c r="A3591">
        <v>3589</v>
      </c>
      <c r="B3591" s="8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>
        <f>ROUND(E3591/D3591*100,0)</f>
        <v>128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>
        <f t="shared" si="168"/>
        <v>82.26</v>
      </c>
      <c r="Q3591" s="10" t="s">
        <v>8315</v>
      </c>
      <c r="R3591" t="s">
        <v>8316</v>
      </c>
      <c r="S3591" s="23">
        <f t="shared" si="169"/>
        <v>42125.647534722222</v>
      </c>
      <c r="T3591" s="23">
        <f t="shared" si="170"/>
        <v>42150.647534722222</v>
      </c>
    </row>
    <row r="3592" spans="1:20" ht="48" hidden="1" x14ac:dyDescent="0.2">
      <c r="A3592">
        <v>3590</v>
      </c>
      <c r="B3592" s="8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>
        <f>ROUND(E3592/D3592*100,0)</f>
        <v>100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>
        <f t="shared" si="168"/>
        <v>68.53</v>
      </c>
      <c r="Q3592" s="10" t="s">
        <v>8315</v>
      </c>
      <c r="R3592" t="s">
        <v>8316</v>
      </c>
      <c r="S3592" s="23">
        <f t="shared" si="169"/>
        <v>41902.333726851852</v>
      </c>
      <c r="T3592" s="23">
        <f t="shared" si="170"/>
        <v>41932.333726851852</v>
      </c>
    </row>
    <row r="3593" spans="1:20" ht="48" hidden="1" x14ac:dyDescent="0.2">
      <c r="A3593">
        <v>3591</v>
      </c>
      <c r="B3593" s="8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>
        <f>ROUND(E3593/D3593*100,0)</f>
        <v>175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>
        <f t="shared" si="168"/>
        <v>68.06</v>
      </c>
      <c r="Q3593" s="10" t="s">
        <v>8315</v>
      </c>
      <c r="R3593" t="s">
        <v>8316</v>
      </c>
      <c r="S3593" s="23">
        <f t="shared" si="169"/>
        <v>42003.948425925926</v>
      </c>
      <c r="T3593" s="23">
        <f t="shared" si="170"/>
        <v>42028.207638888889</v>
      </c>
    </row>
    <row r="3594" spans="1:20" ht="48" hidden="1" x14ac:dyDescent="0.2">
      <c r="A3594">
        <v>3592</v>
      </c>
      <c r="B3594" s="8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>
        <f>ROUND(E3594/D3594*100,0)</f>
        <v>127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>
        <f t="shared" si="168"/>
        <v>72.709999999999994</v>
      </c>
      <c r="Q3594" s="10" t="s">
        <v>8315</v>
      </c>
      <c r="R3594" t="s">
        <v>8316</v>
      </c>
      <c r="S3594" s="23">
        <f t="shared" si="169"/>
        <v>41988.829942129625</v>
      </c>
      <c r="T3594" s="23">
        <f t="shared" si="170"/>
        <v>42046.207638888889</v>
      </c>
    </row>
    <row r="3595" spans="1:20" ht="48" hidden="1" x14ac:dyDescent="0.2">
      <c r="A3595">
        <v>3593</v>
      </c>
      <c r="B3595" s="8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>
        <f>ROUND(E3595/D3595*100,0)</f>
        <v>111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>
        <f t="shared" si="168"/>
        <v>77.19</v>
      </c>
      <c r="Q3595" s="10" t="s">
        <v>8315</v>
      </c>
      <c r="R3595" t="s">
        <v>8316</v>
      </c>
      <c r="S3595" s="23">
        <f t="shared" si="169"/>
        <v>41974.898599537039</v>
      </c>
      <c r="T3595" s="23">
        <f t="shared" si="170"/>
        <v>42009.851388888885</v>
      </c>
    </row>
    <row r="3596" spans="1:20" ht="48" hidden="1" x14ac:dyDescent="0.2">
      <c r="A3596">
        <v>3594</v>
      </c>
      <c r="B3596" s="8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>
        <f>ROUND(E3596/D3596*100,0)</f>
        <v>126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>
        <f t="shared" si="168"/>
        <v>55.97</v>
      </c>
      <c r="Q3596" s="10" t="s">
        <v>8315</v>
      </c>
      <c r="R3596" t="s">
        <v>8316</v>
      </c>
      <c r="S3596" s="23">
        <f t="shared" si="169"/>
        <v>42592.066921296297</v>
      </c>
      <c r="T3596" s="23">
        <f t="shared" si="170"/>
        <v>42617.066921296297</v>
      </c>
    </row>
    <row r="3597" spans="1:20" ht="32" hidden="1" x14ac:dyDescent="0.2">
      <c r="A3597">
        <v>3595</v>
      </c>
      <c r="B3597" s="8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>
        <f>ROUND(E3597/D3597*100,0)</f>
        <v>119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>
        <f t="shared" si="168"/>
        <v>49.69</v>
      </c>
      <c r="Q3597" s="10" t="s">
        <v>8315</v>
      </c>
      <c r="R3597" t="s">
        <v>8316</v>
      </c>
      <c r="S3597" s="23">
        <f t="shared" si="169"/>
        <v>42050.008368055554</v>
      </c>
      <c r="T3597" s="23">
        <f t="shared" si="170"/>
        <v>42076.290972222225</v>
      </c>
    </row>
    <row r="3598" spans="1:20" ht="48" hidden="1" x14ac:dyDescent="0.2">
      <c r="A3598">
        <v>3596</v>
      </c>
      <c r="B3598" s="8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>
        <f>ROUND(E3598/D3598*100,0)</f>
        <v>108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>
        <f t="shared" si="168"/>
        <v>79</v>
      </c>
      <c r="Q3598" s="10" t="s">
        <v>8315</v>
      </c>
      <c r="R3598" t="s">
        <v>8316</v>
      </c>
      <c r="S3598" s="23">
        <f t="shared" si="169"/>
        <v>41856.715069444443</v>
      </c>
      <c r="T3598" s="23">
        <f t="shared" si="170"/>
        <v>41877.715069444443</v>
      </c>
    </row>
    <row r="3599" spans="1:20" ht="32" hidden="1" x14ac:dyDescent="0.2">
      <c r="A3599">
        <v>3597</v>
      </c>
      <c r="B3599" s="8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>
        <f>ROUND(E3599/D3599*100,0)</f>
        <v>103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>
        <f t="shared" si="168"/>
        <v>77.73</v>
      </c>
      <c r="Q3599" s="10" t="s">
        <v>8315</v>
      </c>
      <c r="R3599" t="s">
        <v>8316</v>
      </c>
      <c r="S3599" s="23">
        <f t="shared" si="169"/>
        <v>42417.585532407407</v>
      </c>
      <c r="T3599" s="23">
        <f t="shared" si="170"/>
        <v>42432.249305555553</v>
      </c>
    </row>
    <row r="3600" spans="1:20" ht="48" hidden="1" x14ac:dyDescent="0.2">
      <c r="A3600">
        <v>3598</v>
      </c>
      <c r="B3600" s="8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>
        <f>ROUND(E3600/D3600*100,0)</f>
        <v>110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>
        <f t="shared" si="168"/>
        <v>40.78</v>
      </c>
      <c r="Q3600" s="10" t="s">
        <v>8315</v>
      </c>
      <c r="R3600" t="s">
        <v>8316</v>
      </c>
      <c r="S3600" s="23">
        <f t="shared" si="169"/>
        <v>41866.79886574074</v>
      </c>
      <c r="T3600" s="23">
        <f t="shared" si="170"/>
        <v>41885.207638888889</v>
      </c>
    </row>
    <row r="3601" spans="1:20" ht="48" hidden="1" x14ac:dyDescent="0.2">
      <c r="A3601">
        <v>3599</v>
      </c>
      <c r="B3601" s="8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>
        <f>ROUND(E3601/D3601*100,0)</f>
        <v>202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>
        <f t="shared" si="168"/>
        <v>59.41</v>
      </c>
      <c r="Q3601" s="10" t="s">
        <v>8315</v>
      </c>
      <c r="R3601" t="s">
        <v>8316</v>
      </c>
      <c r="S3601" s="23">
        <f t="shared" si="169"/>
        <v>42220.79487268519</v>
      </c>
      <c r="T3601" s="23">
        <f t="shared" si="170"/>
        <v>42246</v>
      </c>
    </row>
    <row r="3602" spans="1:20" ht="32" hidden="1" x14ac:dyDescent="0.2">
      <c r="A3602">
        <v>3600</v>
      </c>
      <c r="B3602" s="8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>
        <f>ROUND(E3602/D3602*100,0)</f>
        <v>130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>
        <f t="shared" si="168"/>
        <v>3.25</v>
      </c>
      <c r="Q3602" s="10" t="s">
        <v>8315</v>
      </c>
      <c r="R3602" t="s">
        <v>8316</v>
      </c>
      <c r="S3602" s="23">
        <f t="shared" si="169"/>
        <v>42628.849120370374</v>
      </c>
      <c r="T3602" s="23">
        <f t="shared" si="170"/>
        <v>42656.849120370374</v>
      </c>
    </row>
    <row r="3603" spans="1:20" ht="48" hidden="1" x14ac:dyDescent="0.2">
      <c r="A3603">
        <v>3601</v>
      </c>
      <c r="B3603" s="8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>
        <f>ROUND(E3603/D3603*100,0)</f>
        <v>104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>
        <f t="shared" si="168"/>
        <v>39.380000000000003</v>
      </c>
      <c r="Q3603" s="10" t="s">
        <v>8315</v>
      </c>
      <c r="R3603" t="s">
        <v>8316</v>
      </c>
      <c r="S3603" s="23">
        <f t="shared" si="169"/>
        <v>41990.99863425926</v>
      </c>
      <c r="T3603" s="23">
        <f t="shared" si="170"/>
        <v>42020.99863425926</v>
      </c>
    </row>
    <row r="3604" spans="1:20" ht="48" hidden="1" x14ac:dyDescent="0.2">
      <c r="A3604">
        <v>3602</v>
      </c>
      <c r="B3604" s="8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>
        <f>ROUND(E3604/D3604*100,0)</f>
        <v>100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>
        <f t="shared" si="168"/>
        <v>81.67</v>
      </c>
      <c r="Q3604" s="10" t="s">
        <v>8315</v>
      </c>
      <c r="R3604" t="s">
        <v>8316</v>
      </c>
      <c r="S3604" s="23">
        <f t="shared" si="169"/>
        <v>42447.894432870366</v>
      </c>
      <c r="T3604" s="23">
        <f t="shared" si="170"/>
        <v>42507.894432870366</v>
      </c>
    </row>
    <row r="3605" spans="1:20" ht="48" hidden="1" x14ac:dyDescent="0.2">
      <c r="A3605">
        <v>3603</v>
      </c>
      <c r="B3605" s="8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>
        <f>ROUND(E3605/D3605*100,0)</f>
        <v>171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>
        <f t="shared" si="168"/>
        <v>44.91</v>
      </c>
      <c r="Q3605" s="10" t="s">
        <v>8315</v>
      </c>
      <c r="R3605" t="s">
        <v>8316</v>
      </c>
      <c r="S3605" s="23">
        <f t="shared" si="169"/>
        <v>42283.864351851851</v>
      </c>
      <c r="T3605" s="23">
        <f t="shared" si="170"/>
        <v>42313.906018518523</v>
      </c>
    </row>
    <row r="3606" spans="1:20" ht="48" hidden="1" x14ac:dyDescent="0.2">
      <c r="A3606">
        <v>3604</v>
      </c>
      <c r="B3606" s="8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>
        <f>ROUND(E3606/D3606*100,0)</f>
        <v>113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>
        <f t="shared" si="168"/>
        <v>49.06</v>
      </c>
      <c r="Q3606" s="10" t="s">
        <v>8315</v>
      </c>
      <c r="R3606" t="s">
        <v>8316</v>
      </c>
      <c r="S3606" s="23">
        <f t="shared" si="169"/>
        <v>42483.015694444446</v>
      </c>
      <c r="T3606" s="23">
        <f t="shared" si="170"/>
        <v>42489.290972222225</v>
      </c>
    </row>
    <row r="3607" spans="1:20" ht="48" hidden="1" x14ac:dyDescent="0.2">
      <c r="A3607">
        <v>3605</v>
      </c>
      <c r="B3607" s="8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>
        <f>ROUND(E3607/D3607*100,0)</f>
        <v>184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>
        <f t="shared" si="168"/>
        <v>30.67</v>
      </c>
      <c r="Q3607" s="10" t="s">
        <v>8315</v>
      </c>
      <c r="R3607" t="s">
        <v>8316</v>
      </c>
      <c r="S3607" s="23">
        <f t="shared" si="169"/>
        <v>42383.793124999997</v>
      </c>
      <c r="T3607" s="23">
        <f t="shared" si="170"/>
        <v>42413.793124999997</v>
      </c>
    </row>
    <row r="3608" spans="1:20" ht="48" hidden="1" x14ac:dyDescent="0.2">
      <c r="A3608">
        <v>3606</v>
      </c>
      <c r="B3608" s="8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>
        <f>ROUND(E3608/D3608*100,0)</f>
        <v>130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>
        <f t="shared" si="168"/>
        <v>61.06</v>
      </c>
      <c r="Q3608" s="10" t="s">
        <v>8315</v>
      </c>
      <c r="R3608" t="s">
        <v>8316</v>
      </c>
      <c r="S3608" s="23">
        <f t="shared" si="169"/>
        <v>42566.604826388888</v>
      </c>
      <c r="T3608" s="23">
        <f t="shared" si="170"/>
        <v>42596.604826388888</v>
      </c>
    </row>
    <row r="3609" spans="1:20" ht="32" hidden="1" x14ac:dyDescent="0.2">
      <c r="A3609">
        <v>3607</v>
      </c>
      <c r="B3609" s="8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>
        <f>ROUND(E3609/D3609*100,0)</f>
        <v>105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>
        <f t="shared" si="168"/>
        <v>29</v>
      </c>
      <c r="Q3609" s="10" t="s">
        <v>8315</v>
      </c>
      <c r="R3609" t="s">
        <v>8316</v>
      </c>
      <c r="S3609" s="23">
        <f t="shared" si="169"/>
        <v>42338.963912037041</v>
      </c>
      <c r="T3609" s="23">
        <f t="shared" si="170"/>
        <v>42353</v>
      </c>
    </row>
    <row r="3610" spans="1:20" ht="48" hidden="1" x14ac:dyDescent="0.2">
      <c r="A3610">
        <v>3608</v>
      </c>
      <c r="B3610" s="8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>
        <f>ROUND(E3610/D3610*100,0)</f>
        <v>100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>
        <f t="shared" si="168"/>
        <v>29.63</v>
      </c>
      <c r="Q3610" s="10" t="s">
        <v>8315</v>
      </c>
      <c r="R3610" t="s">
        <v>8316</v>
      </c>
      <c r="S3610" s="23">
        <f t="shared" si="169"/>
        <v>42506.709375000006</v>
      </c>
      <c r="T3610" s="23">
        <f t="shared" si="170"/>
        <v>42538.583333333328</v>
      </c>
    </row>
    <row r="3611" spans="1:20" ht="48" hidden="1" x14ac:dyDescent="0.2">
      <c r="A3611">
        <v>3609</v>
      </c>
      <c r="B3611" s="8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>
        <f>ROUND(E3611/D3611*100,0)</f>
        <v>153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>
        <f t="shared" si="168"/>
        <v>143.1</v>
      </c>
      <c r="Q3611" s="10" t="s">
        <v>8315</v>
      </c>
      <c r="R3611" t="s">
        <v>8316</v>
      </c>
      <c r="S3611" s="23">
        <f t="shared" si="169"/>
        <v>42429.991724537031</v>
      </c>
      <c r="T3611" s="23">
        <f t="shared" si="170"/>
        <v>42459.950057870374</v>
      </c>
    </row>
    <row r="3612" spans="1:20" ht="48" hidden="1" x14ac:dyDescent="0.2">
      <c r="A3612">
        <v>3610</v>
      </c>
      <c r="B3612" s="8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>
        <f>ROUND(E3612/D3612*100,0)</f>
        <v>162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>
        <f t="shared" si="168"/>
        <v>52.35</v>
      </c>
      <c r="Q3612" s="10" t="s">
        <v>8315</v>
      </c>
      <c r="R3612" t="s">
        <v>8316</v>
      </c>
      <c r="S3612" s="23">
        <f t="shared" si="169"/>
        <v>42203.432129629626</v>
      </c>
      <c r="T3612" s="23">
        <f t="shared" si="170"/>
        <v>42233.432129629626</v>
      </c>
    </row>
    <row r="3613" spans="1:20" ht="48" hidden="1" x14ac:dyDescent="0.2">
      <c r="A3613">
        <v>3611</v>
      </c>
      <c r="B3613" s="8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>
        <f>ROUND(E3613/D3613*100,0)</f>
        <v>136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>
        <f t="shared" si="168"/>
        <v>66.67</v>
      </c>
      <c r="Q3613" s="10" t="s">
        <v>8315</v>
      </c>
      <c r="R3613" t="s">
        <v>8316</v>
      </c>
      <c r="S3613" s="23">
        <f t="shared" si="169"/>
        <v>42072.370381944449</v>
      </c>
      <c r="T3613" s="23">
        <f t="shared" si="170"/>
        <v>42102.370381944449</v>
      </c>
    </row>
    <row r="3614" spans="1:20" ht="48" hidden="1" x14ac:dyDescent="0.2">
      <c r="A3614">
        <v>3612</v>
      </c>
      <c r="B3614" s="8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>
        <f>ROUND(E3614/D3614*100,0)</f>
        <v>144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>
        <f t="shared" si="168"/>
        <v>126.67</v>
      </c>
      <c r="Q3614" s="10" t="s">
        <v>8315</v>
      </c>
      <c r="R3614" t="s">
        <v>8316</v>
      </c>
      <c r="S3614" s="23">
        <f t="shared" si="169"/>
        <v>41789.726979166669</v>
      </c>
      <c r="T3614" s="23">
        <f t="shared" si="170"/>
        <v>41799.726979166669</v>
      </c>
    </row>
    <row r="3615" spans="1:20" ht="32" hidden="1" x14ac:dyDescent="0.2">
      <c r="A3615">
        <v>3613</v>
      </c>
      <c r="B3615" s="8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>
        <f>ROUND(E3615/D3615*100,0)</f>
        <v>100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>
        <f t="shared" si="168"/>
        <v>62.5</v>
      </c>
      <c r="Q3615" s="10" t="s">
        <v>8315</v>
      </c>
      <c r="R3615" t="s">
        <v>8316</v>
      </c>
      <c r="S3615" s="23">
        <f t="shared" si="169"/>
        <v>41788.58997685185</v>
      </c>
      <c r="T3615" s="23">
        <f t="shared" si="170"/>
        <v>41818.58997685185</v>
      </c>
    </row>
    <row r="3616" spans="1:20" ht="48" hidden="1" x14ac:dyDescent="0.2">
      <c r="A3616">
        <v>3614</v>
      </c>
      <c r="B3616" s="8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>
        <f>ROUND(E3616/D3616*100,0)</f>
        <v>101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>
        <f t="shared" si="168"/>
        <v>35.49</v>
      </c>
      <c r="Q3616" s="10" t="s">
        <v>8315</v>
      </c>
      <c r="R3616" t="s">
        <v>8316</v>
      </c>
      <c r="S3616" s="23">
        <f t="shared" si="169"/>
        <v>42144.041851851856</v>
      </c>
      <c r="T3616" s="23">
        <f t="shared" si="170"/>
        <v>42174.041851851856</v>
      </c>
    </row>
    <row r="3617" spans="1:20" ht="48" hidden="1" x14ac:dyDescent="0.2">
      <c r="A3617">
        <v>3615</v>
      </c>
      <c r="B3617" s="8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>
        <f>ROUND(E3617/D3617*100,0)</f>
        <v>107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>
        <f t="shared" si="168"/>
        <v>37.08</v>
      </c>
      <c r="Q3617" s="10" t="s">
        <v>8315</v>
      </c>
      <c r="R3617" t="s">
        <v>8316</v>
      </c>
      <c r="S3617" s="23">
        <f t="shared" si="169"/>
        <v>42318.593703703707</v>
      </c>
      <c r="T3617" s="23">
        <f t="shared" si="170"/>
        <v>42348.593703703707</v>
      </c>
    </row>
    <row r="3618" spans="1:20" ht="48" hidden="1" x14ac:dyDescent="0.2">
      <c r="A3618">
        <v>3616</v>
      </c>
      <c r="B3618" s="8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>
        <f>ROUND(E3618/D3618*100,0)</f>
        <v>125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>
        <f t="shared" si="168"/>
        <v>69.33</v>
      </c>
      <c r="Q3618" s="10" t="s">
        <v>8315</v>
      </c>
      <c r="R3618" t="s">
        <v>8316</v>
      </c>
      <c r="S3618" s="23">
        <f t="shared" si="169"/>
        <v>42052.949814814812</v>
      </c>
      <c r="T3618" s="23">
        <f t="shared" si="170"/>
        <v>42082.908148148148</v>
      </c>
    </row>
    <row r="3619" spans="1:20" ht="48" hidden="1" x14ac:dyDescent="0.2">
      <c r="A3619">
        <v>3617</v>
      </c>
      <c r="B3619" s="8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>
        <f>ROUND(E3619/D3619*100,0)</f>
        <v>119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>
        <f t="shared" si="168"/>
        <v>17.25</v>
      </c>
      <c r="Q3619" s="10" t="s">
        <v>8315</v>
      </c>
      <c r="R3619" t="s">
        <v>8316</v>
      </c>
      <c r="S3619" s="23">
        <f t="shared" si="169"/>
        <v>42779.610289351855</v>
      </c>
      <c r="T3619" s="23">
        <f t="shared" si="170"/>
        <v>42794</v>
      </c>
    </row>
    <row r="3620" spans="1:20" ht="48" hidden="1" x14ac:dyDescent="0.2">
      <c r="A3620">
        <v>3618</v>
      </c>
      <c r="B3620" s="8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>
        <f>ROUND(E3620/D3620*100,0)</f>
        <v>101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>
        <f t="shared" si="168"/>
        <v>36.07</v>
      </c>
      <c r="Q3620" s="10" t="s">
        <v>8315</v>
      </c>
      <c r="R3620" t="s">
        <v>8316</v>
      </c>
      <c r="S3620" s="23">
        <f t="shared" si="169"/>
        <v>42128.627893518518</v>
      </c>
      <c r="T3620" s="23">
        <f t="shared" si="170"/>
        <v>42158.627893518518</v>
      </c>
    </row>
    <row r="3621" spans="1:20" ht="48" hidden="1" x14ac:dyDescent="0.2">
      <c r="A3621">
        <v>3619</v>
      </c>
      <c r="B3621" s="8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>
        <f>ROUND(E3621/D3621*100,0)</f>
        <v>113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>
        <f t="shared" si="168"/>
        <v>66.47</v>
      </c>
      <c r="Q3621" s="10" t="s">
        <v>8315</v>
      </c>
      <c r="R3621" t="s">
        <v>8316</v>
      </c>
      <c r="S3621" s="23">
        <f t="shared" si="169"/>
        <v>42661.132245370376</v>
      </c>
      <c r="T3621" s="23">
        <f t="shared" si="170"/>
        <v>42693.916666666672</v>
      </c>
    </row>
    <row r="3622" spans="1:20" ht="48" hidden="1" x14ac:dyDescent="0.2">
      <c r="A3622">
        <v>3620</v>
      </c>
      <c r="B3622" s="8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>
        <f>ROUND(E3622/D3622*100,0)</f>
        <v>105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>
        <f t="shared" si="168"/>
        <v>56.07</v>
      </c>
      <c r="Q3622" s="10" t="s">
        <v>8315</v>
      </c>
      <c r="R3622" t="s">
        <v>8316</v>
      </c>
      <c r="S3622" s="23">
        <f t="shared" si="169"/>
        <v>42037.938206018516</v>
      </c>
      <c r="T3622" s="23">
        <f t="shared" si="170"/>
        <v>42068.166666666672</v>
      </c>
    </row>
    <row r="3623" spans="1:20" ht="48" hidden="1" x14ac:dyDescent="0.2">
      <c r="A3623">
        <v>3621</v>
      </c>
      <c r="B3623" s="8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>
        <f>ROUND(E3623/D3623*100,0)</f>
        <v>110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>
        <f t="shared" si="168"/>
        <v>47.03</v>
      </c>
      <c r="Q3623" s="10" t="s">
        <v>8315</v>
      </c>
      <c r="R3623" t="s">
        <v>8316</v>
      </c>
      <c r="S3623" s="23">
        <f t="shared" si="169"/>
        <v>42619.935694444444</v>
      </c>
      <c r="T3623" s="23">
        <f t="shared" si="170"/>
        <v>42643.875</v>
      </c>
    </row>
    <row r="3624" spans="1:20" ht="32" hidden="1" x14ac:dyDescent="0.2">
      <c r="A3624">
        <v>3622</v>
      </c>
      <c r="B3624" s="8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>
        <f>ROUND(E3624/D3624*100,0)</f>
        <v>100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>
        <f t="shared" si="168"/>
        <v>47.67</v>
      </c>
      <c r="Q3624" s="10" t="s">
        <v>8315</v>
      </c>
      <c r="R3624" t="s">
        <v>8316</v>
      </c>
      <c r="S3624" s="23">
        <f t="shared" si="169"/>
        <v>41877.221886574072</v>
      </c>
      <c r="T3624" s="23">
        <f t="shared" si="170"/>
        <v>41910.140972222223</v>
      </c>
    </row>
    <row r="3625" spans="1:20" ht="32" hidden="1" x14ac:dyDescent="0.2">
      <c r="A3625">
        <v>3623</v>
      </c>
      <c r="B3625" s="8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>
        <f>ROUND(E3625/D3625*100,0)</f>
        <v>120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>
        <f t="shared" si="168"/>
        <v>88.24</v>
      </c>
      <c r="Q3625" s="10" t="s">
        <v>8315</v>
      </c>
      <c r="R3625" t="s">
        <v>8316</v>
      </c>
      <c r="S3625" s="23">
        <f t="shared" si="169"/>
        <v>41828.736921296295</v>
      </c>
      <c r="T3625" s="23">
        <f t="shared" si="170"/>
        <v>41846.291666666664</v>
      </c>
    </row>
    <row r="3626" spans="1:20" ht="80" hidden="1" x14ac:dyDescent="0.2">
      <c r="A3626">
        <v>3624</v>
      </c>
      <c r="B3626" s="8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>
        <f>ROUND(E3626/D3626*100,0)</f>
        <v>105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>
        <f t="shared" si="168"/>
        <v>80.72</v>
      </c>
      <c r="Q3626" s="10" t="s">
        <v>8315</v>
      </c>
      <c r="R3626" t="s">
        <v>8316</v>
      </c>
      <c r="S3626" s="23">
        <f t="shared" si="169"/>
        <v>42545.774189814809</v>
      </c>
      <c r="T3626" s="23">
        <f t="shared" si="170"/>
        <v>42605.774189814809</v>
      </c>
    </row>
    <row r="3627" spans="1:20" ht="48" hidden="1" x14ac:dyDescent="0.2">
      <c r="A3627">
        <v>3625</v>
      </c>
      <c r="B3627" s="8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>
        <f>ROUND(E3627/D3627*100,0)</f>
        <v>103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>
        <f t="shared" si="168"/>
        <v>39.49</v>
      </c>
      <c r="Q3627" s="10" t="s">
        <v>8315</v>
      </c>
      <c r="R3627" t="s">
        <v>8316</v>
      </c>
      <c r="S3627" s="23">
        <f t="shared" si="169"/>
        <v>42157.652511574073</v>
      </c>
      <c r="T3627" s="23">
        <f t="shared" si="170"/>
        <v>42187.652511574073</v>
      </c>
    </row>
    <row r="3628" spans="1:20" ht="48" hidden="1" x14ac:dyDescent="0.2">
      <c r="A3628">
        <v>3626</v>
      </c>
      <c r="B3628" s="8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>
        <f>ROUND(E3628/D3628*100,0)</f>
        <v>102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>
        <f t="shared" si="168"/>
        <v>84.85</v>
      </c>
      <c r="Q3628" s="10" t="s">
        <v>8315</v>
      </c>
      <c r="R3628" t="s">
        <v>8316</v>
      </c>
      <c r="S3628" s="23">
        <f t="shared" si="169"/>
        <v>41846.667326388888</v>
      </c>
      <c r="T3628" s="23">
        <f t="shared" si="170"/>
        <v>41867.667326388888</v>
      </c>
    </row>
    <row r="3629" spans="1:20" ht="48" hidden="1" x14ac:dyDescent="0.2">
      <c r="A3629">
        <v>3627</v>
      </c>
      <c r="B3629" s="8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>
        <f>ROUND(E3629/D3629*100,0)</f>
        <v>100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>
        <f t="shared" si="168"/>
        <v>68.97</v>
      </c>
      <c r="Q3629" s="10" t="s">
        <v>8315</v>
      </c>
      <c r="R3629" t="s">
        <v>8316</v>
      </c>
      <c r="S3629" s="23">
        <f t="shared" si="169"/>
        <v>42460.741747685184</v>
      </c>
      <c r="T3629" s="23">
        <f t="shared" si="170"/>
        <v>42511.165972222225</v>
      </c>
    </row>
    <row r="3630" spans="1:20" ht="48" hidden="1" x14ac:dyDescent="0.2">
      <c r="A3630">
        <v>3628</v>
      </c>
      <c r="B3630" s="8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>
        <f>ROUND(E3630/D3630*100,0)</f>
        <v>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>
        <f t="shared" si="168"/>
        <v>0</v>
      </c>
      <c r="Q3630" s="10" t="s">
        <v>8315</v>
      </c>
      <c r="R3630" t="s">
        <v>8357</v>
      </c>
      <c r="S3630" s="23">
        <f t="shared" si="169"/>
        <v>42291.833287037036</v>
      </c>
      <c r="T3630" s="23">
        <f t="shared" si="170"/>
        <v>42351.874953703707</v>
      </c>
    </row>
    <row r="3631" spans="1:20" ht="48" hidden="1" x14ac:dyDescent="0.2">
      <c r="A3631">
        <v>3629</v>
      </c>
      <c r="B3631" s="8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>
        <f>ROUND(E3631/D3631*100,0)</f>
        <v>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>
        <f t="shared" si="168"/>
        <v>1</v>
      </c>
      <c r="Q3631" s="10" t="s">
        <v>8315</v>
      </c>
      <c r="R3631" t="s">
        <v>8357</v>
      </c>
      <c r="S3631" s="23">
        <f t="shared" si="169"/>
        <v>42437.094490740739</v>
      </c>
      <c r="T3631" s="23">
        <f t="shared" si="170"/>
        <v>42495.708333333328</v>
      </c>
    </row>
    <row r="3632" spans="1:20" ht="48" x14ac:dyDescent="0.2">
      <c r="A3632">
        <v>3630</v>
      </c>
      <c r="B3632" s="8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>
        <f>ROUND(E3632/D3632*100,0)</f>
        <v>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>
        <f t="shared" si="168"/>
        <v>1</v>
      </c>
      <c r="Q3632" s="10" t="s">
        <v>8315</v>
      </c>
      <c r="R3632" t="s">
        <v>8357</v>
      </c>
      <c r="S3632" s="23">
        <f t="shared" si="169"/>
        <v>41942.84710648148</v>
      </c>
      <c r="T3632" s="23">
        <f t="shared" si="170"/>
        <v>41972.888773148152</v>
      </c>
    </row>
    <row r="3633" spans="1:20" ht="48" hidden="1" x14ac:dyDescent="0.2">
      <c r="A3633">
        <v>3631</v>
      </c>
      <c r="B3633" s="8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>
        <f>ROUND(E3633/D3633*100,0)</f>
        <v>51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>
        <f t="shared" si="168"/>
        <v>147.88</v>
      </c>
      <c r="Q3633" s="10" t="s">
        <v>8315</v>
      </c>
      <c r="R3633" t="s">
        <v>8357</v>
      </c>
      <c r="S3633" s="23">
        <f t="shared" si="169"/>
        <v>41880.753437499996</v>
      </c>
      <c r="T3633" s="23">
        <f t="shared" si="170"/>
        <v>41905.165972222225</v>
      </c>
    </row>
    <row r="3634" spans="1:20" ht="48" x14ac:dyDescent="0.2">
      <c r="A3634">
        <v>3632</v>
      </c>
      <c r="B3634" s="8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>
        <f>ROUND(E3634/D3634*100,0)</f>
        <v>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>
        <f t="shared" si="168"/>
        <v>100</v>
      </c>
      <c r="Q3634" s="10" t="s">
        <v>8315</v>
      </c>
      <c r="R3634" t="s">
        <v>8357</v>
      </c>
      <c r="S3634" s="23">
        <f t="shared" si="169"/>
        <v>41946.936909722222</v>
      </c>
      <c r="T3634" s="23">
        <f t="shared" si="170"/>
        <v>41966.936909722222</v>
      </c>
    </row>
    <row r="3635" spans="1:20" ht="48" hidden="1" x14ac:dyDescent="0.2">
      <c r="A3635">
        <v>3633</v>
      </c>
      <c r="B3635" s="8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>
        <f>ROUND(E3635/D3635*100,0)</f>
        <v>35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>
        <f t="shared" si="168"/>
        <v>56.84</v>
      </c>
      <c r="Q3635" s="10" t="s">
        <v>8315</v>
      </c>
      <c r="R3635" t="s">
        <v>8357</v>
      </c>
      <c r="S3635" s="23">
        <f t="shared" si="169"/>
        <v>42649.623460648145</v>
      </c>
      <c r="T3635" s="23">
        <f t="shared" si="170"/>
        <v>42693.041666666672</v>
      </c>
    </row>
    <row r="3636" spans="1:20" ht="48" hidden="1" x14ac:dyDescent="0.2">
      <c r="A3636">
        <v>3634</v>
      </c>
      <c r="B3636" s="8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>
        <f>ROUND(E3636/D3636*100,0)</f>
        <v>4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>
        <f t="shared" si="168"/>
        <v>176.94</v>
      </c>
      <c r="Q3636" s="10" t="s">
        <v>8315</v>
      </c>
      <c r="R3636" t="s">
        <v>8357</v>
      </c>
      <c r="S3636" s="23">
        <f t="shared" si="169"/>
        <v>42701.166365740741</v>
      </c>
      <c r="T3636" s="23">
        <f t="shared" si="170"/>
        <v>42749.165972222225</v>
      </c>
    </row>
    <row r="3637" spans="1:20" ht="32" hidden="1" x14ac:dyDescent="0.2">
      <c r="A3637">
        <v>3635</v>
      </c>
      <c r="B3637" s="8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>
        <f>ROUND(E3637/D3637*100,0)</f>
        <v>36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>
        <f t="shared" si="168"/>
        <v>127.6</v>
      </c>
      <c r="Q3637" s="10" t="s">
        <v>8315</v>
      </c>
      <c r="R3637" t="s">
        <v>8357</v>
      </c>
      <c r="S3637" s="23">
        <f t="shared" si="169"/>
        <v>42450.88282407407</v>
      </c>
      <c r="T3637" s="23">
        <f t="shared" si="170"/>
        <v>42480.88282407407</v>
      </c>
    </row>
    <row r="3638" spans="1:20" ht="48" hidden="1" x14ac:dyDescent="0.2">
      <c r="A3638">
        <v>3636</v>
      </c>
      <c r="B3638" s="8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>
        <f>ROUND(E3638/D3638*100,0)</f>
        <v>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>
        <f t="shared" si="168"/>
        <v>0</v>
      </c>
      <c r="Q3638" s="10" t="s">
        <v>8315</v>
      </c>
      <c r="R3638" t="s">
        <v>8357</v>
      </c>
      <c r="S3638" s="23">
        <f t="shared" si="169"/>
        <v>42226.694780092599</v>
      </c>
      <c r="T3638" s="23">
        <f t="shared" si="170"/>
        <v>42261.694780092599</v>
      </c>
    </row>
    <row r="3639" spans="1:20" ht="64" hidden="1" x14ac:dyDescent="0.2">
      <c r="A3639">
        <v>3637</v>
      </c>
      <c r="B3639" s="8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>
        <f>ROUND(E3639/D3639*100,0)</f>
        <v>31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>
        <f t="shared" si="168"/>
        <v>66.14</v>
      </c>
      <c r="Q3639" s="10" t="s">
        <v>8315</v>
      </c>
      <c r="R3639" t="s">
        <v>8357</v>
      </c>
      <c r="S3639" s="23">
        <f t="shared" si="169"/>
        <v>41975.700636574074</v>
      </c>
      <c r="T3639" s="23">
        <f t="shared" si="170"/>
        <v>42005.700636574074</v>
      </c>
    </row>
    <row r="3640" spans="1:20" ht="32" hidden="1" x14ac:dyDescent="0.2">
      <c r="A3640">
        <v>3638</v>
      </c>
      <c r="B3640" s="8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>
        <f>ROUND(E3640/D3640*100,0)</f>
        <v>7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>
        <f t="shared" si="168"/>
        <v>108</v>
      </c>
      <c r="Q3640" s="10" t="s">
        <v>8315</v>
      </c>
      <c r="R3640" t="s">
        <v>8357</v>
      </c>
      <c r="S3640" s="23">
        <f t="shared" si="169"/>
        <v>42053.672824074078</v>
      </c>
      <c r="T3640" s="23">
        <f t="shared" si="170"/>
        <v>42113.631157407406</v>
      </c>
    </row>
    <row r="3641" spans="1:20" ht="48" hidden="1" x14ac:dyDescent="0.2">
      <c r="A3641">
        <v>3639</v>
      </c>
      <c r="B3641" s="8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>
        <f>ROUND(E3641/D3641*100,0)</f>
        <v>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>
        <f t="shared" si="168"/>
        <v>1</v>
      </c>
      <c r="Q3641" s="10" t="s">
        <v>8315</v>
      </c>
      <c r="R3641" t="s">
        <v>8357</v>
      </c>
      <c r="S3641" s="23">
        <f t="shared" si="169"/>
        <v>42590.677152777775</v>
      </c>
      <c r="T3641" s="23">
        <f t="shared" si="170"/>
        <v>42650.632638888885</v>
      </c>
    </row>
    <row r="3642" spans="1:20" ht="80" hidden="1" x14ac:dyDescent="0.2">
      <c r="A3642">
        <v>3640</v>
      </c>
      <c r="B3642" s="8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>
        <f>ROUND(E3642/D3642*100,0)</f>
        <v>6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>
        <f t="shared" si="168"/>
        <v>18.329999999999998</v>
      </c>
      <c r="Q3642" s="10" t="s">
        <v>8315</v>
      </c>
      <c r="R3642" t="s">
        <v>8357</v>
      </c>
      <c r="S3642" s="23">
        <f t="shared" si="169"/>
        <v>42104.781597222223</v>
      </c>
      <c r="T3642" s="23">
        <f t="shared" si="170"/>
        <v>42134.781597222223</v>
      </c>
    </row>
    <row r="3643" spans="1:20" ht="48" hidden="1" x14ac:dyDescent="0.2">
      <c r="A3643">
        <v>3641</v>
      </c>
      <c r="B3643" s="8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>
        <f>ROUND(E3643/D3643*100,0)</f>
        <v>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>
        <f t="shared" si="168"/>
        <v>0</v>
      </c>
      <c r="Q3643" s="10" t="s">
        <v>8315</v>
      </c>
      <c r="R3643" t="s">
        <v>8357</v>
      </c>
      <c r="S3643" s="23">
        <f t="shared" si="169"/>
        <v>41899.627071759263</v>
      </c>
      <c r="T3643" s="23">
        <f t="shared" si="170"/>
        <v>41917.208333333336</v>
      </c>
    </row>
    <row r="3644" spans="1:20" ht="64" hidden="1" x14ac:dyDescent="0.2">
      <c r="A3644">
        <v>3642</v>
      </c>
      <c r="B3644" s="8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>
        <f>ROUND(E3644/D3644*100,0)</f>
        <v>2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>
        <f t="shared" si="168"/>
        <v>7.5</v>
      </c>
      <c r="Q3644" s="10" t="s">
        <v>8315</v>
      </c>
      <c r="R3644" t="s">
        <v>8357</v>
      </c>
      <c r="S3644" s="23">
        <f t="shared" si="169"/>
        <v>42297.816284722227</v>
      </c>
      <c r="T3644" s="23">
        <f t="shared" si="170"/>
        <v>42338.708333333328</v>
      </c>
    </row>
    <row r="3645" spans="1:20" ht="48" hidden="1" x14ac:dyDescent="0.2">
      <c r="A3645">
        <v>3643</v>
      </c>
      <c r="B3645" s="8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>
        <f>ROUND(E3645/D3645*100,0)</f>
        <v>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>
        <f t="shared" si="168"/>
        <v>0</v>
      </c>
      <c r="Q3645" s="10" t="s">
        <v>8315</v>
      </c>
      <c r="R3645" t="s">
        <v>8357</v>
      </c>
      <c r="S3645" s="23">
        <f t="shared" si="169"/>
        <v>42285.143969907411</v>
      </c>
      <c r="T3645" s="23">
        <f t="shared" si="170"/>
        <v>42325.185636574075</v>
      </c>
    </row>
    <row r="3646" spans="1:20" ht="48" hidden="1" x14ac:dyDescent="0.2">
      <c r="A3646">
        <v>3644</v>
      </c>
      <c r="B3646" s="8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>
        <f>ROUND(E3646/D3646*100,0)</f>
        <v>16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>
        <f t="shared" si="168"/>
        <v>68.42</v>
      </c>
      <c r="Q3646" s="10" t="s">
        <v>8315</v>
      </c>
      <c r="R3646" t="s">
        <v>8357</v>
      </c>
      <c r="S3646" s="23">
        <f t="shared" si="169"/>
        <v>42409.241747685184</v>
      </c>
      <c r="T3646" s="23">
        <f t="shared" si="170"/>
        <v>42437.207638888889</v>
      </c>
    </row>
    <row r="3647" spans="1:20" ht="48" hidden="1" x14ac:dyDescent="0.2">
      <c r="A3647">
        <v>3645</v>
      </c>
      <c r="B3647" s="8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>
        <f>ROUND(E3647/D3647*100,0)</f>
        <v>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>
        <f t="shared" si="168"/>
        <v>1</v>
      </c>
      <c r="Q3647" s="10" t="s">
        <v>8315</v>
      </c>
      <c r="R3647" t="s">
        <v>8357</v>
      </c>
      <c r="S3647" s="23">
        <f t="shared" si="169"/>
        <v>42665.970347222217</v>
      </c>
      <c r="T3647" s="23">
        <f t="shared" si="170"/>
        <v>42696.012013888889</v>
      </c>
    </row>
    <row r="3648" spans="1:20" ht="48" hidden="1" x14ac:dyDescent="0.2">
      <c r="A3648">
        <v>3646</v>
      </c>
      <c r="B3648" s="8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>
        <f>ROUND(E3648/D3648*100,0)</f>
        <v>5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>
        <f t="shared" si="168"/>
        <v>60.13</v>
      </c>
      <c r="Q3648" s="10" t="s">
        <v>8315</v>
      </c>
      <c r="R3648" t="s">
        <v>8357</v>
      </c>
      <c r="S3648" s="23">
        <f t="shared" si="169"/>
        <v>42140.421319444446</v>
      </c>
      <c r="T3648" s="23">
        <f t="shared" si="170"/>
        <v>42171.979166666672</v>
      </c>
    </row>
    <row r="3649" spans="1:20" ht="48" x14ac:dyDescent="0.2">
      <c r="A3649">
        <v>3647</v>
      </c>
      <c r="B3649" s="8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>
        <f>ROUND(E3649/D3649*100,0)</f>
        <v>6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>
        <f t="shared" si="168"/>
        <v>15</v>
      </c>
      <c r="Q3649" s="10" t="s">
        <v>8315</v>
      </c>
      <c r="R3649" t="s">
        <v>8357</v>
      </c>
      <c r="S3649" s="23">
        <f t="shared" si="169"/>
        <v>42598.749155092592</v>
      </c>
      <c r="T3649" s="23">
        <f t="shared" si="170"/>
        <v>42643.749155092592</v>
      </c>
    </row>
    <row r="3650" spans="1:20" ht="32" hidden="1" x14ac:dyDescent="0.2">
      <c r="A3650">
        <v>3648</v>
      </c>
      <c r="B3650" s="8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>
        <f>ROUND(E3650/D3650*100,0)</f>
        <v>100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>
        <f t="shared" si="168"/>
        <v>550.04</v>
      </c>
      <c r="Q3650" s="10" t="s">
        <v>8315</v>
      </c>
      <c r="R3650" t="s">
        <v>8316</v>
      </c>
      <c r="S3650" s="23">
        <f t="shared" si="169"/>
        <v>41887.292187500003</v>
      </c>
      <c r="T3650" s="23">
        <f t="shared" si="170"/>
        <v>41917.292187500003</v>
      </c>
    </row>
    <row r="3651" spans="1:20" ht="48" hidden="1" x14ac:dyDescent="0.2">
      <c r="A3651">
        <v>3649</v>
      </c>
      <c r="B3651" s="8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>
        <f>ROUND(E3651/D3651*100,0)</f>
        <v>104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>
        <f t="shared" ref="P3651:P3714" si="171">IFERROR(ROUND(E3651/M3651,2),0)</f>
        <v>97.5</v>
      </c>
      <c r="Q3651" s="10" t="s">
        <v>8315</v>
      </c>
      <c r="R3651" t="s">
        <v>8316</v>
      </c>
      <c r="S3651" s="23">
        <f t="shared" ref="S3651:S3714" si="172">(((K3651/60)/60)/24)+DATE(1970,1,1)</f>
        <v>41780.712893518517</v>
      </c>
      <c r="T3651" s="23">
        <f t="shared" ref="T3651:T3714" si="173">(((J3651/60)/60)/24)+DATE(1970,1,1)</f>
        <v>41806.712893518517</v>
      </c>
    </row>
    <row r="3652" spans="1:20" ht="48" hidden="1" x14ac:dyDescent="0.2">
      <c r="A3652">
        <v>3650</v>
      </c>
      <c r="B3652" s="8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>
        <f>ROUND(E3652/D3652*100,0)</f>
        <v>100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>
        <f t="shared" si="171"/>
        <v>29.41</v>
      </c>
      <c r="Q3652" s="10" t="s">
        <v>8315</v>
      </c>
      <c r="R3652" t="s">
        <v>8316</v>
      </c>
      <c r="S3652" s="23">
        <f t="shared" si="172"/>
        <v>42381.478981481487</v>
      </c>
      <c r="T3652" s="23">
        <f t="shared" si="173"/>
        <v>42402.478981481487</v>
      </c>
    </row>
    <row r="3653" spans="1:20" ht="32" hidden="1" x14ac:dyDescent="0.2">
      <c r="A3653">
        <v>3651</v>
      </c>
      <c r="B3653" s="8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>
        <f>ROUND(E3653/D3653*100,0)</f>
        <v>104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>
        <f t="shared" si="171"/>
        <v>57.78</v>
      </c>
      <c r="Q3653" s="10" t="s">
        <v>8315</v>
      </c>
      <c r="R3653" t="s">
        <v>8316</v>
      </c>
      <c r="S3653" s="23">
        <f t="shared" si="172"/>
        <v>41828.646319444444</v>
      </c>
      <c r="T3653" s="23">
        <f t="shared" si="173"/>
        <v>41861.665972222225</v>
      </c>
    </row>
    <row r="3654" spans="1:20" ht="48" hidden="1" x14ac:dyDescent="0.2">
      <c r="A3654">
        <v>3652</v>
      </c>
      <c r="B3654" s="8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>
        <f>ROUND(E3654/D3654*100,0)</f>
        <v>251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>
        <f t="shared" si="171"/>
        <v>44.24</v>
      </c>
      <c r="Q3654" s="10" t="s">
        <v>8315</v>
      </c>
      <c r="R3654" t="s">
        <v>8316</v>
      </c>
      <c r="S3654" s="23">
        <f t="shared" si="172"/>
        <v>42596.644699074073</v>
      </c>
      <c r="T3654" s="23">
        <f t="shared" si="173"/>
        <v>42607.165972222225</v>
      </c>
    </row>
    <row r="3655" spans="1:20" ht="48" hidden="1" x14ac:dyDescent="0.2">
      <c r="A3655">
        <v>3653</v>
      </c>
      <c r="B3655" s="8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>
        <f>ROUND(E3655/D3655*100,0)</f>
        <v>101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>
        <f t="shared" si="171"/>
        <v>60.91</v>
      </c>
      <c r="Q3655" s="10" t="s">
        <v>8315</v>
      </c>
      <c r="R3655" t="s">
        <v>8316</v>
      </c>
      <c r="S3655" s="23">
        <f t="shared" si="172"/>
        <v>42191.363506944443</v>
      </c>
      <c r="T3655" s="23">
        <f t="shared" si="173"/>
        <v>42221.363506944443</v>
      </c>
    </row>
    <row r="3656" spans="1:20" ht="48" hidden="1" x14ac:dyDescent="0.2">
      <c r="A3656">
        <v>3654</v>
      </c>
      <c r="B3656" s="8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>
        <f>ROUND(E3656/D3656*100,0)</f>
        <v>174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>
        <f t="shared" si="171"/>
        <v>68.84</v>
      </c>
      <c r="Q3656" s="10" t="s">
        <v>8315</v>
      </c>
      <c r="R3656" t="s">
        <v>8316</v>
      </c>
      <c r="S3656" s="23">
        <f t="shared" si="172"/>
        <v>42440.416504629626</v>
      </c>
      <c r="T3656" s="23">
        <f t="shared" si="173"/>
        <v>42463.708333333328</v>
      </c>
    </row>
    <row r="3657" spans="1:20" ht="48" hidden="1" x14ac:dyDescent="0.2">
      <c r="A3657">
        <v>3655</v>
      </c>
      <c r="B3657" s="8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>
        <f>ROUND(E3657/D3657*100,0)</f>
        <v>116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>
        <f t="shared" si="171"/>
        <v>73.58</v>
      </c>
      <c r="Q3657" s="10" t="s">
        <v>8315</v>
      </c>
      <c r="R3657" t="s">
        <v>8316</v>
      </c>
      <c r="S3657" s="23">
        <f t="shared" si="172"/>
        <v>42173.803217592591</v>
      </c>
      <c r="T3657" s="23">
        <f t="shared" si="173"/>
        <v>42203.290972222225</v>
      </c>
    </row>
    <row r="3658" spans="1:20" ht="48" hidden="1" x14ac:dyDescent="0.2">
      <c r="A3658">
        <v>3656</v>
      </c>
      <c r="B3658" s="8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>
        <f>ROUND(E3658/D3658*100,0)</f>
        <v>106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>
        <f t="shared" si="171"/>
        <v>115.02</v>
      </c>
      <c r="Q3658" s="10" t="s">
        <v>8315</v>
      </c>
      <c r="R3658" t="s">
        <v>8316</v>
      </c>
      <c r="S3658" s="23">
        <f t="shared" si="172"/>
        <v>42737.910138888896</v>
      </c>
      <c r="T3658" s="23">
        <f t="shared" si="173"/>
        <v>42767.957638888889</v>
      </c>
    </row>
    <row r="3659" spans="1:20" ht="48" hidden="1" x14ac:dyDescent="0.2">
      <c r="A3659">
        <v>3657</v>
      </c>
      <c r="B3659" s="8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>
        <f>ROUND(E3659/D3659*100,0)</f>
        <v>111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>
        <f t="shared" si="171"/>
        <v>110.75</v>
      </c>
      <c r="Q3659" s="10" t="s">
        <v>8315</v>
      </c>
      <c r="R3659" t="s">
        <v>8316</v>
      </c>
      <c r="S3659" s="23">
        <f t="shared" si="172"/>
        <v>42499.629849537043</v>
      </c>
      <c r="T3659" s="23">
        <f t="shared" si="173"/>
        <v>42522.904166666667</v>
      </c>
    </row>
    <row r="3660" spans="1:20" ht="32" hidden="1" x14ac:dyDescent="0.2">
      <c r="A3660">
        <v>3658</v>
      </c>
      <c r="B3660" s="8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>
        <f>ROUND(E3660/D3660*100,0)</f>
        <v>101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>
        <f t="shared" si="171"/>
        <v>75.5</v>
      </c>
      <c r="Q3660" s="10" t="s">
        <v>8315</v>
      </c>
      <c r="R3660" t="s">
        <v>8316</v>
      </c>
      <c r="S3660" s="23">
        <f t="shared" si="172"/>
        <v>41775.858564814815</v>
      </c>
      <c r="T3660" s="23">
        <f t="shared" si="173"/>
        <v>41822.165972222225</v>
      </c>
    </row>
    <row r="3661" spans="1:20" ht="48" hidden="1" x14ac:dyDescent="0.2">
      <c r="A3661">
        <v>3659</v>
      </c>
      <c r="B3661" s="8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>
        <f>ROUND(E3661/D3661*100,0)</f>
        <v>102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>
        <f t="shared" si="171"/>
        <v>235.46</v>
      </c>
      <c r="Q3661" s="10" t="s">
        <v>8315</v>
      </c>
      <c r="R3661" t="s">
        <v>8316</v>
      </c>
      <c r="S3661" s="23">
        <f t="shared" si="172"/>
        <v>42055.277199074073</v>
      </c>
      <c r="T3661" s="23">
        <f t="shared" si="173"/>
        <v>42082.610416666663</v>
      </c>
    </row>
    <row r="3662" spans="1:20" ht="48" hidden="1" x14ac:dyDescent="0.2">
      <c r="A3662">
        <v>3660</v>
      </c>
      <c r="B3662" s="8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>
        <f>ROUND(E3662/D3662*100,0)</f>
        <v>100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>
        <f t="shared" si="171"/>
        <v>11.36</v>
      </c>
      <c r="Q3662" s="10" t="s">
        <v>8315</v>
      </c>
      <c r="R3662" t="s">
        <v>8316</v>
      </c>
      <c r="S3662" s="23">
        <f t="shared" si="172"/>
        <v>41971.881076388891</v>
      </c>
      <c r="T3662" s="23">
        <f t="shared" si="173"/>
        <v>41996.881076388891</v>
      </c>
    </row>
    <row r="3663" spans="1:20" ht="48" hidden="1" x14ac:dyDescent="0.2">
      <c r="A3663">
        <v>3661</v>
      </c>
      <c r="B3663" s="8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>
        <f>ROUND(E3663/D3663*100,0)</f>
        <v>111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>
        <f t="shared" si="171"/>
        <v>92.5</v>
      </c>
      <c r="Q3663" s="10" t="s">
        <v>8315</v>
      </c>
      <c r="R3663" t="s">
        <v>8316</v>
      </c>
      <c r="S3663" s="23">
        <f t="shared" si="172"/>
        <v>42447.896666666667</v>
      </c>
      <c r="T3663" s="23">
        <f t="shared" si="173"/>
        <v>42470.166666666672</v>
      </c>
    </row>
    <row r="3664" spans="1:20" ht="48" hidden="1" x14ac:dyDescent="0.2">
      <c r="A3664">
        <v>3662</v>
      </c>
      <c r="B3664" s="8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>
        <f>ROUND(E3664/D3664*100,0)</f>
        <v>101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>
        <f t="shared" si="171"/>
        <v>202.85</v>
      </c>
      <c r="Q3664" s="10" t="s">
        <v>8315</v>
      </c>
      <c r="R3664" t="s">
        <v>8316</v>
      </c>
      <c r="S3664" s="23">
        <f t="shared" si="172"/>
        <v>42064.220069444447</v>
      </c>
      <c r="T3664" s="23">
        <f t="shared" si="173"/>
        <v>42094.178402777776</v>
      </c>
    </row>
    <row r="3665" spans="1:20" ht="48" hidden="1" x14ac:dyDescent="0.2">
      <c r="A3665">
        <v>3663</v>
      </c>
      <c r="B3665" s="8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>
        <f>ROUND(E3665/D3665*100,0)</f>
        <v>104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>
        <f t="shared" si="171"/>
        <v>26</v>
      </c>
      <c r="Q3665" s="10" t="s">
        <v>8315</v>
      </c>
      <c r="R3665" t="s">
        <v>8316</v>
      </c>
      <c r="S3665" s="23">
        <f t="shared" si="172"/>
        <v>42665.451736111107</v>
      </c>
      <c r="T3665" s="23">
        <f t="shared" si="173"/>
        <v>42725.493402777778</v>
      </c>
    </row>
    <row r="3666" spans="1:20" ht="48" hidden="1" x14ac:dyDescent="0.2">
      <c r="A3666">
        <v>3664</v>
      </c>
      <c r="B3666" s="8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>
        <f>ROUND(E3666/D3666*100,0)</f>
        <v>109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>
        <f t="shared" si="171"/>
        <v>46.05</v>
      </c>
      <c r="Q3666" s="10" t="s">
        <v>8315</v>
      </c>
      <c r="R3666" t="s">
        <v>8316</v>
      </c>
      <c r="S3666" s="23">
        <f t="shared" si="172"/>
        <v>42523.248715277776</v>
      </c>
      <c r="T3666" s="23">
        <f t="shared" si="173"/>
        <v>42537.248715277776</v>
      </c>
    </row>
    <row r="3667" spans="1:20" ht="48" hidden="1" x14ac:dyDescent="0.2">
      <c r="A3667">
        <v>3665</v>
      </c>
      <c r="B3667" s="8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>
        <f>ROUND(E3667/D3667*100,0)</f>
        <v>115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>
        <f t="shared" si="171"/>
        <v>51</v>
      </c>
      <c r="Q3667" s="10" t="s">
        <v>8315</v>
      </c>
      <c r="R3667" t="s">
        <v>8316</v>
      </c>
      <c r="S3667" s="23">
        <f t="shared" si="172"/>
        <v>42294.808124999996</v>
      </c>
      <c r="T3667" s="23">
        <f t="shared" si="173"/>
        <v>42305.829166666663</v>
      </c>
    </row>
    <row r="3668" spans="1:20" ht="16" hidden="1" x14ac:dyDescent="0.2">
      <c r="A3668">
        <v>3666</v>
      </c>
      <c r="B3668" s="8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>
        <f>ROUND(E3668/D3668*100,0)</f>
        <v>100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>
        <f t="shared" si="171"/>
        <v>31.58</v>
      </c>
      <c r="Q3668" s="10" t="s">
        <v>8315</v>
      </c>
      <c r="R3668" t="s">
        <v>8316</v>
      </c>
      <c r="S3668" s="23">
        <f t="shared" si="172"/>
        <v>41822.90488425926</v>
      </c>
      <c r="T3668" s="23">
        <f t="shared" si="173"/>
        <v>41844.291666666664</v>
      </c>
    </row>
    <row r="3669" spans="1:20" ht="48" hidden="1" x14ac:dyDescent="0.2">
      <c r="A3669">
        <v>3667</v>
      </c>
      <c r="B3669" s="8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>
        <f>ROUND(E3669/D3669*100,0)</f>
        <v>103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>
        <f t="shared" si="171"/>
        <v>53.36</v>
      </c>
      <c r="Q3669" s="10" t="s">
        <v>8315</v>
      </c>
      <c r="R3669" t="s">
        <v>8316</v>
      </c>
      <c r="S3669" s="23">
        <f t="shared" si="172"/>
        <v>42173.970127314817</v>
      </c>
      <c r="T3669" s="23">
        <f t="shared" si="173"/>
        <v>42203.970127314817</v>
      </c>
    </row>
    <row r="3670" spans="1:20" ht="48" hidden="1" x14ac:dyDescent="0.2">
      <c r="A3670">
        <v>3668</v>
      </c>
      <c r="B3670" s="8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>
        <f>ROUND(E3670/D3670*100,0)</f>
        <v>104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>
        <f t="shared" si="171"/>
        <v>36.96</v>
      </c>
      <c r="Q3670" s="10" t="s">
        <v>8315</v>
      </c>
      <c r="R3670" t="s">
        <v>8316</v>
      </c>
      <c r="S3670" s="23">
        <f t="shared" si="172"/>
        <v>42185.556157407409</v>
      </c>
      <c r="T3670" s="23">
        <f t="shared" si="173"/>
        <v>42208.772916666669</v>
      </c>
    </row>
    <row r="3671" spans="1:20" ht="48" hidden="1" x14ac:dyDescent="0.2">
      <c r="A3671">
        <v>3669</v>
      </c>
      <c r="B3671" s="8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>
        <f>ROUND(E3671/D3671*100,0)</f>
        <v>138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>
        <f t="shared" si="171"/>
        <v>81.290000000000006</v>
      </c>
      <c r="Q3671" s="10" t="s">
        <v>8315</v>
      </c>
      <c r="R3671" t="s">
        <v>8316</v>
      </c>
      <c r="S3671" s="23">
        <f t="shared" si="172"/>
        <v>42136.675196759257</v>
      </c>
      <c r="T3671" s="23">
        <f t="shared" si="173"/>
        <v>42166.675196759257</v>
      </c>
    </row>
    <row r="3672" spans="1:20" ht="48" hidden="1" x14ac:dyDescent="0.2">
      <c r="A3672">
        <v>3670</v>
      </c>
      <c r="B3672" s="8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>
        <f>ROUND(E3672/D3672*100,0)</f>
        <v>110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>
        <f t="shared" si="171"/>
        <v>20.079999999999998</v>
      </c>
      <c r="Q3672" s="10" t="s">
        <v>8315</v>
      </c>
      <c r="R3672" t="s">
        <v>8316</v>
      </c>
      <c r="S3672" s="23">
        <f t="shared" si="172"/>
        <v>42142.514016203699</v>
      </c>
      <c r="T3672" s="23">
        <f t="shared" si="173"/>
        <v>42155.958333333328</v>
      </c>
    </row>
    <row r="3673" spans="1:20" ht="48" hidden="1" x14ac:dyDescent="0.2">
      <c r="A3673">
        <v>3671</v>
      </c>
      <c r="B3673" s="8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>
        <f>ROUND(E3673/D3673*100,0)</f>
        <v>101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>
        <f t="shared" si="171"/>
        <v>88.25</v>
      </c>
      <c r="Q3673" s="10" t="s">
        <v>8315</v>
      </c>
      <c r="R3673" t="s">
        <v>8316</v>
      </c>
      <c r="S3673" s="23">
        <f t="shared" si="172"/>
        <v>41820.62809027778</v>
      </c>
      <c r="T3673" s="23">
        <f t="shared" si="173"/>
        <v>41841.165972222225</v>
      </c>
    </row>
    <row r="3674" spans="1:20" ht="48" hidden="1" x14ac:dyDescent="0.2">
      <c r="A3674">
        <v>3672</v>
      </c>
      <c r="B3674" s="8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>
        <f>ROUND(E3674/D3674*100,0)</f>
        <v>102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>
        <f t="shared" si="171"/>
        <v>53.44</v>
      </c>
      <c r="Q3674" s="10" t="s">
        <v>8315</v>
      </c>
      <c r="R3674" t="s">
        <v>8316</v>
      </c>
      <c r="S3674" s="23">
        <f t="shared" si="172"/>
        <v>41878.946574074071</v>
      </c>
      <c r="T3674" s="23">
        <f t="shared" si="173"/>
        <v>41908.946574074071</v>
      </c>
    </row>
    <row r="3675" spans="1:20" ht="48" hidden="1" x14ac:dyDescent="0.2">
      <c r="A3675">
        <v>3673</v>
      </c>
      <c r="B3675" s="8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>
        <f>ROUND(E3675/D3675*100,0)</f>
        <v>114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>
        <f t="shared" si="171"/>
        <v>39.869999999999997</v>
      </c>
      <c r="Q3675" s="10" t="s">
        <v>8315</v>
      </c>
      <c r="R3675" t="s">
        <v>8316</v>
      </c>
      <c r="S3675" s="23">
        <f t="shared" si="172"/>
        <v>41914.295104166667</v>
      </c>
      <c r="T3675" s="23">
        <f t="shared" si="173"/>
        <v>41948.536111111112</v>
      </c>
    </row>
    <row r="3676" spans="1:20" ht="48" hidden="1" x14ac:dyDescent="0.2">
      <c r="A3676">
        <v>3674</v>
      </c>
      <c r="B3676" s="8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>
        <f>ROUND(E3676/D3676*100,0)</f>
        <v>100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>
        <f t="shared" si="171"/>
        <v>145.16</v>
      </c>
      <c r="Q3676" s="10" t="s">
        <v>8315</v>
      </c>
      <c r="R3676" t="s">
        <v>8316</v>
      </c>
      <c r="S3676" s="23">
        <f t="shared" si="172"/>
        <v>42556.873020833329</v>
      </c>
      <c r="T3676" s="23">
        <f t="shared" si="173"/>
        <v>42616.873020833329</v>
      </c>
    </row>
    <row r="3677" spans="1:20" ht="48" hidden="1" x14ac:dyDescent="0.2">
      <c r="A3677">
        <v>3675</v>
      </c>
      <c r="B3677" s="8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>
        <f>ROUND(E3677/D3677*100,0)</f>
        <v>140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>
        <f t="shared" si="171"/>
        <v>23.33</v>
      </c>
      <c r="Q3677" s="10" t="s">
        <v>8315</v>
      </c>
      <c r="R3677" t="s">
        <v>8316</v>
      </c>
      <c r="S3677" s="23">
        <f t="shared" si="172"/>
        <v>42493.597013888888</v>
      </c>
      <c r="T3677" s="23">
        <f t="shared" si="173"/>
        <v>42505.958333333328</v>
      </c>
    </row>
    <row r="3678" spans="1:20" ht="48" hidden="1" x14ac:dyDescent="0.2">
      <c r="A3678">
        <v>3676</v>
      </c>
      <c r="B3678" s="8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>
        <f>ROUND(E3678/D3678*100,0)</f>
        <v>129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>
        <f t="shared" si="171"/>
        <v>64.38</v>
      </c>
      <c r="Q3678" s="10" t="s">
        <v>8315</v>
      </c>
      <c r="R3678" t="s">
        <v>8316</v>
      </c>
      <c r="S3678" s="23">
        <f t="shared" si="172"/>
        <v>41876.815787037034</v>
      </c>
      <c r="T3678" s="23">
        <f t="shared" si="173"/>
        <v>41894.815787037034</v>
      </c>
    </row>
    <row r="3679" spans="1:20" ht="32" hidden="1" x14ac:dyDescent="0.2">
      <c r="A3679">
        <v>3677</v>
      </c>
      <c r="B3679" s="8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>
        <f>ROUND(E3679/D3679*100,0)</f>
        <v>103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>
        <f t="shared" si="171"/>
        <v>62.05</v>
      </c>
      <c r="Q3679" s="10" t="s">
        <v>8315</v>
      </c>
      <c r="R3679" t="s">
        <v>8316</v>
      </c>
      <c r="S3679" s="23">
        <f t="shared" si="172"/>
        <v>41802.574282407404</v>
      </c>
      <c r="T3679" s="23">
        <f t="shared" si="173"/>
        <v>41823.165972222225</v>
      </c>
    </row>
    <row r="3680" spans="1:20" ht="32" hidden="1" x14ac:dyDescent="0.2">
      <c r="A3680">
        <v>3678</v>
      </c>
      <c r="B3680" s="8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>
        <f>ROUND(E3680/D3680*100,0)</f>
        <v>103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>
        <f t="shared" si="171"/>
        <v>66.13</v>
      </c>
      <c r="Q3680" s="10" t="s">
        <v>8315</v>
      </c>
      <c r="R3680" t="s">
        <v>8316</v>
      </c>
      <c r="S3680" s="23">
        <f t="shared" si="172"/>
        <v>42120.531226851846</v>
      </c>
      <c r="T3680" s="23">
        <f t="shared" si="173"/>
        <v>42155.531226851846</v>
      </c>
    </row>
    <row r="3681" spans="1:20" ht="48" hidden="1" x14ac:dyDescent="0.2">
      <c r="A3681">
        <v>3679</v>
      </c>
      <c r="B3681" s="8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>
        <f>ROUND(E3681/D3681*100,0)</f>
        <v>110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>
        <f t="shared" si="171"/>
        <v>73.400000000000006</v>
      </c>
      <c r="Q3681" s="10" t="s">
        <v>8315</v>
      </c>
      <c r="R3681" t="s">
        <v>8316</v>
      </c>
      <c r="S3681" s="23">
        <f t="shared" si="172"/>
        <v>41786.761354166665</v>
      </c>
      <c r="T3681" s="23">
        <f t="shared" si="173"/>
        <v>41821.207638888889</v>
      </c>
    </row>
    <row r="3682" spans="1:20" ht="32" hidden="1" x14ac:dyDescent="0.2">
      <c r="A3682">
        <v>3680</v>
      </c>
      <c r="B3682" s="8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>
        <f>ROUND(E3682/D3682*100,0)</f>
        <v>113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>
        <f t="shared" si="171"/>
        <v>99.5</v>
      </c>
      <c r="Q3682" s="10" t="s">
        <v>8315</v>
      </c>
      <c r="R3682" t="s">
        <v>8316</v>
      </c>
      <c r="S3682" s="23">
        <f t="shared" si="172"/>
        <v>42627.454097222217</v>
      </c>
      <c r="T3682" s="23">
        <f t="shared" si="173"/>
        <v>42648.454097222217</v>
      </c>
    </row>
    <row r="3683" spans="1:20" ht="64" hidden="1" x14ac:dyDescent="0.2">
      <c r="A3683">
        <v>3681</v>
      </c>
      <c r="B3683" s="8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>
        <f>ROUND(E3683/D3683*100,0)</f>
        <v>112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>
        <f t="shared" si="171"/>
        <v>62.17</v>
      </c>
      <c r="Q3683" s="10" t="s">
        <v>8315</v>
      </c>
      <c r="R3683" t="s">
        <v>8316</v>
      </c>
      <c r="S3683" s="23">
        <f t="shared" si="172"/>
        <v>42374.651504629626</v>
      </c>
      <c r="T3683" s="23">
        <f t="shared" si="173"/>
        <v>42384.651504629626</v>
      </c>
    </row>
    <row r="3684" spans="1:20" ht="48" hidden="1" x14ac:dyDescent="0.2">
      <c r="A3684">
        <v>3682</v>
      </c>
      <c r="B3684" s="8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>
        <f>ROUND(E3684/D3684*100,0)</f>
        <v>139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>
        <f t="shared" si="171"/>
        <v>62.33</v>
      </c>
      <c r="Q3684" s="10" t="s">
        <v>8315</v>
      </c>
      <c r="R3684" t="s">
        <v>8316</v>
      </c>
      <c r="S3684" s="23">
        <f t="shared" si="172"/>
        <v>41772.685393518521</v>
      </c>
      <c r="T3684" s="23">
        <f t="shared" si="173"/>
        <v>41806.290972222225</v>
      </c>
    </row>
    <row r="3685" spans="1:20" ht="48" hidden="1" x14ac:dyDescent="0.2">
      <c r="A3685">
        <v>3683</v>
      </c>
      <c r="B3685" s="8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>
        <f>ROUND(E3685/D3685*100,0)</f>
        <v>111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>
        <f t="shared" si="171"/>
        <v>58.79</v>
      </c>
      <c r="Q3685" s="10" t="s">
        <v>8315</v>
      </c>
      <c r="R3685" t="s">
        <v>8316</v>
      </c>
      <c r="S3685" s="23">
        <f t="shared" si="172"/>
        <v>42633.116851851853</v>
      </c>
      <c r="T3685" s="23">
        <f t="shared" si="173"/>
        <v>42663.116851851853</v>
      </c>
    </row>
    <row r="3686" spans="1:20" ht="48" hidden="1" x14ac:dyDescent="0.2">
      <c r="A3686">
        <v>3684</v>
      </c>
      <c r="B3686" s="8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>
        <f>ROUND(E3686/D3686*100,0)</f>
        <v>139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>
        <f t="shared" si="171"/>
        <v>45.35</v>
      </c>
      <c r="Q3686" s="10" t="s">
        <v>8315</v>
      </c>
      <c r="R3686" t="s">
        <v>8316</v>
      </c>
      <c r="S3686" s="23">
        <f t="shared" si="172"/>
        <v>42219.180393518516</v>
      </c>
      <c r="T3686" s="23">
        <f t="shared" si="173"/>
        <v>42249.180393518516</v>
      </c>
    </row>
    <row r="3687" spans="1:20" ht="48" hidden="1" x14ac:dyDescent="0.2">
      <c r="A3687">
        <v>3685</v>
      </c>
      <c r="B3687" s="8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>
        <f>ROUND(E3687/D3687*100,0)</f>
        <v>106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>
        <f t="shared" si="171"/>
        <v>41.94</v>
      </c>
      <c r="Q3687" s="10" t="s">
        <v>8315</v>
      </c>
      <c r="R3687" t="s">
        <v>8316</v>
      </c>
      <c r="S3687" s="23">
        <f t="shared" si="172"/>
        <v>41753.593275462961</v>
      </c>
      <c r="T3687" s="23">
        <f t="shared" si="173"/>
        <v>41778.875</v>
      </c>
    </row>
    <row r="3688" spans="1:20" ht="48" hidden="1" x14ac:dyDescent="0.2">
      <c r="A3688">
        <v>3686</v>
      </c>
      <c r="B3688" s="8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>
        <f>ROUND(E3688/D3688*100,0)</f>
        <v>101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>
        <f t="shared" si="171"/>
        <v>59.17</v>
      </c>
      <c r="Q3688" s="10" t="s">
        <v>8315</v>
      </c>
      <c r="R3688" t="s">
        <v>8316</v>
      </c>
      <c r="S3688" s="23">
        <f t="shared" si="172"/>
        <v>42230.662731481483</v>
      </c>
      <c r="T3688" s="23">
        <f t="shared" si="173"/>
        <v>42245.165972222225</v>
      </c>
    </row>
    <row r="3689" spans="1:20" ht="48" hidden="1" x14ac:dyDescent="0.2">
      <c r="A3689">
        <v>3687</v>
      </c>
      <c r="B3689" s="8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>
        <f>ROUND(E3689/D3689*100,0)</f>
        <v>100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>
        <f t="shared" si="171"/>
        <v>200.49</v>
      </c>
      <c r="Q3689" s="10" t="s">
        <v>8315</v>
      </c>
      <c r="R3689" t="s">
        <v>8316</v>
      </c>
      <c r="S3689" s="23">
        <f t="shared" si="172"/>
        <v>41787.218229166669</v>
      </c>
      <c r="T3689" s="23">
        <f t="shared" si="173"/>
        <v>41817.218229166669</v>
      </c>
    </row>
    <row r="3690" spans="1:20" ht="48" hidden="1" x14ac:dyDescent="0.2">
      <c r="A3690">
        <v>3688</v>
      </c>
      <c r="B3690" s="8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>
        <f>ROUND(E3690/D3690*100,0)</f>
        <v>109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>
        <f t="shared" si="171"/>
        <v>83.97</v>
      </c>
      <c r="Q3690" s="10" t="s">
        <v>8315</v>
      </c>
      <c r="R3690" t="s">
        <v>8316</v>
      </c>
      <c r="S3690" s="23">
        <f t="shared" si="172"/>
        <v>41829.787083333329</v>
      </c>
      <c r="T3690" s="23">
        <f t="shared" si="173"/>
        <v>41859.787083333329</v>
      </c>
    </row>
    <row r="3691" spans="1:20" ht="48" hidden="1" x14ac:dyDescent="0.2">
      <c r="A3691">
        <v>3689</v>
      </c>
      <c r="B3691" s="8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>
        <f>ROUND(E3691/D3691*100,0)</f>
        <v>118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>
        <f t="shared" si="171"/>
        <v>57.26</v>
      </c>
      <c r="Q3691" s="10" t="s">
        <v>8315</v>
      </c>
      <c r="R3691" t="s">
        <v>8316</v>
      </c>
      <c r="S3691" s="23">
        <f t="shared" si="172"/>
        <v>42147.826840277776</v>
      </c>
      <c r="T3691" s="23">
        <f t="shared" si="173"/>
        <v>42176.934027777781</v>
      </c>
    </row>
    <row r="3692" spans="1:20" ht="48" hidden="1" x14ac:dyDescent="0.2">
      <c r="A3692">
        <v>3690</v>
      </c>
      <c r="B3692" s="8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>
        <f>ROUND(E3692/D3692*100,0)</f>
        <v>120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>
        <f t="shared" si="171"/>
        <v>58.06</v>
      </c>
      <c r="Q3692" s="10" t="s">
        <v>8315</v>
      </c>
      <c r="R3692" t="s">
        <v>8316</v>
      </c>
      <c r="S3692" s="23">
        <f t="shared" si="172"/>
        <v>41940.598182870373</v>
      </c>
      <c r="T3692" s="23">
        <f t="shared" si="173"/>
        <v>41970.639849537038</v>
      </c>
    </row>
    <row r="3693" spans="1:20" ht="32" hidden="1" x14ac:dyDescent="0.2">
      <c r="A3693">
        <v>3691</v>
      </c>
      <c r="B3693" s="8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>
        <f>ROUND(E3693/D3693*100,0)</f>
        <v>128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>
        <f t="shared" si="171"/>
        <v>186.8</v>
      </c>
      <c r="Q3693" s="10" t="s">
        <v>8315</v>
      </c>
      <c r="R3693" t="s">
        <v>8316</v>
      </c>
      <c r="S3693" s="23">
        <f t="shared" si="172"/>
        <v>42020.700567129628</v>
      </c>
      <c r="T3693" s="23">
        <f t="shared" si="173"/>
        <v>42065.207638888889</v>
      </c>
    </row>
    <row r="3694" spans="1:20" ht="32" hidden="1" x14ac:dyDescent="0.2">
      <c r="A3694">
        <v>3692</v>
      </c>
      <c r="B3694" s="8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>
        <f>ROUND(E3694/D3694*100,0)</f>
        <v>126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>
        <f t="shared" si="171"/>
        <v>74.12</v>
      </c>
      <c r="Q3694" s="10" t="s">
        <v>8315</v>
      </c>
      <c r="R3694" t="s">
        <v>8316</v>
      </c>
      <c r="S3694" s="23">
        <f t="shared" si="172"/>
        <v>41891.96503472222</v>
      </c>
      <c r="T3694" s="23">
        <f t="shared" si="173"/>
        <v>41901</v>
      </c>
    </row>
    <row r="3695" spans="1:20" ht="48" hidden="1" x14ac:dyDescent="0.2">
      <c r="A3695">
        <v>3693</v>
      </c>
      <c r="B3695" s="8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>
        <f>ROUND(E3695/D3695*100,0)</f>
        <v>129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>
        <f t="shared" si="171"/>
        <v>30.71</v>
      </c>
      <c r="Q3695" s="10" t="s">
        <v>8315</v>
      </c>
      <c r="R3695" t="s">
        <v>8316</v>
      </c>
      <c r="S3695" s="23">
        <f t="shared" si="172"/>
        <v>42309.191307870366</v>
      </c>
      <c r="T3695" s="23">
        <f t="shared" si="173"/>
        <v>42338.9375</v>
      </c>
    </row>
    <row r="3696" spans="1:20" ht="48" hidden="1" x14ac:dyDescent="0.2">
      <c r="A3696">
        <v>3694</v>
      </c>
      <c r="B3696" s="8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>
        <f>ROUND(E3696/D3696*100,0)</f>
        <v>107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>
        <f t="shared" si="171"/>
        <v>62.67</v>
      </c>
      <c r="Q3696" s="10" t="s">
        <v>8315</v>
      </c>
      <c r="R3696" t="s">
        <v>8316</v>
      </c>
      <c r="S3696" s="23">
        <f t="shared" si="172"/>
        <v>42490.133877314816</v>
      </c>
      <c r="T3696" s="23">
        <f t="shared" si="173"/>
        <v>42527.083333333328</v>
      </c>
    </row>
    <row r="3697" spans="1:20" ht="64" hidden="1" x14ac:dyDescent="0.2">
      <c r="A3697">
        <v>3695</v>
      </c>
      <c r="B3697" s="8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>
        <f>ROUND(E3697/D3697*100,0)</f>
        <v>100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>
        <f t="shared" si="171"/>
        <v>121.36</v>
      </c>
      <c r="Q3697" s="10" t="s">
        <v>8315</v>
      </c>
      <c r="R3697" t="s">
        <v>8316</v>
      </c>
      <c r="S3697" s="23">
        <f t="shared" si="172"/>
        <v>41995.870486111111</v>
      </c>
      <c r="T3697" s="23">
        <f t="shared" si="173"/>
        <v>42015.870486111111</v>
      </c>
    </row>
    <row r="3698" spans="1:20" ht="48" hidden="1" x14ac:dyDescent="0.2">
      <c r="A3698">
        <v>3696</v>
      </c>
      <c r="B3698" s="8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>
        <f>ROUND(E3698/D3698*100,0)</f>
        <v>155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>
        <f t="shared" si="171"/>
        <v>39.74</v>
      </c>
      <c r="Q3698" s="10" t="s">
        <v>8315</v>
      </c>
      <c r="R3698" t="s">
        <v>8316</v>
      </c>
      <c r="S3698" s="23">
        <f t="shared" si="172"/>
        <v>41988.617083333331</v>
      </c>
      <c r="T3698" s="23">
        <f t="shared" si="173"/>
        <v>42048.617083333331</v>
      </c>
    </row>
    <row r="3699" spans="1:20" ht="48" hidden="1" x14ac:dyDescent="0.2">
      <c r="A3699">
        <v>3697</v>
      </c>
      <c r="B3699" s="8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>
        <f>ROUND(E3699/D3699*100,0)</f>
        <v>108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>
        <f t="shared" si="171"/>
        <v>72</v>
      </c>
      <c r="Q3699" s="10" t="s">
        <v>8315</v>
      </c>
      <c r="R3699" t="s">
        <v>8316</v>
      </c>
      <c r="S3699" s="23">
        <f t="shared" si="172"/>
        <v>42479.465833333335</v>
      </c>
      <c r="T3699" s="23">
        <f t="shared" si="173"/>
        <v>42500.465833333335</v>
      </c>
    </row>
    <row r="3700" spans="1:20" ht="32" hidden="1" x14ac:dyDescent="0.2">
      <c r="A3700">
        <v>3698</v>
      </c>
      <c r="B3700" s="8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>
        <f>ROUND(E3700/D3700*100,0)</f>
        <v>111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>
        <f t="shared" si="171"/>
        <v>40.630000000000003</v>
      </c>
      <c r="Q3700" s="10" t="s">
        <v>8315</v>
      </c>
      <c r="R3700" t="s">
        <v>8316</v>
      </c>
      <c r="S3700" s="23">
        <f t="shared" si="172"/>
        <v>42401.806562500002</v>
      </c>
      <c r="T3700" s="23">
        <f t="shared" si="173"/>
        <v>42431.806562500002</v>
      </c>
    </row>
    <row r="3701" spans="1:20" ht="48" hidden="1" x14ac:dyDescent="0.2">
      <c r="A3701">
        <v>3699</v>
      </c>
      <c r="B3701" s="8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>
        <f>ROUND(E3701/D3701*100,0)</f>
        <v>101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>
        <f t="shared" si="171"/>
        <v>63</v>
      </c>
      <c r="Q3701" s="10" t="s">
        <v>8315</v>
      </c>
      <c r="R3701" t="s">
        <v>8316</v>
      </c>
      <c r="S3701" s="23">
        <f t="shared" si="172"/>
        <v>41897.602037037039</v>
      </c>
      <c r="T3701" s="23">
        <f t="shared" si="173"/>
        <v>41927.602037037039</v>
      </c>
    </row>
    <row r="3702" spans="1:20" ht="32" hidden="1" x14ac:dyDescent="0.2">
      <c r="A3702">
        <v>3700</v>
      </c>
      <c r="B3702" s="8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>
        <f>ROUND(E3702/D3702*100,0)</f>
        <v>121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>
        <f t="shared" si="171"/>
        <v>33.67</v>
      </c>
      <c r="Q3702" s="10" t="s">
        <v>8315</v>
      </c>
      <c r="R3702" t="s">
        <v>8316</v>
      </c>
      <c r="S3702" s="23">
        <f t="shared" si="172"/>
        <v>41882.585648148146</v>
      </c>
      <c r="T3702" s="23">
        <f t="shared" si="173"/>
        <v>41912.666666666664</v>
      </c>
    </row>
    <row r="3703" spans="1:20" ht="48" hidden="1" x14ac:dyDescent="0.2">
      <c r="A3703">
        <v>3701</v>
      </c>
      <c r="B3703" s="8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>
        <f>ROUND(E3703/D3703*100,0)</f>
        <v>100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>
        <f t="shared" si="171"/>
        <v>38.590000000000003</v>
      </c>
      <c r="Q3703" s="10" t="s">
        <v>8315</v>
      </c>
      <c r="R3703" t="s">
        <v>8316</v>
      </c>
      <c r="S3703" s="23">
        <f t="shared" si="172"/>
        <v>42129.541585648149</v>
      </c>
      <c r="T3703" s="23">
        <f t="shared" si="173"/>
        <v>42159.541585648149</v>
      </c>
    </row>
    <row r="3704" spans="1:20" ht="48" hidden="1" x14ac:dyDescent="0.2">
      <c r="A3704">
        <v>3702</v>
      </c>
      <c r="B3704" s="8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>
        <f>ROUND(E3704/D3704*100,0)</f>
        <v>109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>
        <f t="shared" si="171"/>
        <v>155.94999999999999</v>
      </c>
      <c r="Q3704" s="10" t="s">
        <v>8315</v>
      </c>
      <c r="R3704" t="s">
        <v>8316</v>
      </c>
      <c r="S3704" s="23">
        <f t="shared" si="172"/>
        <v>42524.53800925926</v>
      </c>
      <c r="T3704" s="23">
        <f t="shared" si="173"/>
        <v>42561.957638888889</v>
      </c>
    </row>
    <row r="3705" spans="1:20" ht="48" hidden="1" x14ac:dyDescent="0.2">
      <c r="A3705">
        <v>3703</v>
      </c>
      <c r="B3705" s="8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>
        <f>ROUND(E3705/D3705*100,0)</f>
        <v>123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>
        <f t="shared" si="171"/>
        <v>43.2</v>
      </c>
      <c r="Q3705" s="10" t="s">
        <v>8315</v>
      </c>
      <c r="R3705" t="s">
        <v>8316</v>
      </c>
      <c r="S3705" s="23">
        <f t="shared" si="172"/>
        <v>42556.504490740743</v>
      </c>
      <c r="T3705" s="23">
        <f t="shared" si="173"/>
        <v>42595.290972222225</v>
      </c>
    </row>
    <row r="3706" spans="1:20" ht="48" hidden="1" x14ac:dyDescent="0.2">
      <c r="A3706">
        <v>3704</v>
      </c>
      <c r="B3706" s="8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>
        <f>ROUND(E3706/D3706*100,0)</f>
        <v>136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>
        <f t="shared" si="171"/>
        <v>15.15</v>
      </c>
      <c r="Q3706" s="10" t="s">
        <v>8315</v>
      </c>
      <c r="R3706" t="s">
        <v>8316</v>
      </c>
      <c r="S3706" s="23">
        <f t="shared" si="172"/>
        <v>42461.689745370371</v>
      </c>
      <c r="T3706" s="23">
        <f t="shared" si="173"/>
        <v>42521.689745370371</v>
      </c>
    </row>
    <row r="3707" spans="1:20" ht="48" hidden="1" x14ac:dyDescent="0.2">
      <c r="A3707">
        <v>3705</v>
      </c>
      <c r="B3707" s="8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>
        <f>ROUND(E3707/D3707*100,0)</f>
        <v>103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>
        <f t="shared" si="171"/>
        <v>83.57</v>
      </c>
      <c r="Q3707" s="10" t="s">
        <v>8315</v>
      </c>
      <c r="R3707" t="s">
        <v>8316</v>
      </c>
      <c r="S3707" s="23">
        <f t="shared" si="172"/>
        <v>41792.542986111112</v>
      </c>
      <c r="T3707" s="23">
        <f t="shared" si="173"/>
        <v>41813.75</v>
      </c>
    </row>
    <row r="3708" spans="1:20" ht="48" hidden="1" x14ac:dyDescent="0.2">
      <c r="A3708">
        <v>3706</v>
      </c>
      <c r="B3708" s="8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>
        <f>ROUND(E3708/D3708*100,0)</f>
        <v>121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>
        <f t="shared" si="171"/>
        <v>140</v>
      </c>
      <c r="Q3708" s="10" t="s">
        <v>8315</v>
      </c>
      <c r="R3708" t="s">
        <v>8316</v>
      </c>
      <c r="S3708" s="23">
        <f t="shared" si="172"/>
        <v>41879.913761574076</v>
      </c>
      <c r="T3708" s="23">
        <f t="shared" si="173"/>
        <v>41894.913761574076</v>
      </c>
    </row>
    <row r="3709" spans="1:20" ht="32" hidden="1" x14ac:dyDescent="0.2">
      <c r="A3709">
        <v>3707</v>
      </c>
      <c r="B3709" s="8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>
        <f>ROUND(E3709/D3709*100,0)</f>
        <v>186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>
        <f t="shared" si="171"/>
        <v>80.87</v>
      </c>
      <c r="Q3709" s="10" t="s">
        <v>8315</v>
      </c>
      <c r="R3709" t="s">
        <v>8316</v>
      </c>
      <c r="S3709" s="23">
        <f t="shared" si="172"/>
        <v>42552.048356481479</v>
      </c>
      <c r="T3709" s="23">
        <f t="shared" si="173"/>
        <v>42573.226388888885</v>
      </c>
    </row>
    <row r="3710" spans="1:20" ht="48" hidden="1" x14ac:dyDescent="0.2">
      <c r="A3710">
        <v>3708</v>
      </c>
      <c r="B3710" s="8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>
        <f>ROUND(E3710/D3710*100,0)</f>
        <v>300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>
        <f t="shared" si="171"/>
        <v>53.85</v>
      </c>
      <c r="Q3710" s="10" t="s">
        <v>8315</v>
      </c>
      <c r="R3710" t="s">
        <v>8316</v>
      </c>
      <c r="S3710" s="23">
        <f t="shared" si="172"/>
        <v>41810.142199074071</v>
      </c>
      <c r="T3710" s="23">
        <f t="shared" si="173"/>
        <v>41824.142199074071</v>
      </c>
    </row>
    <row r="3711" spans="1:20" ht="48" hidden="1" x14ac:dyDescent="0.2">
      <c r="A3711">
        <v>3709</v>
      </c>
      <c r="B3711" s="8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>
        <f>ROUND(E3711/D3711*100,0)</f>
        <v>108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>
        <f t="shared" si="171"/>
        <v>30.93</v>
      </c>
      <c r="Q3711" s="10" t="s">
        <v>8315</v>
      </c>
      <c r="R3711" t="s">
        <v>8316</v>
      </c>
      <c r="S3711" s="23">
        <f t="shared" si="172"/>
        <v>41785.707708333335</v>
      </c>
      <c r="T3711" s="23">
        <f t="shared" si="173"/>
        <v>41815.707708333335</v>
      </c>
    </row>
    <row r="3712" spans="1:20" ht="32" hidden="1" x14ac:dyDescent="0.2">
      <c r="A3712">
        <v>3710</v>
      </c>
      <c r="B3712" s="8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>
        <f>ROUND(E3712/D3712*100,0)</f>
        <v>141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>
        <f t="shared" si="171"/>
        <v>67.959999999999994</v>
      </c>
      <c r="Q3712" s="10" t="s">
        <v>8315</v>
      </c>
      <c r="R3712" t="s">
        <v>8316</v>
      </c>
      <c r="S3712" s="23">
        <f t="shared" si="172"/>
        <v>42072.576249999998</v>
      </c>
      <c r="T3712" s="23">
        <f t="shared" si="173"/>
        <v>42097.576249999998</v>
      </c>
    </row>
    <row r="3713" spans="1:20" ht="32" hidden="1" x14ac:dyDescent="0.2">
      <c r="A3713">
        <v>3711</v>
      </c>
      <c r="B3713" s="8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>
        <f>ROUND(E3713/D3713*100,0)</f>
        <v>114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>
        <f t="shared" si="171"/>
        <v>27.14</v>
      </c>
      <c r="Q3713" s="10" t="s">
        <v>8315</v>
      </c>
      <c r="R3713" t="s">
        <v>8316</v>
      </c>
      <c r="S3713" s="23">
        <f t="shared" si="172"/>
        <v>41779.724224537036</v>
      </c>
      <c r="T3713" s="23">
        <f t="shared" si="173"/>
        <v>41805.666666666664</v>
      </c>
    </row>
    <row r="3714" spans="1:20" ht="48" hidden="1" x14ac:dyDescent="0.2">
      <c r="A3714">
        <v>3712</v>
      </c>
      <c r="B3714" s="8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>
        <f>ROUND(E3714/D3714*100,0)</f>
        <v>154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>
        <f t="shared" si="171"/>
        <v>110.87</v>
      </c>
      <c r="Q3714" s="10" t="s">
        <v>8315</v>
      </c>
      <c r="R3714" t="s">
        <v>8316</v>
      </c>
      <c r="S3714" s="23">
        <f t="shared" si="172"/>
        <v>42134.172071759262</v>
      </c>
      <c r="T3714" s="23">
        <f t="shared" si="173"/>
        <v>42155.290972222225</v>
      </c>
    </row>
    <row r="3715" spans="1:20" ht="48" hidden="1" x14ac:dyDescent="0.2">
      <c r="A3715">
        <v>3713</v>
      </c>
      <c r="B3715" s="8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>
        <f>ROUND(E3715/D3715*100,0)</f>
        <v>102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>
        <f t="shared" ref="P3715:P3778" si="174">IFERROR(ROUND(E3715/M3715,2),0)</f>
        <v>106.84</v>
      </c>
      <c r="Q3715" s="10" t="s">
        <v>8315</v>
      </c>
      <c r="R3715" t="s">
        <v>8316</v>
      </c>
      <c r="S3715" s="23">
        <f t="shared" ref="S3715:S3778" si="175">(((K3715/60)/60)/24)+DATE(1970,1,1)</f>
        <v>42505.738032407404</v>
      </c>
      <c r="T3715" s="23">
        <f t="shared" ref="T3715:T3778" si="176">(((J3715/60)/60)/24)+DATE(1970,1,1)</f>
        <v>42525.738032407404</v>
      </c>
    </row>
    <row r="3716" spans="1:20" ht="48" hidden="1" x14ac:dyDescent="0.2">
      <c r="A3716">
        <v>3714</v>
      </c>
      <c r="B3716" s="8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>
        <f>ROUND(E3716/D3716*100,0)</f>
        <v>102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>
        <f t="shared" si="174"/>
        <v>105.52</v>
      </c>
      <c r="Q3716" s="10" t="s">
        <v>8315</v>
      </c>
      <c r="R3716" t="s">
        <v>8316</v>
      </c>
      <c r="S3716" s="23">
        <f t="shared" si="175"/>
        <v>42118.556331018524</v>
      </c>
      <c r="T3716" s="23">
        <f t="shared" si="176"/>
        <v>42150.165972222225</v>
      </c>
    </row>
    <row r="3717" spans="1:20" ht="48" hidden="1" x14ac:dyDescent="0.2">
      <c r="A3717">
        <v>3715</v>
      </c>
      <c r="B3717" s="8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>
        <f>ROUND(E3717/D3717*100,0)</f>
        <v>103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>
        <f t="shared" si="174"/>
        <v>132.96</v>
      </c>
      <c r="Q3717" s="10" t="s">
        <v>8315</v>
      </c>
      <c r="R3717" t="s">
        <v>8316</v>
      </c>
      <c r="S3717" s="23">
        <f t="shared" si="175"/>
        <v>42036.995590277773</v>
      </c>
      <c r="T3717" s="23">
        <f t="shared" si="176"/>
        <v>42094.536111111112</v>
      </c>
    </row>
    <row r="3718" spans="1:20" ht="48" hidden="1" x14ac:dyDescent="0.2">
      <c r="A3718">
        <v>3716</v>
      </c>
      <c r="B3718" s="8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>
        <f>ROUND(E3718/D3718*100,0)</f>
        <v>156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>
        <f t="shared" si="174"/>
        <v>51.92</v>
      </c>
      <c r="Q3718" s="10" t="s">
        <v>8315</v>
      </c>
      <c r="R3718" t="s">
        <v>8316</v>
      </c>
      <c r="S3718" s="23">
        <f t="shared" si="175"/>
        <v>42360.887835648144</v>
      </c>
      <c r="T3718" s="23">
        <f t="shared" si="176"/>
        <v>42390.887835648144</v>
      </c>
    </row>
    <row r="3719" spans="1:20" ht="48" hidden="1" x14ac:dyDescent="0.2">
      <c r="A3719">
        <v>3717</v>
      </c>
      <c r="B3719" s="8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>
        <f>ROUND(E3719/D3719*100,0)</f>
        <v>101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>
        <f t="shared" si="174"/>
        <v>310</v>
      </c>
      <c r="Q3719" s="10" t="s">
        <v>8315</v>
      </c>
      <c r="R3719" t="s">
        <v>8316</v>
      </c>
      <c r="S3719" s="23">
        <f t="shared" si="175"/>
        <v>42102.866307870368</v>
      </c>
      <c r="T3719" s="23">
        <f t="shared" si="176"/>
        <v>42133.866307870368</v>
      </c>
    </row>
    <row r="3720" spans="1:20" ht="48" hidden="1" x14ac:dyDescent="0.2">
      <c r="A3720">
        <v>3718</v>
      </c>
      <c r="B3720" s="8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>
        <f>ROUND(E3720/D3720*100,0)</f>
        <v>239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>
        <f t="shared" si="174"/>
        <v>26.02</v>
      </c>
      <c r="Q3720" s="10" t="s">
        <v>8315</v>
      </c>
      <c r="R3720" t="s">
        <v>8316</v>
      </c>
      <c r="S3720" s="23">
        <f t="shared" si="175"/>
        <v>42032.716145833328</v>
      </c>
      <c r="T3720" s="23">
        <f t="shared" si="176"/>
        <v>42062.716145833328</v>
      </c>
    </row>
    <row r="3721" spans="1:20" ht="32" hidden="1" x14ac:dyDescent="0.2">
      <c r="A3721">
        <v>3719</v>
      </c>
      <c r="B3721" s="8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>
        <f>ROUND(E3721/D3721*100,0)</f>
        <v>210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>
        <f t="shared" si="174"/>
        <v>105</v>
      </c>
      <c r="Q3721" s="10" t="s">
        <v>8315</v>
      </c>
      <c r="R3721" t="s">
        <v>8316</v>
      </c>
      <c r="S3721" s="23">
        <f t="shared" si="175"/>
        <v>42147.729930555557</v>
      </c>
      <c r="T3721" s="23">
        <f t="shared" si="176"/>
        <v>42177.729930555557</v>
      </c>
    </row>
    <row r="3722" spans="1:20" ht="32" hidden="1" x14ac:dyDescent="0.2">
      <c r="A3722">
        <v>3720</v>
      </c>
      <c r="B3722" s="8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>
        <f>ROUND(E3722/D3722*100,0)</f>
        <v>105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>
        <f t="shared" si="174"/>
        <v>86.23</v>
      </c>
      <c r="Q3722" s="10" t="s">
        <v>8315</v>
      </c>
      <c r="R3722" t="s">
        <v>8316</v>
      </c>
      <c r="S3722" s="23">
        <f t="shared" si="175"/>
        <v>42165.993125000001</v>
      </c>
      <c r="T3722" s="23">
        <f t="shared" si="176"/>
        <v>42187.993125000001</v>
      </c>
    </row>
    <row r="3723" spans="1:20" ht="48" hidden="1" x14ac:dyDescent="0.2">
      <c r="A3723">
        <v>3721</v>
      </c>
      <c r="B3723" s="8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>
        <f>ROUND(E3723/D3723*100,0)</f>
        <v>101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>
        <f t="shared" si="174"/>
        <v>114.55</v>
      </c>
      <c r="Q3723" s="10" t="s">
        <v>8315</v>
      </c>
      <c r="R3723" t="s">
        <v>8316</v>
      </c>
      <c r="S3723" s="23">
        <f t="shared" si="175"/>
        <v>41927.936157407406</v>
      </c>
      <c r="T3723" s="23">
        <f t="shared" si="176"/>
        <v>41948.977824074071</v>
      </c>
    </row>
    <row r="3724" spans="1:20" ht="64" hidden="1" x14ac:dyDescent="0.2">
      <c r="A3724">
        <v>3722</v>
      </c>
      <c r="B3724" s="8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>
        <f>ROUND(E3724/D3724*100,0)</f>
        <v>111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>
        <f t="shared" si="174"/>
        <v>47.66</v>
      </c>
      <c r="Q3724" s="10" t="s">
        <v>8315</v>
      </c>
      <c r="R3724" t="s">
        <v>8316</v>
      </c>
      <c r="S3724" s="23">
        <f t="shared" si="175"/>
        <v>42381.671840277777</v>
      </c>
      <c r="T3724" s="23">
        <f t="shared" si="176"/>
        <v>42411.957638888889</v>
      </c>
    </row>
    <row r="3725" spans="1:20" ht="32" hidden="1" x14ac:dyDescent="0.2">
      <c r="A3725">
        <v>3723</v>
      </c>
      <c r="B3725" s="8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>
        <f>ROUND(E3725/D3725*100,0)</f>
        <v>102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>
        <f t="shared" si="174"/>
        <v>72.89</v>
      </c>
      <c r="Q3725" s="10" t="s">
        <v>8315</v>
      </c>
      <c r="R3725" t="s">
        <v>8316</v>
      </c>
      <c r="S3725" s="23">
        <f t="shared" si="175"/>
        <v>41943.753032407411</v>
      </c>
      <c r="T3725" s="23">
        <f t="shared" si="176"/>
        <v>41973.794699074075</v>
      </c>
    </row>
    <row r="3726" spans="1:20" ht="48" hidden="1" x14ac:dyDescent="0.2">
      <c r="A3726">
        <v>3724</v>
      </c>
      <c r="B3726" s="8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>
        <f>ROUND(E3726/D3726*100,0)</f>
        <v>103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>
        <f t="shared" si="174"/>
        <v>49.55</v>
      </c>
      <c r="Q3726" s="10" t="s">
        <v>8315</v>
      </c>
      <c r="R3726" t="s">
        <v>8316</v>
      </c>
      <c r="S3726" s="23">
        <f t="shared" si="175"/>
        <v>42465.491435185191</v>
      </c>
      <c r="T3726" s="23">
        <f t="shared" si="176"/>
        <v>42494.958333333328</v>
      </c>
    </row>
    <row r="3727" spans="1:20" ht="48" hidden="1" x14ac:dyDescent="0.2">
      <c r="A3727">
        <v>3725</v>
      </c>
      <c r="B3727" s="8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>
        <f>ROUND(E3727/D3727*100,0)</f>
        <v>127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>
        <f t="shared" si="174"/>
        <v>25.4</v>
      </c>
      <c r="Q3727" s="10" t="s">
        <v>8315</v>
      </c>
      <c r="R3727" t="s">
        <v>8316</v>
      </c>
      <c r="S3727" s="23">
        <f t="shared" si="175"/>
        <v>42401.945219907408</v>
      </c>
      <c r="T3727" s="23">
        <f t="shared" si="176"/>
        <v>42418.895833333328</v>
      </c>
    </row>
    <row r="3728" spans="1:20" ht="48" hidden="1" x14ac:dyDescent="0.2">
      <c r="A3728">
        <v>3726</v>
      </c>
      <c r="B3728" s="8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>
        <f>ROUND(E3728/D3728*100,0)</f>
        <v>339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>
        <f t="shared" si="174"/>
        <v>62.59</v>
      </c>
      <c r="Q3728" s="10" t="s">
        <v>8315</v>
      </c>
      <c r="R3728" t="s">
        <v>8316</v>
      </c>
      <c r="S3728" s="23">
        <f t="shared" si="175"/>
        <v>42462.140868055561</v>
      </c>
      <c r="T3728" s="23">
        <f t="shared" si="176"/>
        <v>42489.875</v>
      </c>
    </row>
    <row r="3729" spans="1:20" ht="48" hidden="1" x14ac:dyDescent="0.2">
      <c r="A3729">
        <v>3727</v>
      </c>
      <c r="B3729" s="8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>
        <f>ROUND(E3729/D3729*100,0)</f>
        <v>101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>
        <f t="shared" si="174"/>
        <v>61.06</v>
      </c>
      <c r="Q3729" s="10" t="s">
        <v>8315</v>
      </c>
      <c r="R3729" t="s">
        <v>8316</v>
      </c>
      <c r="S3729" s="23">
        <f t="shared" si="175"/>
        <v>42632.348310185189</v>
      </c>
      <c r="T3729" s="23">
        <f t="shared" si="176"/>
        <v>42663.204861111109</v>
      </c>
    </row>
    <row r="3730" spans="1:20" ht="32" hidden="1" x14ac:dyDescent="0.2">
      <c r="A3730">
        <v>3728</v>
      </c>
      <c r="B3730" s="8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>
        <f>ROUND(E3730/D3730*100,0)</f>
        <v>9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>
        <f t="shared" si="174"/>
        <v>60.06</v>
      </c>
      <c r="Q3730" s="10" t="s">
        <v>8315</v>
      </c>
      <c r="R3730" t="s">
        <v>8316</v>
      </c>
      <c r="S3730" s="23">
        <f t="shared" si="175"/>
        <v>42205.171018518522</v>
      </c>
      <c r="T3730" s="23">
        <f t="shared" si="176"/>
        <v>42235.171018518522</v>
      </c>
    </row>
    <row r="3731" spans="1:20" ht="48" hidden="1" x14ac:dyDescent="0.2">
      <c r="A3731">
        <v>3729</v>
      </c>
      <c r="B3731" s="8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>
        <f>ROUND(E3731/D3731*100,0)</f>
        <v>7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>
        <f t="shared" si="174"/>
        <v>72.400000000000006</v>
      </c>
      <c r="Q3731" s="10" t="s">
        <v>8315</v>
      </c>
      <c r="R3731" t="s">
        <v>8316</v>
      </c>
      <c r="S3731" s="23">
        <f t="shared" si="175"/>
        <v>42041.205000000002</v>
      </c>
      <c r="T3731" s="23">
        <f t="shared" si="176"/>
        <v>42086.16333333333</v>
      </c>
    </row>
    <row r="3732" spans="1:20" ht="48" hidden="1" x14ac:dyDescent="0.2">
      <c r="A3732">
        <v>3730</v>
      </c>
      <c r="B3732" s="8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>
        <f>ROUND(E3732/D3732*100,0)</f>
        <v>10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>
        <f t="shared" si="174"/>
        <v>100</v>
      </c>
      <c r="Q3732" s="10" t="s">
        <v>8315</v>
      </c>
      <c r="R3732" t="s">
        <v>8316</v>
      </c>
      <c r="S3732" s="23">
        <f t="shared" si="175"/>
        <v>42203.677766203706</v>
      </c>
      <c r="T3732" s="23">
        <f t="shared" si="176"/>
        <v>42233.677766203706</v>
      </c>
    </row>
    <row r="3733" spans="1:20" ht="48" hidden="1" x14ac:dyDescent="0.2">
      <c r="A3733">
        <v>3731</v>
      </c>
      <c r="B3733" s="8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>
        <f>ROUND(E3733/D3733*100,0)</f>
        <v>11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>
        <f t="shared" si="174"/>
        <v>51.67</v>
      </c>
      <c r="Q3733" s="10" t="s">
        <v>8315</v>
      </c>
      <c r="R3733" t="s">
        <v>8316</v>
      </c>
      <c r="S3733" s="23">
        <f t="shared" si="175"/>
        <v>41983.752847222218</v>
      </c>
      <c r="T3733" s="23">
        <f t="shared" si="176"/>
        <v>42014.140972222223</v>
      </c>
    </row>
    <row r="3734" spans="1:20" ht="32" hidden="1" x14ac:dyDescent="0.2">
      <c r="A3734">
        <v>3732</v>
      </c>
      <c r="B3734" s="8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>
        <f>ROUND(E3734/D3734*100,0)</f>
        <v>15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>
        <f t="shared" si="174"/>
        <v>32.75</v>
      </c>
      <c r="Q3734" s="10" t="s">
        <v>8315</v>
      </c>
      <c r="R3734" t="s">
        <v>8316</v>
      </c>
      <c r="S3734" s="23">
        <f t="shared" si="175"/>
        <v>41968.677465277782</v>
      </c>
      <c r="T3734" s="23">
        <f t="shared" si="176"/>
        <v>42028.5</v>
      </c>
    </row>
    <row r="3735" spans="1:20" ht="48" hidden="1" x14ac:dyDescent="0.2">
      <c r="A3735">
        <v>3733</v>
      </c>
      <c r="B3735" s="8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>
        <f>ROUND(E3735/D3735*100,0)</f>
        <v>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>
        <f t="shared" si="174"/>
        <v>0</v>
      </c>
      <c r="Q3735" s="10" t="s">
        <v>8315</v>
      </c>
      <c r="R3735" t="s">
        <v>8316</v>
      </c>
      <c r="S3735" s="23">
        <f t="shared" si="175"/>
        <v>42103.024398148147</v>
      </c>
      <c r="T3735" s="23">
        <f t="shared" si="176"/>
        <v>42112.9375</v>
      </c>
    </row>
    <row r="3736" spans="1:20" ht="48" hidden="1" x14ac:dyDescent="0.2">
      <c r="A3736">
        <v>3734</v>
      </c>
      <c r="B3736" s="8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>
        <f>ROUND(E3736/D3736*100,0)</f>
        <v>28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>
        <f t="shared" si="174"/>
        <v>61</v>
      </c>
      <c r="Q3736" s="10" t="s">
        <v>8315</v>
      </c>
      <c r="R3736" t="s">
        <v>8316</v>
      </c>
      <c r="S3736" s="23">
        <f t="shared" si="175"/>
        <v>42089.901574074072</v>
      </c>
      <c r="T3736" s="23">
        <f t="shared" si="176"/>
        <v>42149.901574074072</v>
      </c>
    </row>
    <row r="3737" spans="1:20" ht="32" hidden="1" x14ac:dyDescent="0.2">
      <c r="A3737">
        <v>3735</v>
      </c>
      <c r="B3737" s="8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>
        <f>ROUND(E3737/D3737*100,0)</f>
        <v>13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>
        <f t="shared" si="174"/>
        <v>10</v>
      </c>
      <c r="Q3737" s="10" t="s">
        <v>8315</v>
      </c>
      <c r="R3737" t="s">
        <v>8316</v>
      </c>
      <c r="S3737" s="23">
        <f t="shared" si="175"/>
        <v>42122.693159722221</v>
      </c>
      <c r="T3737" s="23">
        <f t="shared" si="176"/>
        <v>42152.693159722221</v>
      </c>
    </row>
    <row r="3738" spans="1:20" ht="48" hidden="1" x14ac:dyDescent="0.2">
      <c r="A3738">
        <v>3736</v>
      </c>
      <c r="B3738" s="8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>
        <f>ROUND(E3738/D3738*100,0)</f>
        <v>1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>
        <f t="shared" si="174"/>
        <v>10</v>
      </c>
      <c r="Q3738" s="10" t="s">
        <v>8315</v>
      </c>
      <c r="R3738" t="s">
        <v>8316</v>
      </c>
      <c r="S3738" s="23">
        <f t="shared" si="175"/>
        <v>42048.711724537032</v>
      </c>
      <c r="T3738" s="23">
        <f t="shared" si="176"/>
        <v>42086.75</v>
      </c>
    </row>
    <row r="3739" spans="1:20" ht="32" hidden="1" x14ac:dyDescent="0.2">
      <c r="A3739">
        <v>3737</v>
      </c>
      <c r="B3739" s="8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>
        <f>ROUND(E3739/D3739*100,0)</f>
        <v>21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>
        <f t="shared" si="174"/>
        <v>37.5</v>
      </c>
      <c r="Q3739" s="10" t="s">
        <v>8315</v>
      </c>
      <c r="R3739" t="s">
        <v>8316</v>
      </c>
      <c r="S3739" s="23">
        <f t="shared" si="175"/>
        <v>42297.691006944442</v>
      </c>
      <c r="T3739" s="23">
        <f t="shared" si="176"/>
        <v>42320.290972222225</v>
      </c>
    </row>
    <row r="3740" spans="1:20" ht="32" hidden="1" x14ac:dyDescent="0.2">
      <c r="A3740">
        <v>3738</v>
      </c>
      <c r="B3740" s="8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>
        <f>ROUND(E3740/D3740*100,0)</f>
        <v>18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>
        <f t="shared" si="174"/>
        <v>45</v>
      </c>
      <c r="Q3740" s="10" t="s">
        <v>8315</v>
      </c>
      <c r="R3740" t="s">
        <v>8316</v>
      </c>
      <c r="S3740" s="23">
        <f t="shared" si="175"/>
        <v>41813.938715277778</v>
      </c>
      <c r="T3740" s="23">
        <f t="shared" si="176"/>
        <v>41835.916666666664</v>
      </c>
    </row>
    <row r="3741" spans="1:20" ht="48" hidden="1" x14ac:dyDescent="0.2">
      <c r="A3741">
        <v>3739</v>
      </c>
      <c r="B3741" s="8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>
        <f>ROUND(E3741/D3741*100,0)</f>
        <v>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>
        <f t="shared" si="174"/>
        <v>100.63</v>
      </c>
      <c r="Q3741" s="10" t="s">
        <v>8315</v>
      </c>
      <c r="R3741" t="s">
        <v>8316</v>
      </c>
      <c r="S3741" s="23">
        <f t="shared" si="175"/>
        <v>42548.449861111112</v>
      </c>
      <c r="T3741" s="23">
        <f t="shared" si="176"/>
        <v>42568.449861111112</v>
      </c>
    </row>
    <row r="3742" spans="1:20" ht="48" hidden="1" x14ac:dyDescent="0.2">
      <c r="A3742">
        <v>3740</v>
      </c>
      <c r="B3742" s="8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>
        <f>ROUND(E3742/D3742*100,0)</f>
        <v>18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>
        <f t="shared" si="174"/>
        <v>25.57</v>
      </c>
      <c r="Q3742" s="10" t="s">
        <v>8315</v>
      </c>
      <c r="R3742" t="s">
        <v>8316</v>
      </c>
      <c r="S3742" s="23">
        <f t="shared" si="175"/>
        <v>41833.089756944442</v>
      </c>
      <c r="T3742" s="23">
        <f t="shared" si="176"/>
        <v>41863.079143518517</v>
      </c>
    </row>
    <row r="3743" spans="1:20" ht="48" hidden="1" x14ac:dyDescent="0.2">
      <c r="A3743">
        <v>3741</v>
      </c>
      <c r="B3743" s="8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>
        <f>ROUND(E3743/D3743*100,0)</f>
        <v>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>
        <f t="shared" si="174"/>
        <v>0</v>
      </c>
      <c r="Q3743" s="10" t="s">
        <v>8315</v>
      </c>
      <c r="R3743" t="s">
        <v>8316</v>
      </c>
      <c r="S3743" s="23">
        <f t="shared" si="175"/>
        <v>42325.920717592591</v>
      </c>
      <c r="T3743" s="23">
        <f t="shared" si="176"/>
        <v>42355.920717592591</v>
      </c>
    </row>
    <row r="3744" spans="1:20" ht="48" hidden="1" x14ac:dyDescent="0.2">
      <c r="A3744">
        <v>3742</v>
      </c>
      <c r="B3744" s="8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>
        <f>ROUND(E3744/D3744*100,0)</f>
        <v>2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>
        <f t="shared" si="174"/>
        <v>25</v>
      </c>
      <c r="Q3744" s="10" t="s">
        <v>8315</v>
      </c>
      <c r="R3744" t="s">
        <v>8316</v>
      </c>
      <c r="S3744" s="23">
        <f t="shared" si="175"/>
        <v>41858.214629629627</v>
      </c>
      <c r="T3744" s="23">
        <f t="shared" si="176"/>
        <v>41888.214629629627</v>
      </c>
    </row>
    <row r="3745" spans="1:20" ht="32" hidden="1" x14ac:dyDescent="0.2">
      <c r="A3745">
        <v>3743</v>
      </c>
      <c r="B3745" s="8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>
        <f>ROUND(E3745/D3745*100,0)</f>
        <v>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>
        <f t="shared" si="174"/>
        <v>0</v>
      </c>
      <c r="Q3745" s="10" t="s">
        <v>8315</v>
      </c>
      <c r="R3745" t="s">
        <v>8316</v>
      </c>
      <c r="S3745" s="23">
        <f t="shared" si="175"/>
        <v>41793.710231481484</v>
      </c>
      <c r="T3745" s="23">
        <f t="shared" si="176"/>
        <v>41823.710231481484</v>
      </c>
    </row>
    <row r="3746" spans="1:20" ht="48" hidden="1" x14ac:dyDescent="0.2">
      <c r="A3746">
        <v>3744</v>
      </c>
      <c r="B3746" s="8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>
        <f>ROUND(E3746/D3746*100,0)</f>
        <v>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>
        <f t="shared" si="174"/>
        <v>0</v>
      </c>
      <c r="Q3746" s="10" t="s">
        <v>8315</v>
      </c>
      <c r="R3746" t="s">
        <v>8316</v>
      </c>
      <c r="S3746" s="23">
        <f t="shared" si="175"/>
        <v>41793.814259259263</v>
      </c>
      <c r="T3746" s="23">
        <f t="shared" si="176"/>
        <v>41825.165972222225</v>
      </c>
    </row>
    <row r="3747" spans="1:20" ht="48" hidden="1" x14ac:dyDescent="0.2">
      <c r="A3747">
        <v>3745</v>
      </c>
      <c r="B3747" s="8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>
        <f>ROUND(E3747/D3747*100,0)</f>
        <v>10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>
        <f t="shared" si="174"/>
        <v>10</v>
      </c>
      <c r="Q3747" s="10" t="s">
        <v>8315</v>
      </c>
      <c r="R3747" t="s">
        <v>8316</v>
      </c>
      <c r="S3747" s="23">
        <f t="shared" si="175"/>
        <v>41831.697939814818</v>
      </c>
      <c r="T3747" s="23">
        <f t="shared" si="176"/>
        <v>41861.697939814818</v>
      </c>
    </row>
    <row r="3748" spans="1:20" ht="16" hidden="1" x14ac:dyDescent="0.2">
      <c r="A3748">
        <v>3746</v>
      </c>
      <c r="B3748" s="8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>
        <f>ROUND(E3748/D3748*100,0)</f>
        <v>2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>
        <f t="shared" si="174"/>
        <v>202</v>
      </c>
      <c r="Q3748" s="10" t="s">
        <v>8315</v>
      </c>
      <c r="R3748" t="s">
        <v>8316</v>
      </c>
      <c r="S3748" s="23">
        <f t="shared" si="175"/>
        <v>42621.389340277776</v>
      </c>
      <c r="T3748" s="23">
        <f t="shared" si="176"/>
        <v>42651.389340277776</v>
      </c>
    </row>
    <row r="3749" spans="1:20" ht="32" hidden="1" x14ac:dyDescent="0.2">
      <c r="A3749">
        <v>3747</v>
      </c>
      <c r="B3749" s="8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>
        <f>ROUND(E3749/D3749*100,0)</f>
        <v>1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>
        <f t="shared" si="174"/>
        <v>25</v>
      </c>
      <c r="Q3749" s="10" t="s">
        <v>8315</v>
      </c>
      <c r="R3749" t="s">
        <v>8316</v>
      </c>
      <c r="S3749" s="23">
        <f t="shared" si="175"/>
        <v>42164.299722222218</v>
      </c>
      <c r="T3749" s="23">
        <f t="shared" si="176"/>
        <v>42190.957638888889</v>
      </c>
    </row>
    <row r="3750" spans="1:20" ht="48" hidden="1" x14ac:dyDescent="0.2">
      <c r="A3750">
        <v>3748</v>
      </c>
      <c r="B3750" s="8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>
        <f>ROUND(E3750/D3750*100,0)</f>
        <v>104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>
        <f t="shared" si="174"/>
        <v>99.54</v>
      </c>
      <c r="Q3750" s="10" t="s">
        <v>8315</v>
      </c>
      <c r="R3750" t="s">
        <v>8357</v>
      </c>
      <c r="S3750" s="23">
        <f t="shared" si="175"/>
        <v>42395.706435185188</v>
      </c>
      <c r="T3750" s="23">
        <f t="shared" si="176"/>
        <v>42416.249305555553</v>
      </c>
    </row>
    <row r="3751" spans="1:20" ht="48" hidden="1" x14ac:dyDescent="0.2">
      <c r="A3751">
        <v>3749</v>
      </c>
      <c r="B3751" s="8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>
        <f>ROUND(E3751/D3751*100,0)</f>
        <v>105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>
        <f t="shared" si="174"/>
        <v>75</v>
      </c>
      <c r="Q3751" s="10" t="s">
        <v>8315</v>
      </c>
      <c r="R3751" t="s">
        <v>8357</v>
      </c>
      <c r="S3751" s="23">
        <f t="shared" si="175"/>
        <v>42458.127175925925</v>
      </c>
      <c r="T3751" s="23">
        <f t="shared" si="176"/>
        <v>42489.165972222225</v>
      </c>
    </row>
    <row r="3752" spans="1:20" ht="96" hidden="1" x14ac:dyDescent="0.2">
      <c r="A3752">
        <v>3750</v>
      </c>
      <c r="B3752" s="8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>
        <f>ROUND(E3752/D3752*100,0)</f>
        <v>100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>
        <f t="shared" si="174"/>
        <v>215.25</v>
      </c>
      <c r="Q3752" s="10" t="s">
        <v>8315</v>
      </c>
      <c r="R3752" t="s">
        <v>8357</v>
      </c>
      <c r="S3752" s="23">
        <f t="shared" si="175"/>
        <v>42016.981574074074</v>
      </c>
      <c r="T3752" s="23">
        <f t="shared" si="176"/>
        <v>42045.332638888889</v>
      </c>
    </row>
    <row r="3753" spans="1:20" ht="48" hidden="1" x14ac:dyDescent="0.2">
      <c r="A3753">
        <v>3751</v>
      </c>
      <c r="B3753" s="8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>
        <f>ROUND(E3753/D3753*100,0)</f>
        <v>133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>
        <f t="shared" si="174"/>
        <v>120.55</v>
      </c>
      <c r="Q3753" s="10" t="s">
        <v>8315</v>
      </c>
      <c r="R3753" t="s">
        <v>8357</v>
      </c>
      <c r="S3753" s="23">
        <f t="shared" si="175"/>
        <v>42403.035567129627</v>
      </c>
      <c r="T3753" s="23">
        <f t="shared" si="176"/>
        <v>42462.993900462956</v>
      </c>
    </row>
    <row r="3754" spans="1:20" ht="64" hidden="1" x14ac:dyDescent="0.2">
      <c r="A3754">
        <v>3752</v>
      </c>
      <c r="B3754" s="8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>
        <f>ROUND(E3754/D3754*100,0)</f>
        <v>113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>
        <f t="shared" si="174"/>
        <v>37.67</v>
      </c>
      <c r="Q3754" s="10" t="s">
        <v>8315</v>
      </c>
      <c r="R3754" t="s">
        <v>8357</v>
      </c>
      <c r="S3754" s="23">
        <f t="shared" si="175"/>
        <v>42619.802488425921</v>
      </c>
      <c r="T3754" s="23">
        <f t="shared" si="176"/>
        <v>42659.875</v>
      </c>
    </row>
    <row r="3755" spans="1:20" ht="48" hidden="1" x14ac:dyDescent="0.2">
      <c r="A3755">
        <v>3753</v>
      </c>
      <c r="B3755" s="8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>
        <f>ROUND(E3755/D3755*100,0)</f>
        <v>103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>
        <f t="shared" si="174"/>
        <v>172.23</v>
      </c>
      <c r="Q3755" s="10" t="s">
        <v>8315</v>
      </c>
      <c r="R3755" t="s">
        <v>8357</v>
      </c>
      <c r="S3755" s="23">
        <f t="shared" si="175"/>
        <v>42128.824074074073</v>
      </c>
      <c r="T3755" s="23">
        <f t="shared" si="176"/>
        <v>42158</v>
      </c>
    </row>
    <row r="3756" spans="1:20" ht="48" hidden="1" x14ac:dyDescent="0.2">
      <c r="A3756">
        <v>3754</v>
      </c>
      <c r="B3756" s="8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>
        <f>ROUND(E3756/D3756*100,0)</f>
        <v>120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>
        <f t="shared" si="174"/>
        <v>111.11</v>
      </c>
      <c r="Q3756" s="10" t="s">
        <v>8315</v>
      </c>
      <c r="R3756" t="s">
        <v>8357</v>
      </c>
      <c r="S3756" s="23">
        <f t="shared" si="175"/>
        <v>41808.881215277775</v>
      </c>
      <c r="T3756" s="23">
        <f t="shared" si="176"/>
        <v>41846.207638888889</v>
      </c>
    </row>
    <row r="3757" spans="1:20" ht="48" hidden="1" x14ac:dyDescent="0.2">
      <c r="A3757">
        <v>3755</v>
      </c>
      <c r="B3757" s="8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>
        <f>ROUND(E3757/D3757*100,0)</f>
        <v>130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>
        <f t="shared" si="174"/>
        <v>25.46</v>
      </c>
      <c r="Q3757" s="10" t="s">
        <v>8315</v>
      </c>
      <c r="R3757" t="s">
        <v>8357</v>
      </c>
      <c r="S3757" s="23">
        <f t="shared" si="175"/>
        <v>42445.866979166662</v>
      </c>
      <c r="T3757" s="23">
        <f t="shared" si="176"/>
        <v>42475.866979166662</v>
      </c>
    </row>
    <row r="3758" spans="1:20" ht="48" hidden="1" x14ac:dyDescent="0.2">
      <c r="A3758">
        <v>3756</v>
      </c>
      <c r="B3758" s="8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>
        <f>ROUND(E3758/D3758*100,0)</f>
        <v>101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>
        <f t="shared" si="174"/>
        <v>267.64999999999998</v>
      </c>
      <c r="Q3758" s="10" t="s">
        <v>8315</v>
      </c>
      <c r="R3758" t="s">
        <v>8357</v>
      </c>
      <c r="S3758" s="23">
        <f t="shared" si="175"/>
        <v>41771.814791666664</v>
      </c>
      <c r="T3758" s="23">
        <f t="shared" si="176"/>
        <v>41801.814791666664</v>
      </c>
    </row>
    <row r="3759" spans="1:20" ht="48" hidden="1" x14ac:dyDescent="0.2">
      <c r="A3759">
        <v>3757</v>
      </c>
      <c r="B3759" s="8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>
        <f>ROUND(E3759/D3759*100,0)</f>
        <v>109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>
        <f t="shared" si="174"/>
        <v>75.959999999999994</v>
      </c>
      <c r="Q3759" s="10" t="s">
        <v>8315</v>
      </c>
      <c r="R3759" t="s">
        <v>8357</v>
      </c>
      <c r="S3759" s="23">
        <f t="shared" si="175"/>
        <v>41954.850868055553</v>
      </c>
      <c r="T3759" s="23">
        <f t="shared" si="176"/>
        <v>41974.850868055553</v>
      </c>
    </row>
    <row r="3760" spans="1:20" ht="32" hidden="1" x14ac:dyDescent="0.2">
      <c r="A3760">
        <v>3758</v>
      </c>
      <c r="B3760" s="8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>
        <f>ROUND(E3760/D3760*100,0)</f>
        <v>102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>
        <f t="shared" si="174"/>
        <v>59.04</v>
      </c>
      <c r="Q3760" s="10" t="s">
        <v>8315</v>
      </c>
      <c r="R3760" t="s">
        <v>8357</v>
      </c>
      <c r="S3760" s="23">
        <f t="shared" si="175"/>
        <v>41747.471504629626</v>
      </c>
      <c r="T3760" s="23">
        <f t="shared" si="176"/>
        <v>41778.208333333336</v>
      </c>
    </row>
    <row r="3761" spans="1:20" ht="32" hidden="1" x14ac:dyDescent="0.2">
      <c r="A3761">
        <v>3759</v>
      </c>
      <c r="B3761" s="8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>
        <f>ROUND(E3761/D3761*100,0)</f>
        <v>110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>
        <f t="shared" si="174"/>
        <v>50.11</v>
      </c>
      <c r="Q3761" s="10" t="s">
        <v>8315</v>
      </c>
      <c r="R3761" t="s">
        <v>8357</v>
      </c>
      <c r="S3761" s="23">
        <f t="shared" si="175"/>
        <v>42182.108252314814</v>
      </c>
      <c r="T3761" s="23">
        <f t="shared" si="176"/>
        <v>42242.108252314814</v>
      </c>
    </row>
    <row r="3762" spans="1:20" ht="48" hidden="1" x14ac:dyDescent="0.2">
      <c r="A3762">
        <v>3760</v>
      </c>
      <c r="B3762" s="8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>
        <f>ROUND(E3762/D3762*100,0)</f>
        <v>101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>
        <f t="shared" si="174"/>
        <v>55.5</v>
      </c>
      <c r="Q3762" s="10" t="s">
        <v>8315</v>
      </c>
      <c r="R3762" t="s">
        <v>8357</v>
      </c>
      <c r="S3762" s="23">
        <f t="shared" si="175"/>
        <v>41739.525300925925</v>
      </c>
      <c r="T3762" s="23">
        <f t="shared" si="176"/>
        <v>41764.525300925925</v>
      </c>
    </row>
    <row r="3763" spans="1:20" ht="48" hidden="1" x14ac:dyDescent="0.2">
      <c r="A3763">
        <v>3761</v>
      </c>
      <c r="B3763" s="8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>
        <f>ROUND(E3763/D3763*100,0)</f>
        <v>100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>
        <f t="shared" si="174"/>
        <v>166.67</v>
      </c>
      <c r="Q3763" s="10" t="s">
        <v>8315</v>
      </c>
      <c r="R3763" t="s">
        <v>8357</v>
      </c>
      <c r="S3763" s="23">
        <f t="shared" si="175"/>
        <v>42173.466863425929</v>
      </c>
      <c r="T3763" s="23">
        <f t="shared" si="176"/>
        <v>42226.958333333328</v>
      </c>
    </row>
    <row r="3764" spans="1:20" ht="48" hidden="1" x14ac:dyDescent="0.2">
      <c r="A3764">
        <v>3762</v>
      </c>
      <c r="B3764" s="8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>
        <f>ROUND(E3764/D3764*100,0)</f>
        <v>106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>
        <f t="shared" si="174"/>
        <v>47.43</v>
      </c>
      <c r="Q3764" s="10" t="s">
        <v>8315</v>
      </c>
      <c r="R3764" t="s">
        <v>8357</v>
      </c>
      <c r="S3764" s="23">
        <f t="shared" si="175"/>
        <v>42193.813530092593</v>
      </c>
      <c r="T3764" s="23">
        <f t="shared" si="176"/>
        <v>42218.813530092593</v>
      </c>
    </row>
    <row r="3765" spans="1:20" ht="32" hidden="1" x14ac:dyDescent="0.2">
      <c r="A3765">
        <v>3763</v>
      </c>
      <c r="B3765" s="8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>
        <f>ROUND(E3765/D3765*100,0)</f>
        <v>100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>
        <f t="shared" si="174"/>
        <v>64.94</v>
      </c>
      <c r="Q3765" s="10" t="s">
        <v>8315</v>
      </c>
      <c r="R3765" t="s">
        <v>8357</v>
      </c>
      <c r="S3765" s="23">
        <f t="shared" si="175"/>
        <v>42065.750300925924</v>
      </c>
      <c r="T3765" s="23">
        <f t="shared" si="176"/>
        <v>42095.708634259259</v>
      </c>
    </row>
    <row r="3766" spans="1:20" ht="48" hidden="1" x14ac:dyDescent="0.2">
      <c r="A3766">
        <v>3764</v>
      </c>
      <c r="B3766" s="8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>
        <f>ROUND(E3766/D3766*100,0)</f>
        <v>100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>
        <f t="shared" si="174"/>
        <v>55.56</v>
      </c>
      <c r="Q3766" s="10" t="s">
        <v>8315</v>
      </c>
      <c r="R3766" t="s">
        <v>8357</v>
      </c>
      <c r="S3766" s="23">
        <f t="shared" si="175"/>
        <v>42499.842962962968</v>
      </c>
      <c r="T3766" s="23">
        <f t="shared" si="176"/>
        <v>42519.024999999994</v>
      </c>
    </row>
    <row r="3767" spans="1:20" ht="48" hidden="1" x14ac:dyDescent="0.2">
      <c r="A3767">
        <v>3765</v>
      </c>
      <c r="B3767" s="8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>
        <f>ROUND(E3767/D3767*100,0)</f>
        <v>113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>
        <f t="shared" si="174"/>
        <v>74.22</v>
      </c>
      <c r="Q3767" s="10" t="s">
        <v>8315</v>
      </c>
      <c r="R3767" t="s">
        <v>8357</v>
      </c>
      <c r="S3767" s="23">
        <f t="shared" si="175"/>
        <v>41820.776412037041</v>
      </c>
      <c r="T3767" s="23">
        <f t="shared" si="176"/>
        <v>41850.776412037041</v>
      </c>
    </row>
    <row r="3768" spans="1:20" ht="32" hidden="1" x14ac:dyDescent="0.2">
      <c r="A3768">
        <v>3766</v>
      </c>
      <c r="B3768" s="8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>
        <f>ROUND(E3768/D3768*100,0)</f>
        <v>103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>
        <f t="shared" si="174"/>
        <v>106.93</v>
      </c>
      <c r="Q3768" s="10" t="s">
        <v>8315</v>
      </c>
      <c r="R3768" t="s">
        <v>8357</v>
      </c>
      <c r="S3768" s="23">
        <f t="shared" si="175"/>
        <v>41788.167187500003</v>
      </c>
      <c r="T3768" s="23">
        <f t="shared" si="176"/>
        <v>41823.167187500003</v>
      </c>
    </row>
    <row r="3769" spans="1:20" ht="48" hidden="1" x14ac:dyDescent="0.2">
      <c r="A3769">
        <v>3767</v>
      </c>
      <c r="B3769" s="8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>
        <f>ROUND(E3769/D3769*100,0)</f>
        <v>117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>
        <f t="shared" si="174"/>
        <v>41.7</v>
      </c>
      <c r="Q3769" s="10" t="s">
        <v>8315</v>
      </c>
      <c r="R3769" t="s">
        <v>8357</v>
      </c>
      <c r="S3769" s="23">
        <f t="shared" si="175"/>
        <v>42050.019641203704</v>
      </c>
      <c r="T3769" s="23">
        <f t="shared" si="176"/>
        <v>42064.207638888889</v>
      </c>
    </row>
    <row r="3770" spans="1:20" ht="48" hidden="1" x14ac:dyDescent="0.2">
      <c r="A3770">
        <v>3768</v>
      </c>
      <c r="B3770" s="8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>
        <f>ROUND(E3770/D3770*100,0)</f>
        <v>108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>
        <f t="shared" si="174"/>
        <v>74.239999999999995</v>
      </c>
      <c r="Q3770" s="10" t="s">
        <v>8315</v>
      </c>
      <c r="R3770" t="s">
        <v>8357</v>
      </c>
      <c r="S3770" s="23">
        <f t="shared" si="175"/>
        <v>41772.727893518517</v>
      </c>
      <c r="T3770" s="23">
        <f t="shared" si="176"/>
        <v>41802.727893518517</v>
      </c>
    </row>
    <row r="3771" spans="1:20" ht="48" hidden="1" x14ac:dyDescent="0.2">
      <c r="A3771">
        <v>3769</v>
      </c>
      <c r="B3771" s="8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>
        <f>ROUND(E3771/D3771*100,0)</f>
        <v>100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>
        <f t="shared" si="174"/>
        <v>73.33</v>
      </c>
      <c r="Q3771" s="10" t="s">
        <v>8315</v>
      </c>
      <c r="R3771" t="s">
        <v>8357</v>
      </c>
      <c r="S3771" s="23">
        <f t="shared" si="175"/>
        <v>42445.598136574074</v>
      </c>
      <c r="T3771" s="23">
        <f t="shared" si="176"/>
        <v>42475.598136574074</v>
      </c>
    </row>
    <row r="3772" spans="1:20" ht="48" hidden="1" x14ac:dyDescent="0.2">
      <c r="A3772">
        <v>3770</v>
      </c>
      <c r="B3772" s="8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>
        <f>ROUND(E3772/D3772*100,0)</f>
        <v>100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>
        <f t="shared" si="174"/>
        <v>100</v>
      </c>
      <c r="Q3772" s="10" t="s">
        <v>8315</v>
      </c>
      <c r="R3772" t="s">
        <v>8357</v>
      </c>
      <c r="S3772" s="23">
        <f t="shared" si="175"/>
        <v>42138.930671296301</v>
      </c>
      <c r="T3772" s="23">
        <f t="shared" si="176"/>
        <v>42168.930671296301</v>
      </c>
    </row>
    <row r="3773" spans="1:20" ht="32" hidden="1" x14ac:dyDescent="0.2">
      <c r="A3773">
        <v>3771</v>
      </c>
      <c r="B3773" s="8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>
        <f>ROUND(E3773/D3773*100,0)</f>
        <v>146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>
        <f t="shared" si="174"/>
        <v>38.42</v>
      </c>
      <c r="Q3773" s="10" t="s">
        <v>8315</v>
      </c>
      <c r="R3773" t="s">
        <v>8357</v>
      </c>
      <c r="S3773" s="23">
        <f t="shared" si="175"/>
        <v>42493.857083333336</v>
      </c>
      <c r="T3773" s="23">
        <f t="shared" si="176"/>
        <v>42508</v>
      </c>
    </row>
    <row r="3774" spans="1:20" ht="48" hidden="1" x14ac:dyDescent="0.2">
      <c r="A3774">
        <v>3772</v>
      </c>
      <c r="B3774" s="8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>
        <f>ROUND(E3774/D3774*100,0)</f>
        <v>110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>
        <f t="shared" si="174"/>
        <v>166.97</v>
      </c>
      <c r="Q3774" s="10" t="s">
        <v>8315</v>
      </c>
      <c r="R3774" t="s">
        <v>8357</v>
      </c>
      <c r="S3774" s="23">
        <f t="shared" si="175"/>
        <v>42682.616967592592</v>
      </c>
      <c r="T3774" s="23">
        <f t="shared" si="176"/>
        <v>42703.25</v>
      </c>
    </row>
    <row r="3775" spans="1:20" ht="32" hidden="1" x14ac:dyDescent="0.2">
      <c r="A3775">
        <v>3773</v>
      </c>
      <c r="B3775" s="8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>
        <f>ROUND(E3775/D3775*100,0)</f>
        <v>108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>
        <f t="shared" si="174"/>
        <v>94.91</v>
      </c>
      <c r="Q3775" s="10" t="s">
        <v>8315</v>
      </c>
      <c r="R3775" t="s">
        <v>8357</v>
      </c>
      <c r="S3775" s="23">
        <f t="shared" si="175"/>
        <v>42656.005173611105</v>
      </c>
      <c r="T3775" s="23">
        <f t="shared" si="176"/>
        <v>42689.088888888888</v>
      </c>
    </row>
    <row r="3776" spans="1:20" ht="48" hidden="1" x14ac:dyDescent="0.2">
      <c r="A3776">
        <v>3774</v>
      </c>
      <c r="B3776" s="8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>
        <f>ROUND(E3776/D3776*100,0)</f>
        <v>100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>
        <f t="shared" si="174"/>
        <v>100</v>
      </c>
      <c r="Q3776" s="10" t="s">
        <v>8315</v>
      </c>
      <c r="R3776" t="s">
        <v>8357</v>
      </c>
      <c r="S3776" s="23">
        <f t="shared" si="175"/>
        <v>42087.792303240742</v>
      </c>
      <c r="T3776" s="23">
        <f t="shared" si="176"/>
        <v>42103.792303240742</v>
      </c>
    </row>
    <row r="3777" spans="1:20" ht="48" hidden="1" x14ac:dyDescent="0.2">
      <c r="A3777">
        <v>3775</v>
      </c>
      <c r="B3777" s="8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>
        <f>ROUND(E3777/D3777*100,0)</f>
        <v>100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>
        <f t="shared" si="174"/>
        <v>143.21</v>
      </c>
      <c r="Q3777" s="10" t="s">
        <v>8315</v>
      </c>
      <c r="R3777" t="s">
        <v>8357</v>
      </c>
      <c r="S3777" s="23">
        <f t="shared" si="175"/>
        <v>42075.942627314813</v>
      </c>
      <c r="T3777" s="23">
        <f t="shared" si="176"/>
        <v>42103.166666666672</v>
      </c>
    </row>
    <row r="3778" spans="1:20" ht="64" hidden="1" x14ac:dyDescent="0.2">
      <c r="A3778">
        <v>3776</v>
      </c>
      <c r="B3778" s="8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>
        <f>ROUND(E3778/D3778*100,0)</f>
        <v>107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>
        <f t="shared" si="174"/>
        <v>90.82</v>
      </c>
      <c r="Q3778" s="10" t="s">
        <v>8315</v>
      </c>
      <c r="R3778" t="s">
        <v>8357</v>
      </c>
      <c r="S3778" s="23">
        <f t="shared" si="175"/>
        <v>41814.367800925924</v>
      </c>
      <c r="T3778" s="23">
        <f t="shared" si="176"/>
        <v>41852.041666666664</v>
      </c>
    </row>
    <row r="3779" spans="1:20" ht="48" hidden="1" x14ac:dyDescent="0.2">
      <c r="A3779">
        <v>3777</v>
      </c>
      <c r="B3779" s="8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>
        <f>ROUND(E3779/D3779*100,0)</f>
        <v>143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>
        <f t="shared" ref="P3779:P3842" si="177">IFERROR(ROUND(E3779/M3779,2),0)</f>
        <v>48.54</v>
      </c>
      <c r="Q3779" s="10" t="s">
        <v>8315</v>
      </c>
      <c r="R3779" t="s">
        <v>8357</v>
      </c>
      <c r="S3779" s="23">
        <f t="shared" ref="S3779:S3842" si="178">(((K3779/60)/60)/24)+DATE(1970,1,1)</f>
        <v>41887.111354166671</v>
      </c>
      <c r="T3779" s="23">
        <f t="shared" ref="T3779:T3842" si="179">(((J3779/60)/60)/24)+DATE(1970,1,1)</f>
        <v>41909.166666666664</v>
      </c>
    </row>
    <row r="3780" spans="1:20" ht="32" hidden="1" x14ac:dyDescent="0.2">
      <c r="A3780">
        <v>3778</v>
      </c>
      <c r="B3780" s="8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>
        <f>ROUND(E3780/D3780*100,0)</f>
        <v>105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>
        <f t="shared" si="177"/>
        <v>70.03</v>
      </c>
      <c r="Q3780" s="10" t="s">
        <v>8315</v>
      </c>
      <c r="R3780" t="s">
        <v>8357</v>
      </c>
      <c r="S3780" s="23">
        <f t="shared" si="178"/>
        <v>41989.819212962961</v>
      </c>
      <c r="T3780" s="23">
        <f t="shared" si="179"/>
        <v>42049.819212962961</v>
      </c>
    </row>
    <row r="3781" spans="1:20" ht="32" hidden="1" x14ac:dyDescent="0.2">
      <c r="A3781">
        <v>3779</v>
      </c>
      <c r="B3781" s="8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>
        <f>ROUND(E3781/D3781*100,0)</f>
        <v>104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>
        <f t="shared" si="177"/>
        <v>135.63</v>
      </c>
      <c r="Q3781" s="10" t="s">
        <v>8315</v>
      </c>
      <c r="R3781" t="s">
        <v>8357</v>
      </c>
      <c r="S3781" s="23">
        <f t="shared" si="178"/>
        <v>42425.735416666663</v>
      </c>
      <c r="T3781" s="23">
        <f t="shared" si="179"/>
        <v>42455.693750000006</v>
      </c>
    </row>
    <row r="3782" spans="1:20" ht="48" hidden="1" x14ac:dyDescent="0.2">
      <c r="A3782">
        <v>3780</v>
      </c>
      <c r="B3782" s="8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>
        <f>ROUND(E3782/D3782*100,0)</f>
        <v>120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>
        <f t="shared" si="177"/>
        <v>100</v>
      </c>
      <c r="Q3782" s="10" t="s">
        <v>8315</v>
      </c>
      <c r="R3782" t="s">
        <v>8357</v>
      </c>
      <c r="S3782" s="23">
        <f t="shared" si="178"/>
        <v>42166.219733796301</v>
      </c>
      <c r="T3782" s="23">
        <f t="shared" si="179"/>
        <v>42198.837499999994</v>
      </c>
    </row>
    <row r="3783" spans="1:20" ht="48" hidden="1" x14ac:dyDescent="0.2">
      <c r="A3783">
        <v>3781</v>
      </c>
      <c r="B3783" s="8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>
        <f>ROUND(E3783/D3783*100,0)</f>
        <v>110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>
        <f t="shared" si="177"/>
        <v>94.9</v>
      </c>
      <c r="Q3783" s="10" t="s">
        <v>8315</v>
      </c>
      <c r="R3783" t="s">
        <v>8357</v>
      </c>
      <c r="S3783" s="23">
        <f t="shared" si="178"/>
        <v>41865.882928240739</v>
      </c>
      <c r="T3783" s="23">
        <f t="shared" si="179"/>
        <v>41890.882928240739</v>
      </c>
    </row>
    <row r="3784" spans="1:20" ht="48" hidden="1" x14ac:dyDescent="0.2">
      <c r="A3784">
        <v>3782</v>
      </c>
      <c r="B3784" s="8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>
        <f>ROUND(E3784/D3784*100,0)</f>
        <v>102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>
        <f t="shared" si="177"/>
        <v>75.37</v>
      </c>
      <c r="Q3784" s="10" t="s">
        <v>8315</v>
      </c>
      <c r="R3784" t="s">
        <v>8357</v>
      </c>
      <c r="S3784" s="23">
        <f t="shared" si="178"/>
        <v>42546.862233796302</v>
      </c>
      <c r="T3784" s="23">
        <f t="shared" si="179"/>
        <v>42575.958333333328</v>
      </c>
    </row>
    <row r="3785" spans="1:20" ht="48" hidden="1" x14ac:dyDescent="0.2">
      <c r="A3785">
        <v>3783</v>
      </c>
      <c r="B3785" s="8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>
        <f>ROUND(E3785/D3785*100,0)</f>
        <v>129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>
        <f t="shared" si="177"/>
        <v>64.459999999999994</v>
      </c>
      <c r="Q3785" s="10" t="s">
        <v>8315</v>
      </c>
      <c r="R3785" t="s">
        <v>8357</v>
      </c>
      <c r="S3785" s="23">
        <f t="shared" si="178"/>
        <v>42420.140277777777</v>
      </c>
      <c r="T3785" s="23">
        <f t="shared" si="179"/>
        <v>42444.666666666672</v>
      </c>
    </row>
    <row r="3786" spans="1:20" ht="48" hidden="1" x14ac:dyDescent="0.2">
      <c r="A3786">
        <v>3784</v>
      </c>
      <c r="B3786" s="8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>
        <f>ROUND(E3786/D3786*100,0)</f>
        <v>115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>
        <f t="shared" si="177"/>
        <v>115</v>
      </c>
      <c r="Q3786" s="10" t="s">
        <v>8315</v>
      </c>
      <c r="R3786" t="s">
        <v>8357</v>
      </c>
      <c r="S3786" s="23">
        <f t="shared" si="178"/>
        <v>42531.980694444443</v>
      </c>
      <c r="T3786" s="23">
        <f t="shared" si="179"/>
        <v>42561.980694444443</v>
      </c>
    </row>
    <row r="3787" spans="1:20" ht="48" hidden="1" x14ac:dyDescent="0.2">
      <c r="A3787">
        <v>3785</v>
      </c>
      <c r="B3787" s="8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>
        <f>ROUND(E3787/D3787*100,0)</f>
        <v>151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>
        <f t="shared" si="177"/>
        <v>100.5</v>
      </c>
      <c r="Q3787" s="10" t="s">
        <v>8315</v>
      </c>
      <c r="R3787" t="s">
        <v>8357</v>
      </c>
      <c r="S3787" s="23">
        <f t="shared" si="178"/>
        <v>42548.63853009259</v>
      </c>
      <c r="T3787" s="23">
        <f t="shared" si="179"/>
        <v>42584.418749999997</v>
      </c>
    </row>
    <row r="3788" spans="1:20" ht="48" hidden="1" x14ac:dyDescent="0.2">
      <c r="A3788">
        <v>3786</v>
      </c>
      <c r="B3788" s="8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>
        <f>ROUND(E3788/D3788*100,0)</f>
        <v>111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>
        <f t="shared" si="177"/>
        <v>93.77</v>
      </c>
      <c r="Q3788" s="10" t="s">
        <v>8315</v>
      </c>
      <c r="R3788" t="s">
        <v>8357</v>
      </c>
      <c r="S3788" s="23">
        <f t="shared" si="178"/>
        <v>42487.037905092591</v>
      </c>
      <c r="T3788" s="23">
        <f t="shared" si="179"/>
        <v>42517.037905092591</v>
      </c>
    </row>
    <row r="3789" spans="1:20" ht="48" hidden="1" x14ac:dyDescent="0.2">
      <c r="A3789">
        <v>3787</v>
      </c>
      <c r="B3789" s="8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>
        <f>ROUND(E3789/D3789*100,0)</f>
        <v>100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>
        <f t="shared" si="177"/>
        <v>35.1</v>
      </c>
      <c r="Q3789" s="10" t="s">
        <v>8315</v>
      </c>
      <c r="R3789" t="s">
        <v>8357</v>
      </c>
      <c r="S3789" s="23">
        <f t="shared" si="178"/>
        <v>42167.534791666665</v>
      </c>
      <c r="T3789" s="23">
        <f t="shared" si="179"/>
        <v>42196.165972222225</v>
      </c>
    </row>
    <row r="3790" spans="1:20" ht="80" hidden="1" x14ac:dyDescent="0.2">
      <c r="A3790">
        <v>3788</v>
      </c>
      <c r="B3790" s="8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>
        <f>ROUND(E3790/D3790*100,0)</f>
        <v>1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>
        <f t="shared" si="177"/>
        <v>500</v>
      </c>
      <c r="Q3790" s="10" t="s">
        <v>8315</v>
      </c>
      <c r="R3790" t="s">
        <v>8357</v>
      </c>
      <c r="S3790" s="23">
        <f t="shared" si="178"/>
        <v>42333.695821759262</v>
      </c>
      <c r="T3790" s="23">
        <f t="shared" si="179"/>
        <v>42361.679166666669</v>
      </c>
    </row>
    <row r="3791" spans="1:20" ht="48" x14ac:dyDescent="0.2">
      <c r="A3791">
        <v>3789</v>
      </c>
      <c r="B3791" s="8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>
        <f>ROUND(E3791/D3791*100,0)</f>
        <v>3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>
        <f t="shared" si="177"/>
        <v>29</v>
      </c>
      <c r="Q3791" s="10" t="s">
        <v>8315</v>
      </c>
      <c r="R3791" t="s">
        <v>8357</v>
      </c>
      <c r="S3791" s="23">
        <f t="shared" si="178"/>
        <v>42138.798819444448</v>
      </c>
      <c r="T3791" s="23">
        <f t="shared" si="179"/>
        <v>42170.798819444448</v>
      </c>
    </row>
    <row r="3792" spans="1:20" ht="48" hidden="1" x14ac:dyDescent="0.2">
      <c r="A3792">
        <v>3790</v>
      </c>
      <c r="B3792" s="8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>
        <f>ROUND(E3792/D3792*100,0)</f>
        <v>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>
        <f t="shared" si="177"/>
        <v>0</v>
      </c>
      <c r="Q3792" s="10" t="s">
        <v>8315</v>
      </c>
      <c r="R3792" t="s">
        <v>8357</v>
      </c>
      <c r="S3792" s="23">
        <f t="shared" si="178"/>
        <v>42666.666932870372</v>
      </c>
      <c r="T3792" s="23">
        <f t="shared" si="179"/>
        <v>42696.708599537036</v>
      </c>
    </row>
    <row r="3793" spans="1:20" ht="32" hidden="1" x14ac:dyDescent="0.2">
      <c r="A3793">
        <v>3791</v>
      </c>
      <c r="B3793" s="8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>
        <f>ROUND(E3793/D3793*100,0)</f>
        <v>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>
        <f t="shared" si="177"/>
        <v>0</v>
      </c>
      <c r="Q3793" s="10" t="s">
        <v>8315</v>
      </c>
      <c r="R3793" t="s">
        <v>8357</v>
      </c>
      <c r="S3793" s="23">
        <f t="shared" si="178"/>
        <v>41766.692037037035</v>
      </c>
      <c r="T3793" s="23">
        <f t="shared" si="179"/>
        <v>41826.692037037035</v>
      </c>
    </row>
    <row r="3794" spans="1:20" ht="32" hidden="1" x14ac:dyDescent="0.2">
      <c r="A3794">
        <v>3792</v>
      </c>
      <c r="B3794" s="8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>
        <f>ROUND(E3794/D3794*100,0)</f>
        <v>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>
        <f t="shared" si="177"/>
        <v>17.5</v>
      </c>
      <c r="Q3794" s="10" t="s">
        <v>8315</v>
      </c>
      <c r="R3794" t="s">
        <v>8357</v>
      </c>
      <c r="S3794" s="23">
        <f t="shared" si="178"/>
        <v>42170.447013888886</v>
      </c>
      <c r="T3794" s="23">
        <f t="shared" si="179"/>
        <v>42200.447013888886</v>
      </c>
    </row>
    <row r="3795" spans="1:20" ht="48" hidden="1" x14ac:dyDescent="0.2">
      <c r="A3795">
        <v>3793</v>
      </c>
      <c r="B3795" s="8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>
        <f>ROUND(E3795/D3795*100,0)</f>
        <v>60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>
        <f t="shared" si="177"/>
        <v>174</v>
      </c>
      <c r="Q3795" s="10" t="s">
        <v>8315</v>
      </c>
      <c r="R3795" t="s">
        <v>8357</v>
      </c>
      <c r="S3795" s="23">
        <f t="shared" si="178"/>
        <v>41968.938993055555</v>
      </c>
      <c r="T3795" s="23">
        <f t="shared" si="179"/>
        <v>41989.938993055555</v>
      </c>
    </row>
    <row r="3796" spans="1:20" ht="48" x14ac:dyDescent="0.2">
      <c r="A3796">
        <v>3794</v>
      </c>
      <c r="B3796" s="8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>
        <f>ROUND(E3796/D3796*100,0)</f>
        <v>1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>
        <f t="shared" si="177"/>
        <v>50</v>
      </c>
      <c r="Q3796" s="10" t="s">
        <v>8315</v>
      </c>
      <c r="R3796" t="s">
        <v>8357</v>
      </c>
      <c r="S3796" s="23">
        <f t="shared" si="178"/>
        <v>42132.58048611111</v>
      </c>
      <c r="T3796" s="23">
        <f t="shared" si="179"/>
        <v>42162.58048611111</v>
      </c>
    </row>
    <row r="3797" spans="1:20" ht="48" x14ac:dyDescent="0.2">
      <c r="A3797">
        <v>3795</v>
      </c>
      <c r="B3797" s="8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>
        <f>ROUND(E3797/D3797*100,0)</f>
        <v>2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>
        <f t="shared" si="177"/>
        <v>5</v>
      </c>
      <c r="Q3797" s="10" t="s">
        <v>8315</v>
      </c>
      <c r="R3797" t="s">
        <v>8357</v>
      </c>
      <c r="S3797" s="23">
        <f t="shared" si="178"/>
        <v>42201.436226851853</v>
      </c>
      <c r="T3797" s="23">
        <f t="shared" si="179"/>
        <v>42244.9375</v>
      </c>
    </row>
    <row r="3798" spans="1:20" ht="48" hidden="1" x14ac:dyDescent="0.2">
      <c r="A3798">
        <v>3796</v>
      </c>
      <c r="B3798" s="8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>
        <f>ROUND(E3798/D3798*100,0)</f>
        <v>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>
        <f t="shared" si="177"/>
        <v>1</v>
      </c>
      <c r="Q3798" s="10" t="s">
        <v>8315</v>
      </c>
      <c r="R3798" t="s">
        <v>8357</v>
      </c>
      <c r="S3798" s="23">
        <f t="shared" si="178"/>
        <v>42689.029583333337</v>
      </c>
      <c r="T3798" s="23">
        <f t="shared" si="179"/>
        <v>42749.029583333337</v>
      </c>
    </row>
    <row r="3799" spans="1:20" ht="48" hidden="1" x14ac:dyDescent="0.2">
      <c r="A3799">
        <v>3797</v>
      </c>
      <c r="B3799" s="8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>
        <f>ROUND(E3799/D3799*100,0)</f>
        <v>90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>
        <f t="shared" si="177"/>
        <v>145.41</v>
      </c>
      <c r="Q3799" s="10" t="s">
        <v>8315</v>
      </c>
      <c r="R3799" t="s">
        <v>8357</v>
      </c>
      <c r="S3799" s="23">
        <f t="shared" si="178"/>
        <v>42084.881539351853</v>
      </c>
      <c r="T3799" s="23">
        <f t="shared" si="179"/>
        <v>42114.881539351853</v>
      </c>
    </row>
    <row r="3800" spans="1:20" ht="48" hidden="1" x14ac:dyDescent="0.2">
      <c r="A3800">
        <v>3798</v>
      </c>
      <c r="B3800" s="8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>
        <f>ROUND(E3800/D3800*100,0)</f>
        <v>1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>
        <f t="shared" si="177"/>
        <v>205</v>
      </c>
      <c r="Q3800" s="10" t="s">
        <v>8315</v>
      </c>
      <c r="R3800" t="s">
        <v>8357</v>
      </c>
      <c r="S3800" s="23">
        <f t="shared" si="178"/>
        <v>41831.722777777781</v>
      </c>
      <c r="T3800" s="23">
        <f t="shared" si="179"/>
        <v>41861.722777777781</v>
      </c>
    </row>
    <row r="3801" spans="1:20" ht="32" hidden="1" x14ac:dyDescent="0.2">
      <c r="A3801">
        <v>3799</v>
      </c>
      <c r="B3801" s="8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>
        <f>ROUND(E3801/D3801*100,0)</f>
        <v>4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>
        <f t="shared" si="177"/>
        <v>100.5</v>
      </c>
      <c r="Q3801" s="10" t="s">
        <v>8315</v>
      </c>
      <c r="R3801" t="s">
        <v>8357</v>
      </c>
      <c r="S3801" s="23">
        <f t="shared" si="178"/>
        <v>42410.93105324074</v>
      </c>
      <c r="T3801" s="23">
        <f t="shared" si="179"/>
        <v>42440.93105324074</v>
      </c>
    </row>
    <row r="3802" spans="1:20" ht="48" hidden="1" x14ac:dyDescent="0.2">
      <c r="A3802">
        <v>3800</v>
      </c>
      <c r="B3802" s="8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>
        <f>ROUND(E3802/D3802*100,0)</f>
        <v>4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>
        <f t="shared" si="177"/>
        <v>55.06</v>
      </c>
      <c r="Q3802" s="10" t="s">
        <v>8315</v>
      </c>
      <c r="R3802" t="s">
        <v>8357</v>
      </c>
      <c r="S3802" s="23">
        <f t="shared" si="178"/>
        <v>41982.737071759257</v>
      </c>
      <c r="T3802" s="23">
        <f t="shared" si="179"/>
        <v>42015.207638888889</v>
      </c>
    </row>
    <row r="3803" spans="1:20" ht="48" hidden="1" x14ac:dyDescent="0.2">
      <c r="A3803">
        <v>3801</v>
      </c>
      <c r="B3803" s="8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>
        <f>ROUND(E3803/D3803*100,0)</f>
        <v>9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>
        <f t="shared" si="177"/>
        <v>47.33</v>
      </c>
      <c r="Q3803" s="10" t="s">
        <v>8315</v>
      </c>
      <c r="R3803" t="s">
        <v>8357</v>
      </c>
      <c r="S3803" s="23">
        <f t="shared" si="178"/>
        <v>41975.676111111112</v>
      </c>
      <c r="T3803" s="23">
        <f t="shared" si="179"/>
        <v>42006.676111111112</v>
      </c>
    </row>
    <row r="3804" spans="1:20" ht="48" hidden="1" x14ac:dyDescent="0.2">
      <c r="A3804">
        <v>3802</v>
      </c>
      <c r="B3804" s="8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>
        <f>ROUND(E3804/D3804*100,0)</f>
        <v>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>
        <f t="shared" si="177"/>
        <v>0</v>
      </c>
      <c r="Q3804" s="10" t="s">
        <v>8315</v>
      </c>
      <c r="R3804" t="s">
        <v>8357</v>
      </c>
      <c r="S3804" s="23">
        <f t="shared" si="178"/>
        <v>42269.126226851848</v>
      </c>
      <c r="T3804" s="23">
        <f t="shared" si="179"/>
        <v>42299.126226851848</v>
      </c>
    </row>
    <row r="3805" spans="1:20" ht="32" hidden="1" x14ac:dyDescent="0.2">
      <c r="A3805">
        <v>3803</v>
      </c>
      <c r="B3805" s="8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>
        <f>ROUND(E3805/D3805*100,0)</f>
        <v>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>
        <f t="shared" si="177"/>
        <v>58.95</v>
      </c>
      <c r="Q3805" s="10" t="s">
        <v>8315</v>
      </c>
      <c r="R3805" t="s">
        <v>8357</v>
      </c>
      <c r="S3805" s="23">
        <f t="shared" si="178"/>
        <v>42403.971851851849</v>
      </c>
      <c r="T3805" s="23">
        <f t="shared" si="179"/>
        <v>42433.971851851849</v>
      </c>
    </row>
    <row r="3806" spans="1:20" ht="48" hidden="1" x14ac:dyDescent="0.2">
      <c r="A3806">
        <v>3804</v>
      </c>
      <c r="B3806" s="8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>
        <f>ROUND(E3806/D3806*100,0)</f>
        <v>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>
        <f t="shared" si="177"/>
        <v>0</v>
      </c>
      <c r="Q3806" s="10" t="s">
        <v>8315</v>
      </c>
      <c r="R3806" t="s">
        <v>8357</v>
      </c>
      <c r="S3806" s="23">
        <f t="shared" si="178"/>
        <v>42527.00953703704</v>
      </c>
      <c r="T3806" s="23">
        <f t="shared" si="179"/>
        <v>42582.291666666672</v>
      </c>
    </row>
    <row r="3807" spans="1:20" ht="48" hidden="1" x14ac:dyDescent="0.2">
      <c r="A3807">
        <v>3805</v>
      </c>
      <c r="B3807" s="8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>
        <f>ROUND(E3807/D3807*100,0)</f>
        <v>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>
        <f t="shared" si="177"/>
        <v>1.5</v>
      </c>
      <c r="Q3807" s="10" t="s">
        <v>8315</v>
      </c>
      <c r="R3807" t="s">
        <v>8357</v>
      </c>
      <c r="S3807" s="23">
        <f t="shared" si="178"/>
        <v>41849.887037037035</v>
      </c>
      <c r="T3807" s="23">
        <f t="shared" si="179"/>
        <v>41909.887037037035</v>
      </c>
    </row>
    <row r="3808" spans="1:20" ht="48" hidden="1" x14ac:dyDescent="0.2">
      <c r="A3808">
        <v>3806</v>
      </c>
      <c r="B3808" s="8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>
        <f>ROUND(E3808/D3808*100,0)</f>
        <v>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>
        <f t="shared" si="177"/>
        <v>5</v>
      </c>
      <c r="Q3808" s="10" t="s">
        <v>8315</v>
      </c>
      <c r="R3808" t="s">
        <v>8357</v>
      </c>
      <c r="S3808" s="23">
        <f t="shared" si="178"/>
        <v>41799.259039351848</v>
      </c>
      <c r="T3808" s="23">
        <f t="shared" si="179"/>
        <v>41819.259039351848</v>
      </c>
    </row>
    <row r="3809" spans="1:20" ht="48" hidden="1" x14ac:dyDescent="0.2">
      <c r="A3809">
        <v>3807</v>
      </c>
      <c r="B3809" s="8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>
        <f>ROUND(E3809/D3809*100,0)</f>
        <v>30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>
        <f t="shared" si="177"/>
        <v>50.56</v>
      </c>
      <c r="Q3809" s="10" t="s">
        <v>8315</v>
      </c>
      <c r="R3809" t="s">
        <v>8357</v>
      </c>
      <c r="S3809" s="23">
        <f t="shared" si="178"/>
        <v>42090.909016203703</v>
      </c>
      <c r="T3809" s="23">
        <f t="shared" si="179"/>
        <v>42097.909016203703</v>
      </c>
    </row>
    <row r="3810" spans="1:20" ht="48" hidden="1" x14ac:dyDescent="0.2">
      <c r="A3810">
        <v>3808</v>
      </c>
      <c r="B3810" s="8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>
        <f>ROUND(E3810/D3810*100,0)</f>
        <v>100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>
        <f t="shared" si="177"/>
        <v>41.67</v>
      </c>
      <c r="Q3810" s="10" t="s">
        <v>8315</v>
      </c>
      <c r="R3810" t="s">
        <v>8316</v>
      </c>
      <c r="S3810" s="23">
        <f t="shared" si="178"/>
        <v>42059.453923611116</v>
      </c>
      <c r="T3810" s="23">
        <f t="shared" si="179"/>
        <v>42119.412256944444</v>
      </c>
    </row>
    <row r="3811" spans="1:20" ht="48" hidden="1" x14ac:dyDescent="0.2">
      <c r="A3811">
        <v>3809</v>
      </c>
      <c r="B3811" s="8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>
        <f>ROUND(E3811/D3811*100,0)</f>
        <v>101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>
        <f t="shared" si="177"/>
        <v>53.29</v>
      </c>
      <c r="Q3811" s="10" t="s">
        <v>8315</v>
      </c>
      <c r="R3811" t="s">
        <v>8316</v>
      </c>
      <c r="S3811" s="23">
        <f t="shared" si="178"/>
        <v>41800.526701388888</v>
      </c>
      <c r="T3811" s="23">
        <f t="shared" si="179"/>
        <v>41850.958333333336</v>
      </c>
    </row>
    <row r="3812" spans="1:20" ht="48" hidden="1" x14ac:dyDescent="0.2">
      <c r="A3812">
        <v>3810</v>
      </c>
      <c r="B3812" s="8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>
        <f>ROUND(E3812/D3812*100,0)</f>
        <v>122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>
        <f t="shared" si="177"/>
        <v>70.23</v>
      </c>
      <c r="Q3812" s="10" t="s">
        <v>8315</v>
      </c>
      <c r="R3812" t="s">
        <v>8316</v>
      </c>
      <c r="S3812" s="23">
        <f t="shared" si="178"/>
        <v>42054.849050925928</v>
      </c>
      <c r="T3812" s="23">
        <f t="shared" si="179"/>
        <v>42084.807384259257</v>
      </c>
    </row>
    <row r="3813" spans="1:20" ht="48" hidden="1" x14ac:dyDescent="0.2">
      <c r="A3813">
        <v>3811</v>
      </c>
      <c r="B3813" s="8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>
        <f>ROUND(E3813/D3813*100,0)</f>
        <v>330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>
        <f t="shared" si="177"/>
        <v>43.42</v>
      </c>
      <c r="Q3813" s="10" t="s">
        <v>8315</v>
      </c>
      <c r="R3813" t="s">
        <v>8316</v>
      </c>
      <c r="S3813" s="23">
        <f t="shared" si="178"/>
        <v>42487.62700231481</v>
      </c>
      <c r="T3813" s="23">
        <f t="shared" si="179"/>
        <v>42521.458333333328</v>
      </c>
    </row>
    <row r="3814" spans="1:20" ht="48" hidden="1" x14ac:dyDescent="0.2">
      <c r="A3814">
        <v>3812</v>
      </c>
      <c r="B3814" s="8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>
        <f>ROUND(E3814/D3814*100,0)</f>
        <v>110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>
        <f t="shared" si="177"/>
        <v>199.18</v>
      </c>
      <c r="Q3814" s="10" t="s">
        <v>8315</v>
      </c>
      <c r="R3814" t="s">
        <v>8316</v>
      </c>
      <c r="S3814" s="23">
        <f t="shared" si="178"/>
        <v>42109.751250000001</v>
      </c>
      <c r="T3814" s="23">
        <f t="shared" si="179"/>
        <v>42156.165972222225</v>
      </c>
    </row>
    <row r="3815" spans="1:20" ht="48" hidden="1" x14ac:dyDescent="0.2">
      <c r="A3815">
        <v>3813</v>
      </c>
      <c r="B3815" s="8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>
        <f>ROUND(E3815/D3815*100,0)</f>
        <v>101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>
        <f t="shared" si="177"/>
        <v>78.52</v>
      </c>
      <c r="Q3815" s="10" t="s">
        <v>8315</v>
      </c>
      <c r="R3815" t="s">
        <v>8316</v>
      </c>
      <c r="S3815" s="23">
        <f t="shared" si="178"/>
        <v>42497.275706018518</v>
      </c>
      <c r="T3815" s="23">
        <f t="shared" si="179"/>
        <v>42535.904861111107</v>
      </c>
    </row>
    <row r="3816" spans="1:20" ht="48" hidden="1" x14ac:dyDescent="0.2">
      <c r="A3816">
        <v>3814</v>
      </c>
      <c r="B3816" s="8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>
        <f>ROUND(E3816/D3816*100,0)</f>
        <v>140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>
        <f t="shared" si="177"/>
        <v>61.82</v>
      </c>
      <c r="Q3816" s="10" t="s">
        <v>8315</v>
      </c>
      <c r="R3816" t="s">
        <v>8316</v>
      </c>
      <c r="S3816" s="23">
        <f t="shared" si="178"/>
        <v>42058.904074074075</v>
      </c>
      <c r="T3816" s="23">
        <f t="shared" si="179"/>
        <v>42095.165972222225</v>
      </c>
    </row>
    <row r="3817" spans="1:20" ht="32" hidden="1" x14ac:dyDescent="0.2">
      <c r="A3817">
        <v>3815</v>
      </c>
      <c r="B3817" s="8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>
        <f>ROUND(E3817/D3817*100,0)</f>
        <v>100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>
        <f t="shared" si="177"/>
        <v>50</v>
      </c>
      <c r="Q3817" s="10" t="s">
        <v>8315</v>
      </c>
      <c r="R3817" t="s">
        <v>8316</v>
      </c>
      <c r="S3817" s="23">
        <f t="shared" si="178"/>
        <v>42207.259918981479</v>
      </c>
      <c r="T3817" s="23">
        <f t="shared" si="179"/>
        <v>42236.958333333328</v>
      </c>
    </row>
    <row r="3818" spans="1:20" ht="64" hidden="1" x14ac:dyDescent="0.2">
      <c r="A3818">
        <v>3816</v>
      </c>
      <c r="B3818" s="8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>
        <f>ROUND(E3818/D3818*100,0)</f>
        <v>119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>
        <f t="shared" si="177"/>
        <v>48.34</v>
      </c>
      <c r="Q3818" s="10" t="s">
        <v>8315</v>
      </c>
      <c r="R3818" t="s">
        <v>8316</v>
      </c>
      <c r="S3818" s="23">
        <f t="shared" si="178"/>
        <v>41807.690081018518</v>
      </c>
      <c r="T3818" s="23">
        <f t="shared" si="179"/>
        <v>41837.690081018518</v>
      </c>
    </row>
    <row r="3819" spans="1:20" ht="48" hidden="1" x14ac:dyDescent="0.2">
      <c r="A3819">
        <v>3817</v>
      </c>
      <c r="B3819" s="8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>
        <f>ROUND(E3819/D3819*100,0)</f>
        <v>107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>
        <f t="shared" si="177"/>
        <v>107.25</v>
      </c>
      <c r="Q3819" s="10" t="s">
        <v>8315</v>
      </c>
      <c r="R3819" t="s">
        <v>8316</v>
      </c>
      <c r="S3819" s="23">
        <f t="shared" si="178"/>
        <v>42284.69694444444</v>
      </c>
      <c r="T3819" s="23">
        <f t="shared" si="179"/>
        <v>42301.165972222225</v>
      </c>
    </row>
    <row r="3820" spans="1:20" ht="48" hidden="1" x14ac:dyDescent="0.2">
      <c r="A3820">
        <v>3818</v>
      </c>
      <c r="B3820" s="8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>
        <f>ROUND(E3820/D3820*100,0)</f>
        <v>228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>
        <f t="shared" si="177"/>
        <v>57</v>
      </c>
      <c r="Q3820" s="10" t="s">
        <v>8315</v>
      </c>
      <c r="R3820" t="s">
        <v>8316</v>
      </c>
      <c r="S3820" s="23">
        <f t="shared" si="178"/>
        <v>42045.84238425926</v>
      </c>
      <c r="T3820" s="23">
        <f t="shared" si="179"/>
        <v>42075.800717592589</v>
      </c>
    </row>
    <row r="3821" spans="1:20" ht="32" hidden="1" x14ac:dyDescent="0.2">
      <c r="A3821">
        <v>3819</v>
      </c>
      <c r="B3821" s="8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>
        <f>ROUND(E3821/D3821*100,0)</f>
        <v>106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>
        <f t="shared" si="177"/>
        <v>40.92</v>
      </c>
      <c r="Q3821" s="10" t="s">
        <v>8315</v>
      </c>
      <c r="R3821" t="s">
        <v>8316</v>
      </c>
      <c r="S3821" s="23">
        <f t="shared" si="178"/>
        <v>42184.209537037037</v>
      </c>
      <c r="T3821" s="23">
        <f t="shared" si="179"/>
        <v>42202.876388888893</v>
      </c>
    </row>
    <row r="3822" spans="1:20" ht="48" hidden="1" x14ac:dyDescent="0.2">
      <c r="A3822">
        <v>3820</v>
      </c>
      <c r="B3822" s="8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>
        <f>ROUND(E3822/D3822*100,0)</f>
        <v>143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>
        <f t="shared" si="177"/>
        <v>21.5</v>
      </c>
      <c r="Q3822" s="10" t="s">
        <v>8315</v>
      </c>
      <c r="R3822" t="s">
        <v>8316</v>
      </c>
      <c r="S3822" s="23">
        <f t="shared" si="178"/>
        <v>42160.651817129634</v>
      </c>
      <c r="T3822" s="23">
        <f t="shared" si="179"/>
        <v>42190.651817129634</v>
      </c>
    </row>
    <row r="3823" spans="1:20" ht="48" hidden="1" x14ac:dyDescent="0.2">
      <c r="A3823">
        <v>3821</v>
      </c>
      <c r="B3823" s="8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>
        <f>ROUND(E3823/D3823*100,0)</f>
        <v>105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>
        <f t="shared" si="177"/>
        <v>79.540000000000006</v>
      </c>
      <c r="Q3823" s="10" t="s">
        <v>8315</v>
      </c>
      <c r="R3823" t="s">
        <v>8316</v>
      </c>
      <c r="S3823" s="23">
        <f t="shared" si="178"/>
        <v>42341.180636574078</v>
      </c>
      <c r="T3823" s="23">
        <f t="shared" si="179"/>
        <v>42373.180636574078</v>
      </c>
    </row>
    <row r="3824" spans="1:20" ht="48" hidden="1" x14ac:dyDescent="0.2">
      <c r="A3824">
        <v>3822</v>
      </c>
      <c r="B3824" s="8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>
        <f>ROUND(E3824/D3824*100,0)</f>
        <v>110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>
        <f t="shared" si="177"/>
        <v>72.38</v>
      </c>
      <c r="Q3824" s="10" t="s">
        <v>8315</v>
      </c>
      <c r="R3824" t="s">
        <v>8316</v>
      </c>
      <c r="S3824" s="23">
        <f t="shared" si="178"/>
        <v>42329.838159722218</v>
      </c>
      <c r="T3824" s="23">
        <f t="shared" si="179"/>
        <v>42388.957638888889</v>
      </c>
    </row>
    <row r="3825" spans="1:20" ht="48" hidden="1" x14ac:dyDescent="0.2">
      <c r="A3825">
        <v>3823</v>
      </c>
      <c r="B3825" s="8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>
        <f>ROUND(E3825/D3825*100,0)</f>
        <v>106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>
        <f t="shared" si="177"/>
        <v>64.63</v>
      </c>
      <c r="Q3825" s="10" t="s">
        <v>8315</v>
      </c>
      <c r="R3825" t="s">
        <v>8316</v>
      </c>
      <c r="S3825" s="23">
        <f t="shared" si="178"/>
        <v>42170.910231481481</v>
      </c>
      <c r="T3825" s="23">
        <f t="shared" si="179"/>
        <v>42205.165972222225</v>
      </c>
    </row>
    <row r="3826" spans="1:20" ht="48" hidden="1" x14ac:dyDescent="0.2">
      <c r="A3826">
        <v>3824</v>
      </c>
      <c r="B3826" s="8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>
        <f>ROUND(E3826/D3826*100,0)</f>
        <v>108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>
        <f t="shared" si="177"/>
        <v>38.57</v>
      </c>
      <c r="Q3826" s="10" t="s">
        <v>8315</v>
      </c>
      <c r="R3826" t="s">
        <v>8316</v>
      </c>
      <c r="S3826" s="23">
        <f t="shared" si="178"/>
        <v>42571.626192129625</v>
      </c>
      <c r="T3826" s="23">
        <f t="shared" si="179"/>
        <v>42583.570138888885</v>
      </c>
    </row>
    <row r="3827" spans="1:20" ht="48" hidden="1" x14ac:dyDescent="0.2">
      <c r="A3827">
        <v>3825</v>
      </c>
      <c r="B3827" s="8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>
        <f>ROUND(E3827/D3827*100,0)</f>
        <v>105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>
        <f t="shared" si="177"/>
        <v>107.57</v>
      </c>
      <c r="Q3827" s="10" t="s">
        <v>8315</v>
      </c>
      <c r="R3827" t="s">
        <v>8316</v>
      </c>
      <c r="S3827" s="23">
        <f t="shared" si="178"/>
        <v>42151.069606481484</v>
      </c>
      <c r="T3827" s="23">
        <f t="shared" si="179"/>
        <v>42172.069606481484</v>
      </c>
    </row>
    <row r="3828" spans="1:20" ht="32" hidden="1" x14ac:dyDescent="0.2">
      <c r="A3828">
        <v>3826</v>
      </c>
      <c r="B3828" s="8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>
        <f>ROUND(E3828/D3828*100,0)</f>
        <v>119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>
        <f t="shared" si="177"/>
        <v>27.5</v>
      </c>
      <c r="Q3828" s="10" t="s">
        <v>8315</v>
      </c>
      <c r="R3828" t="s">
        <v>8316</v>
      </c>
      <c r="S3828" s="23">
        <f t="shared" si="178"/>
        <v>42101.423541666663</v>
      </c>
      <c r="T3828" s="23">
        <f t="shared" si="179"/>
        <v>42131.423541666663</v>
      </c>
    </row>
    <row r="3829" spans="1:20" ht="64" hidden="1" x14ac:dyDescent="0.2">
      <c r="A3829">
        <v>3827</v>
      </c>
      <c r="B3829" s="8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>
        <f>ROUND(E3829/D3829*100,0)</f>
        <v>153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>
        <f t="shared" si="177"/>
        <v>70.459999999999994</v>
      </c>
      <c r="Q3829" s="10" t="s">
        <v>8315</v>
      </c>
      <c r="R3829" t="s">
        <v>8316</v>
      </c>
      <c r="S3829" s="23">
        <f t="shared" si="178"/>
        <v>42034.928252314814</v>
      </c>
      <c r="T3829" s="23">
        <f t="shared" si="179"/>
        <v>42090</v>
      </c>
    </row>
    <row r="3830" spans="1:20" ht="48" hidden="1" x14ac:dyDescent="0.2">
      <c r="A3830">
        <v>3828</v>
      </c>
      <c r="B3830" s="8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>
        <f>ROUND(E3830/D3830*100,0)</f>
        <v>100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>
        <f t="shared" si="177"/>
        <v>178.57</v>
      </c>
      <c r="Q3830" s="10" t="s">
        <v>8315</v>
      </c>
      <c r="R3830" t="s">
        <v>8316</v>
      </c>
      <c r="S3830" s="23">
        <f t="shared" si="178"/>
        <v>41944.527627314819</v>
      </c>
      <c r="T3830" s="23">
        <f t="shared" si="179"/>
        <v>42004.569293981483</v>
      </c>
    </row>
    <row r="3831" spans="1:20" ht="48" hidden="1" x14ac:dyDescent="0.2">
      <c r="A3831">
        <v>3829</v>
      </c>
      <c r="B3831" s="8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>
        <f>ROUND(E3831/D3831*100,0)</f>
        <v>100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>
        <f t="shared" si="177"/>
        <v>62.63</v>
      </c>
      <c r="Q3831" s="10" t="s">
        <v>8315</v>
      </c>
      <c r="R3831" t="s">
        <v>8316</v>
      </c>
      <c r="S3831" s="23">
        <f t="shared" si="178"/>
        <v>42593.865405092598</v>
      </c>
      <c r="T3831" s="23">
        <f t="shared" si="179"/>
        <v>42613.865405092598</v>
      </c>
    </row>
    <row r="3832" spans="1:20" ht="48" hidden="1" x14ac:dyDescent="0.2">
      <c r="A3832">
        <v>3830</v>
      </c>
      <c r="B3832" s="8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>
        <f>ROUND(E3832/D3832*100,0)</f>
        <v>225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>
        <f t="shared" si="177"/>
        <v>75</v>
      </c>
      <c r="Q3832" s="10" t="s">
        <v>8315</v>
      </c>
      <c r="R3832" t="s">
        <v>8316</v>
      </c>
      <c r="S3832" s="23">
        <f t="shared" si="178"/>
        <v>42503.740868055553</v>
      </c>
      <c r="T3832" s="23">
        <f t="shared" si="179"/>
        <v>42517.740868055553</v>
      </c>
    </row>
    <row r="3833" spans="1:20" ht="48" hidden="1" x14ac:dyDescent="0.2">
      <c r="A3833">
        <v>3831</v>
      </c>
      <c r="B3833" s="8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>
        <f>ROUND(E3833/D3833*100,0)</f>
        <v>106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>
        <f t="shared" si="177"/>
        <v>58.9</v>
      </c>
      <c r="Q3833" s="10" t="s">
        <v>8315</v>
      </c>
      <c r="R3833" t="s">
        <v>8316</v>
      </c>
      <c r="S3833" s="23">
        <f t="shared" si="178"/>
        <v>41927.848900462966</v>
      </c>
      <c r="T3833" s="23">
        <f t="shared" si="179"/>
        <v>41948.890567129631</v>
      </c>
    </row>
    <row r="3834" spans="1:20" ht="48" hidden="1" x14ac:dyDescent="0.2">
      <c r="A3834">
        <v>3832</v>
      </c>
      <c r="B3834" s="8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>
        <f>ROUND(E3834/D3834*100,0)</f>
        <v>105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>
        <f t="shared" si="177"/>
        <v>139.56</v>
      </c>
      <c r="Q3834" s="10" t="s">
        <v>8315</v>
      </c>
      <c r="R3834" t="s">
        <v>8316</v>
      </c>
      <c r="S3834" s="23">
        <f t="shared" si="178"/>
        <v>42375.114988425921</v>
      </c>
      <c r="T3834" s="23">
        <f t="shared" si="179"/>
        <v>42420.114988425921</v>
      </c>
    </row>
    <row r="3835" spans="1:20" ht="48" hidden="1" x14ac:dyDescent="0.2">
      <c r="A3835">
        <v>3833</v>
      </c>
      <c r="B3835" s="8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>
        <f>ROUND(E3835/D3835*100,0)</f>
        <v>117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>
        <f t="shared" si="177"/>
        <v>70</v>
      </c>
      <c r="Q3835" s="10" t="s">
        <v>8315</v>
      </c>
      <c r="R3835" t="s">
        <v>8316</v>
      </c>
      <c r="S3835" s="23">
        <f t="shared" si="178"/>
        <v>41963.872361111105</v>
      </c>
      <c r="T3835" s="23">
        <f t="shared" si="179"/>
        <v>41974.797916666663</v>
      </c>
    </row>
    <row r="3836" spans="1:20" ht="48" hidden="1" x14ac:dyDescent="0.2">
      <c r="A3836">
        <v>3834</v>
      </c>
      <c r="B3836" s="8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>
        <f>ROUND(E3836/D3836*100,0)</f>
        <v>109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>
        <f t="shared" si="177"/>
        <v>57.39</v>
      </c>
      <c r="Q3836" s="10" t="s">
        <v>8315</v>
      </c>
      <c r="R3836" t="s">
        <v>8316</v>
      </c>
      <c r="S3836" s="23">
        <f t="shared" si="178"/>
        <v>42143.445219907408</v>
      </c>
      <c r="T3836" s="23">
        <f t="shared" si="179"/>
        <v>42173.445219907408</v>
      </c>
    </row>
    <row r="3837" spans="1:20" ht="48" hidden="1" x14ac:dyDescent="0.2">
      <c r="A3837">
        <v>3835</v>
      </c>
      <c r="B3837" s="8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>
        <f>ROUND(E3837/D3837*100,0)</f>
        <v>160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>
        <f t="shared" si="177"/>
        <v>40</v>
      </c>
      <c r="Q3837" s="10" t="s">
        <v>8315</v>
      </c>
      <c r="R3837" t="s">
        <v>8316</v>
      </c>
      <c r="S3837" s="23">
        <f t="shared" si="178"/>
        <v>42460.94222222222</v>
      </c>
      <c r="T3837" s="23">
        <f t="shared" si="179"/>
        <v>42481.94222222222</v>
      </c>
    </row>
    <row r="3838" spans="1:20" ht="48" hidden="1" x14ac:dyDescent="0.2">
      <c r="A3838">
        <v>3836</v>
      </c>
      <c r="B3838" s="8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>
        <f>ROUND(E3838/D3838*100,0)</f>
        <v>113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>
        <f t="shared" si="177"/>
        <v>64.290000000000006</v>
      </c>
      <c r="Q3838" s="10" t="s">
        <v>8315</v>
      </c>
      <c r="R3838" t="s">
        <v>8316</v>
      </c>
      <c r="S3838" s="23">
        <f t="shared" si="178"/>
        <v>42553.926527777774</v>
      </c>
      <c r="T3838" s="23">
        <f t="shared" si="179"/>
        <v>42585.172916666663</v>
      </c>
    </row>
    <row r="3839" spans="1:20" ht="32" hidden="1" x14ac:dyDescent="0.2">
      <c r="A3839">
        <v>3837</v>
      </c>
      <c r="B3839" s="8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>
        <f>ROUND(E3839/D3839*100,0)</f>
        <v>102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>
        <f t="shared" si="177"/>
        <v>120.12</v>
      </c>
      <c r="Q3839" s="10" t="s">
        <v>8315</v>
      </c>
      <c r="R3839" t="s">
        <v>8316</v>
      </c>
      <c r="S3839" s="23">
        <f t="shared" si="178"/>
        <v>42152.765717592592</v>
      </c>
      <c r="T3839" s="23">
        <f t="shared" si="179"/>
        <v>42188.765717592592</v>
      </c>
    </row>
    <row r="3840" spans="1:20" ht="48" hidden="1" x14ac:dyDescent="0.2">
      <c r="A3840">
        <v>3838</v>
      </c>
      <c r="B3840" s="8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>
        <f>ROUND(E3840/D3840*100,0)</f>
        <v>101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>
        <f t="shared" si="177"/>
        <v>1008.24</v>
      </c>
      <c r="Q3840" s="10" t="s">
        <v>8315</v>
      </c>
      <c r="R3840" t="s">
        <v>8316</v>
      </c>
      <c r="S3840" s="23">
        <f t="shared" si="178"/>
        <v>42116.710752314815</v>
      </c>
      <c r="T3840" s="23">
        <f t="shared" si="179"/>
        <v>42146.710752314815</v>
      </c>
    </row>
    <row r="3841" spans="1:20" ht="48" hidden="1" x14ac:dyDescent="0.2">
      <c r="A3841">
        <v>3839</v>
      </c>
      <c r="B3841" s="8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>
        <f>ROUND(E3841/D3841*100,0)</f>
        <v>101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>
        <f t="shared" si="177"/>
        <v>63.28</v>
      </c>
      <c r="Q3841" s="10" t="s">
        <v>8315</v>
      </c>
      <c r="R3841" t="s">
        <v>8316</v>
      </c>
      <c r="S3841" s="23">
        <f t="shared" si="178"/>
        <v>42155.142638888887</v>
      </c>
      <c r="T3841" s="23">
        <f t="shared" si="179"/>
        <v>42215.142638888887</v>
      </c>
    </row>
    <row r="3842" spans="1:20" ht="48" hidden="1" x14ac:dyDescent="0.2">
      <c r="A3842">
        <v>3840</v>
      </c>
      <c r="B3842" s="8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>
        <f>ROUND(E3842/D3842*100,0)</f>
        <v>6500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>
        <f t="shared" si="177"/>
        <v>21.67</v>
      </c>
      <c r="Q3842" s="10" t="s">
        <v>8315</v>
      </c>
      <c r="R3842" t="s">
        <v>8316</v>
      </c>
      <c r="S3842" s="23">
        <f t="shared" si="178"/>
        <v>42432.701724537037</v>
      </c>
      <c r="T3842" s="23">
        <f t="shared" si="179"/>
        <v>42457.660057870366</v>
      </c>
    </row>
    <row r="3843" spans="1:20" ht="48" hidden="1" x14ac:dyDescent="0.2">
      <c r="A3843">
        <v>3841</v>
      </c>
      <c r="B3843" s="8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>
        <f>ROUND(E3843/D3843*100,0)</f>
        <v>9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>
        <f t="shared" ref="P3843:P3906" si="180">IFERROR(ROUND(E3843/M3843,2),0)</f>
        <v>25.65</v>
      </c>
      <c r="Q3843" s="10" t="s">
        <v>8315</v>
      </c>
      <c r="R3843" t="s">
        <v>8316</v>
      </c>
      <c r="S3843" s="23">
        <f t="shared" ref="S3843:S3906" si="181">(((K3843/60)/60)/24)+DATE(1970,1,1)</f>
        <v>41780.785729166666</v>
      </c>
      <c r="T3843" s="23">
        <f t="shared" ref="T3843:T3906" si="182">(((J3843/60)/60)/24)+DATE(1970,1,1)</f>
        <v>41840.785729166666</v>
      </c>
    </row>
    <row r="3844" spans="1:20" ht="48" hidden="1" x14ac:dyDescent="0.2">
      <c r="A3844">
        <v>3842</v>
      </c>
      <c r="B3844" s="8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>
        <f>ROUND(E3844/D3844*100,0)</f>
        <v>22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>
        <f t="shared" si="180"/>
        <v>47.7</v>
      </c>
      <c r="Q3844" s="10" t="s">
        <v>8315</v>
      </c>
      <c r="R3844" t="s">
        <v>8316</v>
      </c>
      <c r="S3844" s="23">
        <f t="shared" si="181"/>
        <v>41740.493657407409</v>
      </c>
      <c r="T3844" s="23">
        <f t="shared" si="182"/>
        <v>41770.493657407409</v>
      </c>
    </row>
    <row r="3845" spans="1:20" ht="48" hidden="1" x14ac:dyDescent="0.2">
      <c r="A3845">
        <v>3843</v>
      </c>
      <c r="B3845" s="8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>
        <f>ROUND(E3845/D3845*100,0)</f>
        <v>21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>
        <f t="shared" si="180"/>
        <v>56.05</v>
      </c>
      <c r="Q3845" s="10" t="s">
        <v>8315</v>
      </c>
      <c r="R3845" t="s">
        <v>8316</v>
      </c>
      <c r="S3845" s="23">
        <f t="shared" si="181"/>
        <v>41766.072500000002</v>
      </c>
      <c r="T3845" s="23">
        <f t="shared" si="182"/>
        <v>41791.072500000002</v>
      </c>
    </row>
    <row r="3846" spans="1:20" ht="48" hidden="1" x14ac:dyDescent="0.2">
      <c r="A3846">
        <v>3844</v>
      </c>
      <c r="B3846" s="8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>
        <f>ROUND(E3846/D3846*100,0)</f>
        <v>41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>
        <f t="shared" si="180"/>
        <v>81.319999999999993</v>
      </c>
      <c r="Q3846" s="10" t="s">
        <v>8315</v>
      </c>
      <c r="R3846" t="s">
        <v>8316</v>
      </c>
      <c r="S3846" s="23">
        <f t="shared" si="181"/>
        <v>41766.617291666669</v>
      </c>
      <c r="T3846" s="23">
        <f t="shared" si="182"/>
        <v>41793.290972222225</v>
      </c>
    </row>
    <row r="3847" spans="1:20" ht="64" hidden="1" x14ac:dyDescent="0.2">
      <c r="A3847">
        <v>3845</v>
      </c>
      <c r="B3847" s="8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>
        <f>ROUND(E3847/D3847*100,0)</f>
        <v>2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>
        <f t="shared" si="180"/>
        <v>70.17</v>
      </c>
      <c r="Q3847" s="10" t="s">
        <v>8315</v>
      </c>
      <c r="R3847" t="s">
        <v>8316</v>
      </c>
      <c r="S3847" s="23">
        <f t="shared" si="181"/>
        <v>42248.627013888887</v>
      </c>
      <c r="T3847" s="23">
        <f t="shared" si="182"/>
        <v>42278.627013888887</v>
      </c>
    </row>
    <row r="3848" spans="1:20" ht="48" hidden="1" x14ac:dyDescent="0.2">
      <c r="A3848">
        <v>3846</v>
      </c>
      <c r="B3848" s="8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>
        <f>ROUND(E3848/D3848*100,0)</f>
        <v>3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>
        <f t="shared" si="180"/>
        <v>23.63</v>
      </c>
      <c r="Q3848" s="10" t="s">
        <v>8315</v>
      </c>
      <c r="R3848" t="s">
        <v>8316</v>
      </c>
      <c r="S3848" s="23">
        <f t="shared" si="181"/>
        <v>41885.221550925926</v>
      </c>
      <c r="T3848" s="23">
        <f t="shared" si="182"/>
        <v>41916.290972222225</v>
      </c>
    </row>
    <row r="3849" spans="1:20" ht="48" hidden="1" x14ac:dyDescent="0.2">
      <c r="A3849">
        <v>3847</v>
      </c>
      <c r="B3849" s="8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>
        <f>ROUND(E3849/D3849*100,0)</f>
        <v>16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>
        <f t="shared" si="180"/>
        <v>188.56</v>
      </c>
      <c r="Q3849" s="10" t="s">
        <v>8315</v>
      </c>
      <c r="R3849" t="s">
        <v>8316</v>
      </c>
      <c r="S3849" s="23">
        <f t="shared" si="181"/>
        <v>42159.224432870367</v>
      </c>
      <c r="T3849" s="23">
        <f t="shared" si="182"/>
        <v>42204.224432870367</v>
      </c>
    </row>
    <row r="3850" spans="1:20" ht="48" hidden="1" x14ac:dyDescent="0.2">
      <c r="A3850">
        <v>3848</v>
      </c>
      <c r="B3850" s="8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>
        <f>ROUND(E3850/D3850*100,0)</f>
        <v>16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>
        <f t="shared" si="180"/>
        <v>49.51</v>
      </c>
      <c r="Q3850" s="10" t="s">
        <v>8315</v>
      </c>
      <c r="R3850" t="s">
        <v>8316</v>
      </c>
      <c r="S3850" s="23">
        <f t="shared" si="181"/>
        <v>42265.817002314812</v>
      </c>
      <c r="T3850" s="23">
        <f t="shared" si="182"/>
        <v>42295.817002314812</v>
      </c>
    </row>
    <row r="3851" spans="1:20" ht="48" hidden="1" x14ac:dyDescent="0.2">
      <c r="A3851">
        <v>3849</v>
      </c>
      <c r="B3851" s="8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>
        <f>ROUND(E3851/D3851*100,0)</f>
        <v>7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>
        <f t="shared" si="180"/>
        <v>75.459999999999994</v>
      </c>
      <c r="Q3851" s="10" t="s">
        <v>8315</v>
      </c>
      <c r="R3851" t="s">
        <v>8316</v>
      </c>
      <c r="S3851" s="23">
        <f t="shared" si="181"/>
        <v>42136.767175925925</v>
      </c>
      <c r="T3851" s="23">
        <f t="shared" si="182"/>
        <v>42166.767175925925</v>
      </c>
    </row>
    <row r="3852" spans="1:20" ht="32" hidden="1" x14ac:dyDescent="0.2">
      <c r="A3852">
        <v>3850</v>
      </c>
      <c r="B3852" s="8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>
        <f>ROUND(E3852/D3852*100,0)</f>
        <v>4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>
        <f t="shared" si="180"/>
        <v>9.5</v>
      </c>
      <c r="Q3852" s="10" t="s">
        <v>8315</v>
      </c>
      <c r="R3852" t="s">
        <v>8316</v>
      </c>
      <c r="S3852" s="23">
        <f t="shared" si="181"/>
        <v>41975.124340277776</v>
      </c>
      <c r="T3852" s="23">
        <f t="shared" si="182"/>
        <v>42005.124340277776</v>
      </c>
    </row>
    <row r="3853" spans="1:20" ht="48" hidden="1" x14ac:dyDescent="0.2">
      <c r="A3853">
        <v>3851</v>
      </c>
      <c r="B3853" s="8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>
        <f>ROUND(E3853/D3853*100,0)</f>
        <v>34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>
        <f t="shared" si="180"/>
        <v>35.5</v>
      </c>
      <c r="Q3853" s="10" t="s">
        <v>8315</v>
      </c>
      <c r="R3853" t="s">
        <v>8316</v>
      </c>
      <c r="S3853" s="23">
        <f t="shared" si="181"/>
        <v>42172.439571759256</v>
      </c>
      <c r="T3853" s="23">
        <f t="shared" si="182"/>
        <v>42202.439571759256</v>
      </c>
    </row>
    <row r="3854" spans="1:20" ht="48" hidden="1" x14ac:dyDescent="0.2">
      <c r="A3854">
        <v>3852</v>
      </c>
      <c r="B3854" s="8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>
        <f>ROUND(E3854/D3854*100,0)</f>
        <v>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>
        <f t="shared" si="180"/>
        <v>10</v>
      </c>
      <c r="Q3854" s="10" t="s">
        <v>8315</v>
      </c>
      <c r="R3854" t="s">
        <v>8316</v>
      </c>
      <c r="S3854" s="23">
        <f t="shared" si="181"/>
        <v>42065.190694444449</v>
      </c>
      <c r="T3854" s="23">
        <f t="shared" si="182"/>
        <v>42090.149027777778</v>
      </c>
    </row>
    <row r="3855" spans="1:20" ht="32" hidden="1" x14ac:dyDescent="0.2">
      <c r="A3855">
        <v>3853</v>
      </c>
      <c r="B3855" s="8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>
        <f>ROUND(E3855/D3855*100,0)</f>
        <v>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>
        <f t="shared" si="180"/>
        <v>13</v>
      </c>
      <c r="Q3855" s="10" t="s">
        <v>8315</v>
      </c>
      <c r="R3855" t="s">
        <v>8316</v>
      </c>
      <c r="S3855" s="23">
        <f t="shared" si="181"/>
        <v>41848.84002314815</v>
      </c>
      <c r="T3855" s="23">
        <f t="shared" si="182"/>
        <v>41883.84002314815</v>
      </c>
    </row>
    <row r="3856" spans="1:20" ht="32" hidden="1" x14ac:dyDescent="0.2">
      <c r="A3856">
        <v>3854</v>
      </c>
      <c r="B3856" s="8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>
        <f>ROUND(E3856/D3856*100,0)</f>
        <v>16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>
        <f t="shared" si="180"/>
        <v>89.4</v>
      </c>
      <c r="Q3856" s="10" t="s">
        <v>8315</v>
      </c>
      <c r="R3856" t="s">
        <v>8316</v>
      </c>
      <c r="S3856" s="23">
        <f t="shared" si="181"/>
        <v>42103.884930555556</v>
      </c>
      <c r="T3856" s="23">
        <f t="shared" si="182"/>
        <v>42133.884930555556</v>
      </c>
    </row>
    <row r="3857" spans="1:20" ht="48" hidden="1" x14ac:dyDescent="0.2">
      <c r="A3857">
        <v>3855</v>
      </c>
      <c r="B3857" s="8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>
        <f>ROUND(E3857/D3857*100,0)</f>
        <v>3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>
        <f t="shared" si="180"/>
        <v>25</v>
      </c>
      <c r="Q3857" s="10" t="s">
        <v>8315</v>
      </c>
      <c r="R3857" t="s">
        <v>8316</v>
      </c>
      <c r="S3857" s="23">
        <f t="shared" si="181"/>
        <v>42059.970729166671</v>
      </c>
      <c r="T3857" s="23">
        <f t="shared" si="182"/>
        <v>42089.929062499999</v>
      </c>
    </row>
    <row r="3858" spans="1:20" ht="48" hidden="1" x14ac:dyDescent="0.2">
      <c r="A3858">
        <v>3856</v>
      </c>
      <c r="B3858" s="8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>
        <f>ROUND(E3858/D3858*100,0)</f>
        <v>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>
        <f t="shared" si="180"/>
        <v>1</v>
      </c>
      <c r="Q3858" s="10" t="s">
        <v>8315</v>
      </c>
      <c r="R3858" t="s">
        <v>8316</v>
      </c>
      <c r="S3858" s="23">
        <f t="shared" si="181"/>
        <v>42041.743090277778</v>
      </c>
      <c r="T3858" s="23">
        <f t="shared" si="182"/>
        <v>42071.701423611114</v>
      </c>
    </row>
    <row r="3859" spans="1:20" ht="48" hidden="1" x14ac:dyDescent="0.2">
      <c r="A3859">
        <v>3857</v>
      </c>
      <c r="B3859" s="8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>
        <f>ROUND(E3859/D3859*100,0)</f>
        <v>5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>
        <f t="shared" si="180"/>
        <v>65</v>
      </c>
      <c r="Q3859" s="10" t="s">
        <v>8315</v>
      </c>
      <c r="R3859" t="s">
        <v>8316</v>
      </c>
      <c r="S3859" s="23">
        <f t="shared" si="181"/>
        <v>41829.73715277778</v>
      </c>
      <c r="T3859" s="23">
        <f t="shared" si="182"/>
        <v>41852.716666666667</v>
      </c>
    </row>
    <row r="3860" spans="1:20" ht="48" hidden="1" x14ac:dyDescent="0.2">
      <c r="A3860">
        <v>3858</v>
      </c>
      <c r="B3860" s="8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>
        <f>ROUND(E3860/D3860*100,0)</f>
        <v>2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>
        <f t="shared" si="180"/>
        <v>10</v>
      </c>
      <c r="Q3860" s="10" t="s">
        <v>8315</v>
      </c>
      <c r="R3860" t="s">
        <v>8316</v>
      </c>
      <c r="S3860" s="23">
        <f t="shared" si="181"/>
        <v>42128.431064814817</v>
      </c>
      <c r="T3860" s="23">
        <f t="shared" si="182"/>
        <v>42146.875</v>
      </c>
    </row>
    <row r="3861" spans="1:20" ht="48" hidden="1" x14ac:dyDescent="0.2">
      <c r="A3861">
        <v>3859</v>
      </c>
      <c r="B3861" s="8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>
        <f>ROUND(E3861/D3861*100,0)</f>
        <v>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>
        <f t="shared" si="180"/>
        <v>1</v>
      </c>
      <c r="Q3861" s="10" t="s">
        <v>8315</v>
      </c>
      <c r="R3861" t="s">
        <v>8316</v>
      </c>
      <c r="S3861" s="23">
        <f t="shared" si="181"/>
        <v>41789.893599537041</v>
      </c>
      <c r="T3861" s="23">
        <f t="shared" si="182"/>
        <v>41815.875</v>
      </c>
    </row>
    <row r="3862" spans="1:20" ht="48" hidden="1" x14ac:dyDescent="0.2">
      <c r="A3862">
        <v>3860</v>
      </c>
      <c r="B3862" s="8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>
        <f>ROUND(E3862/D3862*100,0)</f>
        <v>18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>
        <f t="shared" si="180"/>
        <v>81.540000000000006</v>
      </c>
      <c r="Q3862" s="10" t="s">
        <v>8315</v>
      </c>
      <c r="R3862" t="s">
        <v>8316</v>
      </c>
      <c r="S3862" s="23">
        <f t="shared" si="181"/>
        <v>41833.660995370366</v>
      </c>
      <c r="T3862" s="23">
        <f t="shared" si="182"/>
        <v>41863.660995370366</v>
      </c>
    </row>
    <row r="3863" spans="1:20" ht="16" hidden="1" x14ac:dyDescent="0.2">
      <c r="A3863">
        <v>3861</v>
      </c>
      <c r="B3863" s="8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>
        <f>ROUND(E3863/D3863*100,0)</f>
        <v>5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>
        <f t="shared" si="180"/>
        <v>100</v>
      </c>
      <c r="Q3863" s="10" t="s">
        <v>8315</v>
      </c>
      <c r="R3863" t="s">
        <v>8316</v>
      </c>
      <c r="S3863" s="23">
        <f t="shared" si="181"/>
        <v>41914.590011574073</v>
      </c>
      <c r="T3863" s="23">
        <f t="shared" si="182"/>
        <v>41955.907638888893</v>
      </c>
    </row>
    <row r="3864" spans="1:20" ht="32" hidden="1" x14ac:dyDescent="0.2">
      <c r="A3864">
        <v>3862</v>
      </c>
      <c r="B3864" s="8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>
        <f>ROUND(E3864/D3864*100,0)</f>
        <v>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>
        <f t="shared" si="180"/>
        <v>1</v>
      </c>
      <c r="Q3864" s="10" t="s">
        <v>8315</v>
      </c>
      <c r="R3864" t="s">
        <v>8316</v>
      </c>
      <c r="S3864" s="23">
        <f t="shared" si="181"/>
        <v>42611.261064814811</v>
      </c>
      <c r="T3864" s="23">
        <f t="shared" si="182"/>
        <v>42625.707638888889</v>
      </c>
    </row>
    <row r="3865" spans="1:20" ht="48" hidden="1" x14ac:dyDescent="0.2">
      <c r="A3865">
        <v>3863</v>
      </c>
      <c r="B3865" s="8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>
        <f>ROUND(E3865/D3865*100,0)</f>
        <v>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>
        <f t="shared" si="180"/>
        <v>0</v>
      </c>
      <c r="Q3865" s="10" t="s">
        <v>8315</v>
      </c>
      <c r="R3865" t="s">
        <v>8316</v>
      </c>
      <c r="S3865" s="23">
        <f t="shared" si="181"/>
        <v>42253.633159722223</v>
      </c>
      <c r="T3865" s="23">
        <f t="shared" si="182"/>
        <v>42313.674826388888</v>
      </c>
    </row>
    <row r="3866" spans="1:20" ht="48" hidden="1" x14ac:dyDescent="0.2">
      <c r="A3866">
        <v>3864</v>
      </c>
      <c r="B3866" s="8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>
        <f>ROUND(E3866/D3866*100,0)</f>
        <v>1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>
        <f t="shared" si="180"/>
        <v>20</v>
      </c>
      <c r="Q3866" s="10" t="s">
        <v>8315</v>
      </c>
      <c r="R3866" t="s">
        <v>8316</v>
      </c>
      <c r="S3866" s="23">
        <f t="shared" si="181"/>
        <v>42295.891828703709</v>
      </c>
      <c r="T3866" s="23">
        <f t="shared" si="182"/>
        <v>42325.933495370366</v>
      </c>
    </row>
    <row r="3867" spans="1:20" ht="48" hidden="1" x14ac:dyDescent="0.2">
      <c r="A3867">
        <v>3865</v>
      </c>
      <c r="B3867" s="8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>
        <f>ROUND(E3867/D3867*100,0)</f>
        <v>27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>
        <f t="shared" si="180"/>
        <v>46.43</v>
      </c>
      <c r="Q3867" s="10" t="s">
        <v>8315</v>
      </c>
      <c r="R3867" t="s">
        <v>8316</v>
      </c>
      <c r="S3867" s="23">
        <f t="shared" si="181"/>
        <v>41841.651597222226</v>
      </c>
      <c r="T3867" s="23">
        <f t="shared" si="182"/>
        <v>41881.229166666664</v>
      </c>
    </row>
    <row r="3868" spans="1:20" ht="32" hidden="1" x14ac:dyDescent="0.2">
      <c r="A3868">
        <v>3866</v>
      </c>
      <c r="B3868" s="8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>
        <f>ROUND(E3868/D3868*100,0)</f>
        <v>1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>
        <f t="shared" si="180"/>
        <v>5.5</v>
      </c>
      <c r="Q3868" s="10" t="s">
        <v>8315</v>
      </c>
      <c r="R3868" t="s">
        <v>8316</v>
      </c>
      <c r="S3868" s="23">
        <f t="shared" si="181"/>
        <v>42402.947002314817</v>
      </c>
      <c r="T3868" s="23">
        <f t="shared" si="182"/>
        <v>42452.145138888889</v>
      </c>
    </row>
    <row r="3869" spans="1:20" ht="48" hidden="1" x14ac:dyDescent="0.2">
      <c r="A3869">
        <v>3867</v>
      </c>
      <c r="B3869" s="8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>
        <f>ROUND(E3869/D3869*100,0)</f>
        <v>13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>
        <f t="shared" si="180"/>
        <v>50.2</v>
      </c>
      <c r="Q3869" s="10" t="s">
        <v>8315</v>
      </c>
      <c r="R3869" t="s">
        <v>8316</v>
      </c>
      <c r="S3869" s="23">
        <f t="shared" si="181"/>
        <v>42509.814108796301</v>
      </c>
      <c r="T3869" s="23">
        <f t="shared" si="182"/>
        <v>42539.814108796301</v>
      </c>
    </row>
    <row r="3870" spans="1:20" ht="16" hidden="1" x14ac:dyDescent="0.2">
      <c r="A3870">
        <v>3868</v>
      </c>
      <c r="B3870" s="8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>
        <f>ROUND(E3870/D3870*100,0)</f>
        <v>0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>
        <f t="shared" si="180"/>
        <v>10</v>
      </c>
      <c r="Q3870" s="10" t="s">
        <v>8315</v>
      </c>
      <c r="R3870" t="s">
        <v>8357</v>
      </c>
      <c r="S3870" s="23">
        <f t="shared" si="181"/>
        <v>41865.659780092588</v>
      </c>
      <c r="T3870" s="23">
        <f t="shared" si="182"/>
        <v>41890.659780092588</v>
      </c>
    </row>
    <row r="3871" spans="1:20" ht="32" hidden="1" x14ac:dyDescent="0.2">
      <c r="A3871">
        <v>3869</v>
      </c>
      <c r="B3871" s="8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>
        <f>ROUND(E3871/D3871*100,0)</f>
        <v>3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>
        <f t="shared" si="180"/>
        <v>30.13</v>
      </c>
      <c r="Q3871" s="10" t="s">
        <v>8315</v>
      </c>
      <c r="R3871" t="s">
        <v>8357</v>
      </c>
      <c r="S3871" s="23">
        <f t="shared" si="181"/>
        <v>42047.724444444444</v>
      </c>
      <c r="T3871" s="23">
        <f t="shared" si="182"/>
        <v>42077.132638888885</v>
      </c>
    </row>
    <row r="3872" spans="1:20" ht="48" hidden="1" x14ac:dyDescent="0.2">
      <c r="A3872">
        <v>3870</v>
      </c>
      <c r="B3872" s="8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>
        <f>ROUND(E3872/D3872*100,0)</f>
        <v>15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>
        <f t="shared" si="180"/>
        <v>150</v>
      </c>
      <c r="Q3872" s="10" t="s">
        <v>8315</v>
      </c>
      <c r="R3872" t="s">
        <v>8357</v>
      </c>
      <c r="S3872" s="23">
        <f t="shared" si="181"/>
        <v>41793.17219907407</v>
      </c>
      <c r="T3872" s="23">
        <f t="shared" si="182"/>
        <v>41823.17219907407</v>
      </c>
    </row>
    <row r="3873" spans="1:20" ht="32" hidden="1" x14ac:dyDescent="0.2">
      <c r="A3873">
        <v>3871</v>
      </c>
      <c r="B3873" s="8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>
        <f>ROUND(E3873/D3873*100,0)</f>
        <v>3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>
        <f t="shared" si="180"/>
        <v>13.33</v>
      </c>
      <c r="Q3873" s="10" t="s">
        <v>8315</v>
      </c>
      <c r="R3873" t="s">
        <v>8357</v>
      </c>
      <c r="S3873" s="23">
        <f t="shared" si="181"/>
        <v>42763.780671296292</v>
      </c>
      <c r="T3873" s="23">
        <f t="shared" si="182"/>
        <v>42823.739004629635</v>
      </c>
    </row>
    <row r="3874" spans="1:20" ht="48" hidden="1" x14ac:dyDescent="0.2">
      <c r="A3874">
        <v>3872</v>
      </c>
      <c r="B3874" s="8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>
        <f>ROUND(E3874/D3874*100,0)</f>
        <v>0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>
        <f t="shared" si="180"/>
        <v>0</v>
      </c>
      <c r="Q3874" s="10" t="s">
        <v>8315</v>
      </c>
      <c r="R3874" t="s">
        <v>8357</v>
      </c>
      <c r="S3874" s="23">
        <f t="shared" si="181"/>
        <v>42180.145787037036</v>
      </c>
      <c r="T3874" s="23">
        <f t="shared" si="182"/>
        <v>42230.145787037036</v>
      </c>
    </row>
    <row r="3875" spans="1:20" ht="48" hidden="1" x14ac:dyDescent="0.2">
      <c r="A3875">
        <v>3873</v>
      </c>
      <c r="B3875" s="8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>
        <f>ROUND(E3875/D3875*100,0)</f>
        <v>0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>
        <f t="shared" si="180"/>
        <v>0</v>
      </c>
      <c r="Q3875" s="10" t="s">
        <v>8315</v>
      </c>
      <c r="R3875" t="s">
        <v>8357</v>
      </c>
      <c r="S3875" s="23">
        <f t="shared" si="181"/>
        <v>42255.696006944447</v>
      </c>
      <c r="T3875" s="23">
        <f t="shared" si="182"/>
        <v>42285.696006944447</v>
      </c>
    </row>
    <row r="3876" spans="1:20" ht="48" hidden="1" x14ac:dyDescent="0.2">
      <c r="A3876">
        <v>3874</v>
      </c>
      <c r="B3876" s="8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>
        <f>ROUND(E3876/D3876*100,0)</f>
        <v>0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>
        <f t="shared" si="180"/>
        <v>0</v>
      </c>
      <c r="Q3876" s="10" t="s">
        <v>8315</v>
      </c>
      <c r="R3876" t="s">
        <v>8357</v>
      </c>
      <c r="S3876" s="23">
        <f t="shared" si="181"/>
        <v>42007.016458333332</v>
      </c>
      <c r="T3876" s="23">
        <f t="shared" si="182"/>
        <v>42028.041666666672</v>
      </c>
    </row>
    <row r="3877" spans="1:20" ht="48" hidden="1" x14ac:dyDescent="0.2">
      <c r="A3877">
        <v>3875</v>
      </c>
      <c r="B3877" s="8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>
        <f>ROUND(E3877/D3877*100,0)</f>
        <v>0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>
        <f t="shared" si="180"/>
        <v>0</v>
      </c>
      <c r="Q3877" s="10" t="s">
        <v>8315</v>
      </c>
      <c r="R3877" t="s">
        <v>8357</v>
      </c>
      <c r="S3877" s="23">
        <f t="shared" si="181"/>
        <v>42615.346817129626</v>
      </c>
      <c r="T3877" s="23">
        <f t="shared" si="182"/>
        <v>42616.416666666672</v>
      </c>
    </row>
    <row r="3878" spans="1:20" ht="48" hidden="1" x14ac:dyDescent="0.2">
      <c r="A3878">
        <v>3876</v>
      </c>
      <c r="B3878" s="8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>
        <f>ROUND(E3878/D3878*100,0)</f>
        <v>53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>
        <f t="shared" si="180"/>
        <v>44.76</v>
      </c>
      <c r="Q3878" s="10" t="s">
        <v>8315</v>
      </c>
      <c r="R3878" t="s">
        <v>8357</v>
      </c>
      <c r="S3878" s="23">
        <f t="shared" si="181"/>
        <v>42372.624166666668</v>
      </c>
      <c r="T3878" s="23">
        <f t="shared" si="182"/>
        <v>42402.624166666668</v>
      </c>
    </row>
    <row r="3879" spans="1:20" ht="48" hidden="1" x14ac:dyDescent="0.2">
      <c r="A3879">
        <v>3877</v>
      </c>
      <c r="B3879" s="8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>
        <f>ROUND(E3879/D3879*100,0)</f>
        <v>5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>
        <f t="shared" si="180"/>
        <v>88.64</v>
      </c>
      <c r="Q3879" s="10" t="s">
        <v>8315</v>
      </c>
      <c r="R3879" t="s">
        <v>8357</v>
      </c>
      <c r="S3879" s="23">
        <f t="shared" si="181"/>
        <v>42682.67768518519</v>
      </c>
      <c r="T3879" s="23">
        <f t="shared" si="182"/>
        <v>42712.67768518519</v>
      </c>
    </row>
    <row r="3880" spans="1:20" ht="48" hidden="1" x14ac:dyDescent="0.2">
      <c r="A3880">
        <v>3878</v>
      </c>
      <c r="B3880" s="8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>
        <f>ROUND(E3880/D3880*100,0)</f>
        <v>0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>
        <f t="shared" si="180"/>
        <v>10</v>
      </c>
      <c r="Q3880" s="10" t="s">
        <v>8315</v>
      </c>
      <c r="R3880" t="s">
        <v>8357</v>
      </c>
      <c r="S3880" s="23">
        <f t="shared" si="181"/>
        <v>42154.818819444445</v>
      </c>
      <c r="T3880" s="23">
        <f t="shared" si="182"/>
        <v>42185.165972222225</v>
      </c>
    </row>
    <row r="3881" spans="1:20" ht="48" hidden="1" x14ac:dyDescent="0.2">
      <c r="A3881">
        <v>3879</v>
      </c>
      <c r="B3881" s="8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>
        <f>ROUND(E3881/D3881*100,0)</f>
        <v>0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>
        <f t="shared" si="180"/>
        <v>0</v>
      </c>
      <c r="Q3881" s="10" t="s">
        <v>8315</v>
      </c>
      <c r="R3881" t="s">
        <v>8357</v>
      </c>
      <c r="S3881" s="23">
        <f t="shared" si="181"/>
        <v>41999.861064814817</v>
      </c>
      <c r="T3881" s="23">
        <f t="shared" si="182"/>
        <v>42029.861064814817</v>
      </c>
    </row>
    <row r="3882" spans="1:20" ht="48" hidden="1" x14ac:dyDescent="0.2">
      <c r="A3882">
        <v>3880</v>
      </c>
      <c r="B3882" s="8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>
        <f>ROUND(E3882/D3882*100,0)</f>
        <v>13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>
        <f t="shared" si="180"/>
        <v>57.65</v>
      </c>
      <c r="Q3882" s="10" t="s">
        <v>8315</v>
      </c>
      <c r="R3882" t="s">
        <v>8357</v>
      </c>
      <c r="S3882" s="23">
        <f t="shared" si="181"/>
        <v>41815.815046296295</v>
      </c>
      <c r="T3882" s="23">
        <f t="shared" si="182"/>
        <v>41850.958333333336</v>
      </c>
    </row>
    <row r="3883" spans="1:20" ht="32" hidden="1" x14ac:dyDescent="0.2">
      <c r="A3883">
        <v>3881</v>
      </c>
      <c r="B3883" s="8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>
        <f>ROUND(E3883/D3883*100,0)</f>
        <v>5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>
        <f t="shared" si="180"/>
        <v>25</v>
      </c>
      <c r="Q3883" s="10" t="s">
        <v>8315</v>
      </c>
      <c r="R3883" t="s">
        <v>8357</v>
      </c>
      <c r="S3883" s="23">
        <f t="shared" si="181"/>
        <v>42756.018506944441</v>
      </c>
      <c r="T3883" s="23">
        <f t="shared" si="182"/>
        <v>42786.018506944441</v>
      </c>
    </row>
    <row r="3884" spans="1:20" ht="48" hidden="1" x14ac:dyDescent="0.2">
      <c r="A3884">
        <v>3882</v>
      </c>
      <c r="B3884" s="8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>
        <f>ROUND(E3884/D3884*100,0)</f>
        <v>0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>
        <f t="shared" si="180"/>
        <v>0</v>
      </c>
      <c r="Q3884" s="10" t="s">
        <v>8315</v>
      </c>
      <c r="R3884" t="s">
        <v>8357</v>
      </c>
      <c r="S3884" s="23">
        <f t="shared" si="181"/>
        <v>42373.983449074076</v>
      </c>
      <c r="T3884" s="23">
        <f t="shared" si="182"/>
        <v>42400.960416666669</v>
      </c>
    </row>
    <row r="3885" spans="1:20" ht="48" hidden="1" x14ac:dyDescent="0.2">
      <c r="A3885">
        <v>3883</v>
      </c>
      <c r="B3885" s="8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>
        <f>ROUND(E3885/D3885*100,0)</f>
        <v>0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>
        <f t="shared" si="180"/>
        <v>0</v>
      </c>
      <c r="Q3885" s="10" t="s">
        <v>8315</v>
      </c>
      <c r="R3885" t="s">
        <v>8357</v>
      </c>
      <c r="S3885" s="23">
        <f t="shared" si="181"/>
        <v>41854.602650462963</v>
      </c>
      <c r="T3885" s="23">
        <f t="shared" si="182"/>
        <v>41884.602650462963</v>
      </c>
    </row>
    <row r="3886" spans="1:20" ht="48" hidden="1" x14ac:dyDescent="0.2">
      <c r="A3886">
        <v>3884</v>
      </c>
      <c r="B3886" s="8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>
        <f>ROUND(E3886/D3886*100,0)</f>
        <v>0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>
        <f t="shared" si="180"/>
        <v>0</v>
      </c>
      <c r="Q3886" s="10" t="s">
        <v>8315</v>
      </c>
      <c r="R3886" t="s">
        <v>8357</v>
      </c>
      <c r="S3886" s="23">
        <f t="shared" si="181"/>
        <v>42065.791574074072</v>
      </c>
      <c r="T3886" s="23">
        <f t="shared" si="182"/>
        <v>42090.749907407408</v>
      </c>
    </row>
    <row r="3887" spans="1:20" ht="48" hidden="1" x14ac:dyDescent="0.2">
      <c r="A3887">
        <v>3885</v>
      </c>
      <c r="B3887" s="8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>
        <f>ROUND(E3887/D3887*100,0)</f>
        <v>0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>
        <f t="shared" si="180"/>
        <v>0</v>
      </c>
      <c r="Q3887" s="10" t="s">
        <v>8315</v>
      </c>
      <c r="R3887" t="s">
        <v>8357</v>
      </c>
      <c r="S3887" s="23">
        <f t="shared" si="181"/>
        <v>42469.951284722221</v>
      </c>
      <c r="T3887" s="23">
        <f t="shared" si="182"/>
        <v>42499.951284722221</v>
      </c>
    </row>
    <row r="3888" spans="1:20" ht="16" hidden="1" x14ac:dyDescent="0.2">
      <c r="A3888">
        <v>3886</v>
      </c>
      <c r="B3888" s="8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>
        <f>ROUND(E3888/D3888*100,0)</f>
        <v>0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>
        <f t="shared" si="180"/>
        <v>0</v>
      </c>
      <c r="Q3888" s="10" t="s">
        <v>8315</v>
      </c>
      <c r="R3888" t="s">
        <v>8357</v>
      </c>
      <c r="S3888" s="23">
        <f t="shared" si="181"/>
        <v>41954.228032407409</v>
      </c>
      <c r="T3888" s="23">
        <f t="shared" si="182"/>
        <v>41984.228032407409</v>
      </c>
    </row>
    <row r="3889" spans="1:20" ht="48" hidden="1" x14ac:dyDescent="0.2">
      <c r="A3889">
        <v>3887</v>
      </c>
      <c r="B3889" s="8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>
        <f>ROUND(E3889/D3889*100,0)</f>
        <v>2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>
        <f t="shared" si="180"/>
        <v>17.5</v>
      </c>
      <c r="Q3889" s="10" t="s">
        <v>8315</v>
      </c>
      <c r="R3889" t="s">
        <v>8357</v>
      </c>
      <c r="S3889" s="23">
        <f t="shared" si="181"/>
        <v>42079.857974537037</v>
      </c>
      <c r="T3889" s="23">
        <f t="shared" si="182"/>
        <v>42125.916666666672</v>
      </c>
    </row>
    <row r="3890" spans="1:20" ht="48" hidden="1" x14ac:dyDescent="0.2">
      <c r="A3890">
        <v>3888</v>
      </c>
      <c r="B3890" s="8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>
        <f>ROUND(E3890/D3890*100,0)</f>
        <v>27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>
        <f t="shared" si="180"/>
        <v>38.71</v>
      </c>
      <c r="Q3890" s="10" t="s">
        <v>8315</v>
      </c>
      <c r="R3890" t="s">
        <v>8316</v>
      </c>
      <c r="S3890" s="23">
        <f t="shared" si="181"/>
        <v>42762.545810185184</v>
      </c>
      <c r="T3890" s="23">
        <f t="shared" si="182"/>
        <v>42792.545810185184</v>
      </c>
    </row>
    <row r="3891" spans="1:20" ht="48" hidden="1" x14ac:dyDescent="0.2">
      <c r="A3891">
        <v>3889</v>
      </c>
      <c r="B3891" s="8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>
        <f>ROUND(E3891/D3891*100,0)</f>
        <v>1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>
        <f t="shared" si="180"/>
        <v>13.11</v>
      </c>
      <c r="Q3891" s="10" t="s">
        <v>8315</v>
      </c>
      <c r="R3891" t="s">
        <v>8316</v>
      </c>
      <c r="S3891" s="23">
        <f t="shared" si="181"/>
        <v>41977.004976851851</v>
      </c>
      <c r="T3891" s="23">
        <f t="shared" si="182"/>
        <v>42008.976388888885</v>
      </c>
    </row>
    <row r="3892" spans="1:20" ht="48" hidden="1" x14ac:dyDescent="0.2">
      <c r="A3892">
        <v>3890</v>
      </c>
      <c r="B3892" s="8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>
        <f>ROUND(E3892/D3892*100,0)</f>
        <v>17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>
        <f t="shared" si="180"/>
        <v>315.5</v>
      </c>
      <c r="Q3892" s="10" t="s">
        <v>8315</v>
      </c>
      <c r="R3892" t="s">
        <v>8316</v>
      </c>
      <c r="S3892" s="23">
        <f t="shared" si="181"/>
        <v>42171.758611111116</v>
      </c>
      <c r="T3892" s="23">
        <f t="shared" si="182"/>
        <v>42231.758611111116</v>
      </c>
    </row>
    <row r="3893" spans="1:20" ht="32" hidden="1" x14ac:dyDescent="0.2">
      <c r="A3893">
        <v>3891</v>
      </c>
      <c r="B3893" s="8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>
        <f>ROUND(E3893/D3893*100,0)</f>
        <v>33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>
        <f t="shared" si="180"/>
        <v>37.14</v>
      </c>
      <c r="Q3893" s="10" t="s">
        <v>8315</v>
      </c>
      <c r="R3893" t="s">
        <v>8316</v>
      </c>
      <c r="S3893" s="23">
        <f t="shared" si="181"/>
        <v>42056.1324537037</v>
      </c>
      <c r="T3893" s="23">
        <f t="shared" si="182"/>
        <v>42086.207638888889</v>
      </c>
    </row>
    <row r="3894" spans="1:20" ht="48" hidden="1" x14ac:dyDescent="0.2">
      <c r="A3894">
        <v>3892</v>
      </c>
      <c r="B3894" s="8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>
        <f>ROUND(E3894/D3894*100,0)</f>
        <v>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>
        <f t="shared" si="180"/>
        <v>0</v>
      </c>
      <c r="Q3894" s="10" t="s">
        <v>8315</v>
      </c>
      <c r="R3894" t="s">
        <v>8316</v>
      </c>
      <c r="S3894" s="23">
        <f t="shared" si="181"/>
        <v>41867.652280092596</v>
      </c>
      <c r="T3894" s="23">
        <f t="shared" si="182"/>
        <v>41875.291666666664</v>
      </c>
    </row>
    <row r="3895" spans="1:20" ht="48" hidden="1" x14ac:dyDescent="0.2">
      <c r="A3895">
        <v>3893</v>
      </c>
      <c r="B3895" s="8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>
        <f>ROUND(E3895/D3895*100,0)</f>
        <v>22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>
        <f t="shared" si="180"/>
        <v>128.27000000000001</v>
      </c>
      <c r="Q3895" s="10" t="s">
        <v>8315</v>
      </c>
      <c r="R3895" t="s">
        <v>8316</v>
      </c>
      <c r="S3895" s="23">
        <f t="shared" si="181"/>
        <v>41779.657870370371</v>
      </c>
      <c r="T3895" s="23">
        <f t="shared" si="182"/>
        <v>41821.25</v>
      </c>
    </row>
    <row r="3896" spans="1:20" ht="48" hidden="1" x14ac:dyDescent="0.2">
      <c r="A3896">
        <v>3894</v>
      </c>
      <c r="B3896" s="8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>
        <f>ROUND(E3896/D3896*100,0)</f>
        <v>3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>
        <f t="shared" si="180"/>
        <v>47.27</v>
      </c>
      <c r="Q3896" s="10" t="s">
        <v>8315</v>
      </c>
      <c r="R3896" t="s">
        <v>8316</v>
      </c>
      <c r="S3896" s="23">
        <f t="shared" si="181"/>
        <v>42679.958472222221</v>
      </c>
      <c r="T3896" s="23">
        <f t="shared" si="182"/>
        <v>42710.207638888889</v>
      </c>
    </row>
    <row r="3897" spans="1:20" ht="48" hidden="1" x14ac:dyDescent="0.2">
      <c r="A3897">
        <v>3895</v>
      </c>
      <c r="B3897" s="8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>
        <f>ROUND(E3897/D3897*100,0)</f>
        <v>5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>
        <f t="shared" si="180"/>
        <v>50</v>
      </c>
      <c r="Q3897" s="10" t="s">
        <v>8315</v>
      </c>
      <c r="R3897" t="s">
        <v>8316</v>
      </c>
      <c r="S3897" s="23">
        <f t="shared" si="181"/>
        <v>42032.250208333338</v>
      </c>
      <c r="T3897" s="23">
        <f t="shared" si="182"/>
        <v>42063.250208333338</v>
      </c>
    </row>
    <row r="3898" spans="1:20" ht="48" hidden="1" x14ac:dyDescent="0.2">
      <c r="A3898">
        <v>3896</v>
      </c>
      <c r="B3898" s="8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>
        <f>ROUND(E3898/D3898*100,0)</f>
        <v>11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>
        <f t="shared" si="180"/>
        <v>42.5</v>
      </c>
      <c r="Q3898" s="10" t="s">
        <v>8315</v>
      </c>
      <c r="R3898" t="s">
        <v>8316</v>
      </c>
      <c r="S3898" s="23">
        <f t="shared" si="181"/>
        <v>41793.191875000004</v>
      </c>
      <c r="T3898" s="23">
        <f t="shared" si="182"/>
        <v>41807.191875000004</v>
      </c>
    </row>
    <row r="3899" spans="1:20" ht="48" hidden="1" x14ac:dyDescent="0.2">
      <c r="A3899">
        <v>3897</v>
      </c>
      <c r="B3899" s="8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>
        <f>ROUND(E3899/D3899*100,0)</f>
        <v>18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>
        <f t="shared" si="180"/>
        <v>44</v>
      </c>
      <c r="Q3899" s="10" t="s">
        <v>8315</v>
      </c>
      <c r="R3899" t="s">
        <v>8316</v>
      </c>
      <c r="S3899" s="23">
        <f t="shared" si="181"/>
        <v>41982.87364583333</v>
      </c>
      <c r="T3899" s="23">
        <f t="shared" si="182"/>
        <v>42012.87364583333</v>
      </c>
    </row>
    <row r="3900" spans="1:20" ht="64" hidden="1" x14ac:dyDescent="0.2">
      <c r="A3900">
        <v>3898</v>
      </c>
      <c r="B3900" s="8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>
        <f>ROUND(E3900/D3900*100,0)</f>
        <v>33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>
        <f t="shared" si="180"/>
        <v>50.88</v>
      </c>
      <c r="Q3900" s="10" t="s">
        <v>8315</v>
      </c>
      <c r="R3900" t="s">
        <v>8316</v>
      </c>
      <c r="S3900" s="23">
        <f t="shared" si="181"/>
        <v>42193.482291666667</v>
      </c>
      <c r="T3900" s="23">
        <f t="shared" si="182"/>
        <v>42233.666666666672</v>
      </c>
    </row>
    <row r="3901" spans="1:20" ht="48" hidden="1" x14ac:dyDescent="0.2">
      <c r="A3901">
        <v>3899</v>
      </c>
      <c r="B3901" s="8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>
        <f>ROUND(E3901/D3901*100,0)</f>
        <v>1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>
        <f t="shared" si="180"/>
        <v>62.5</v>
      </c>
      <c r="Q3901" s="10" t="s">
        <v>8315</v>
      </c>
      <c r="R3901" t="s">
        <v>8316</v>
      </c>
      <c r="S3901" s="23">
        <f t="shared" si="181"/>
        <v>41843.775011574071</v>
      </c>
      <c r="T3901" s="23">
        <f t="shared" si="182"/>
        <v>41863.775011574071</v>
      </c>
    </row>
    <row r="3902" spans="1:20" ht="32" hidden="1" x14ac:dyDescent="0.2">
      <c r="A3902">
        <v>3900</v>
      </c>
      <c r="B3902" s="8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>
        <f>ROUND(E3902/D3902*100,0)</f>
        <v>5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>
        <f t="shared" si="180"/>
        <v>27</v>
      </c>
      <c r="Q3902" s="10" t="s">
        <v>8315</v>
      </c>
      <c r="R3902" t="s">
        <v>8316</v>
      </c>
      <c r="S3902" s="23">
        <f t="shared" si="181"/>
        <v>42136.092488425929</v>
      </c>
      <c r="T3902" s="23">
        <f t="shared" si="182"/>
        <v>42166.092488425929</v>
      </c>
    </row>
    <row r="3903" spans="1:20" ht="48" hidden="1" x14ac:dyDescent="0.2">
      <c r="A3903">
        <v>3901</v>
      </c>
      <c r="B3903" s="8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>
        <f>ROUND(E3903/D3903*100,0)</f>
        <v>1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>
        <f t="shared" si="180"/>
        <v>25</v>
      </c>
      <c r="Q3903" s="10" t="s">
        <v>8315</v>
      </c>
      <c r="R3903" t="s">
        <v>8316</v>
      </c>
      <c r="S3903" s="23">
        <f t="shared" si="181"/>
        <v>42317.826377314821</v>
      </c>
      <c r="T3903" s="23">
        <f t="shared" si="182"/>
        <v>42357.826377314821</v>
      </c>
    </row>
    <row r="3904" spans="1:20" ht="48" hidden="1" x14ac:dyDescent="0.2">
      <c r="A3904">
        <v>3902</v>
      </c>
      <c r="B3904" s="8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>
        <f>ROUND(E3904/D3904*100,0)</f>
        <v>49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>
        <f t="shared" si="180"/>
        <v>47.26</v>
      </c>
      <c r="Q3904" s="10" t="s">
        <v>8315</v>
      </c>
      <c r="R3904" t="s">
        <v>8316</v>
      </c>
      <c r="S3904" s="23">
        <f t="shared" si="181"/>
        <v>42663.468078703707</v>
      </c>
      <c r="T3904" s="23">
        <f t="shared" si="182"/>
        <v>42688.509745370371</v>
      </c>
    </row>
    <row r="3905" spans="1:20" ht="48" hidden="1" x14ac:dyDescent="0.2">
      <c r="A3905">
        <v>3903</v>
      </c>
      <c r="B3905" s="8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>
        <f>ROUND(E3905/D3905*100,0)</f>
        <v>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>
        <f t="shared" si="180"/>
        <v>0</v>
      </c>
      <c r="Q3905" s="10" t="s">
        <v>8315</v>
      </c>
      <c r="R3905" t="s">
        <v>8316</v>
      </c>
      <c r="S3905" s="23">
        <f t="shared" si="181"/>
        <v>42186.01116898148</v>
      </c>
      <c r="T3905" s="23">
        <f t="shared" si="182"/>
        <v>42230.818055555559</v>
      </c>
    </row>
    <row r="3906" spans="1:20" ht="16" hidden="1" x14ac:dyDescent="0.2">
      <c r="A3906">
        <v>3904</v>
      </c>
      <c r="B3906" s="8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>
        <f>ROUND(E3906/D3906*100,0)</f>
        <v>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>
        <f t="shared" si="180"/>
        <v>1.5</v>
      </c>
      <c r="Q3906" s="10" t="s">
        <v>8315</v>
      </c>
      <c r="R3906" t="s">
        <v>8316</v>
      </c>
      <c r="S3906" s="23">
        <f t="shared" si="181"/>
        <v>42095.229166666672</v>
      </c>
      <c r="T3906" s="23">
        <f t="shared" si="182"/>
        <v>42109.211111111115</v>
      </c>
    </row>
    <row r="3907" spans="1:20" ht="48" hidden="1" x14ac:dyDescent="0.2">
      <c r="A3907">
        <v>3905</v>
      </c>
      <c r="B3907" s="8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>
        <f>ROUND(E3907/D3907*100,0)</f>
        <v>12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>
        <f t="shared" ref="P3907:P3970" si="183">IFERROR(ROUND(E3907/M3907,2),0)</f>
        <v>24.71</v>
      </c>
      <c r="Q3907" s="10" t="s">
        <v>8315</v>
      </c>
      <c r="R3907" t="s">
        <v>8316</v>
      </c>
      <c r="S3907" s="23">
        <f t="shared" ref="S3907:S3970" si="184">(((K3907/60)/60)/24)+DATE(1970,1,1)</f>
        <v>42124.623877314814</v>
      </c>
      <c r="T3907" s="23">
        <f t="shared" ref="T3907:T3970" si="185">(((J3907/60)/60)/24)+DATE(1970,1,1)</f>
        <v>42166.958333333328</v>
      </c>
    </row>
    <row r="3908" spans="1:20" ht="48" hidden="1" x14ac:dyDescent="0.2">
      <c r="A3908">
        <v>3906</v>
      </c>
      <c r="B3908" s="8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>
        <f>ROUND(E3908/D3908*100,0)</f>
        <v>67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>
        <f t="shared" si="183"/>
        <v>63.13</v>
      </c>
      <c r="Q3908" s="10" t="s">
        <v>8315</v>
      </c>
      <c r="R3908" t="s">
        <v>8316</v>
      </c>
      <c r="S3908" s="23">
        <f t="shared" si="184"/>
        <v>42143.917743055557</v>
      </c>
      <c r="T3908" s="23">
        <f t="shared" si="185"/>
        <v>42181.559027777781</v>
      </c>
    </row>
    <row r="3909" spans="1:20" ht="32" hidden="1" x14ac:dyDescent="0.2">
      <c r="A3909">
        <v>3907</v>
      </c>
      <c r="B3909" s="8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>
        <f>ROUND(E3909/D3909*100,0)</f>
        <v>15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>
        <f t="shared" si="183"/>
        <v>38.25</v>
      </c>
      <c r="Q3909" s="10" t="s">
        <v>8315</v>
      </c>
      <c r="R3909" t="s">
        <v>8316</v>
      </c>
      <c r="S3909" s="23">
        <f t="shared" si="184"/>
        <v>41906.819513888891</v>
      </c>
      <c r="T3909" s="23">
        <f t="shared" si="185"/>
        <v>41938.838888888888</v>
      </c>
    </row>
    <row r="3910" spans="1:20" ht="48" hidden="1" x14ac:dyDescent="0.2">
      <c r="A3910">
        <v>3908</v>
      </c>
      <c r="B3910" s="8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>
        <f>ROUND(E3910/D3910*100,0)</f>
        <v>9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>
        <f t="shared" si="183"/>
        <v>16.25</v>
      </c>
      <c r="Q3910" s="10" t="s">
        <v>8315</v>
      </c>
      <c r="R3910" t="s">
        <v>8316</v>
      </c>
      <c r="S3910" s="23">
        <f t="shared" si="184"/>
        <v>41834.135370370372</v>
      </c>
      <c r="T3910" s="23">
        <f t="shared" si="185"/>
        <v>41849.135370370372</v>
      </c>
    </row>
    <row r="3911" spans="1:20" ht="48" hidden="1" x14ac:dyDescent="0.2">
      <c r="A3911">
        <v>3909</v>
      </c>
      <c r="B3911" s="8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>
        <f>ROUND(E3911/D3911*100,0)</f>
        <v>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>
        <f t="shared" si="183"/>
        <v>33.75</v>
      </c>
      <c r="Q3911" s="10" t="s">
        <v>8315</v>
      </c>
      <c r="R3911" t="s">
        <v>8316</v>
      </c>
      <c r="S3911" s="23">
        <f t="shared" si="184"/>
        <v>41863.359282407408</v>
      </c>
      <c r="T3911" s="23">
        <f t="shared" si="185"/>
        <v>41893.359282407408</v>
      </c>
    </row>
    <row r="3912" spans="1:20" ht="48" hidden="1" x14ac:dyDescent="0.2">
      <c r="A3912">
        <v>3910</v>
      </c>
      <c r="B3912" s="8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>
        <f>ROUND(E3912/D3912*100,0)</f>
        <v>3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>
        <f t="shared" si="183"/>
        <v>61.67</v>
      </c>
      <c r="Q3912" s="10" t="s">
        <v>8315</v>
      </c>
      <c r="R3912" t="s">
        <v>8316</v>
      </c>
      <c r="S3912" s="23">
        <f t="shared" si="184"/>
        <v>42224.756909722222</v>
      </c>
      <c r="T3912" s="23">
        <f t="shared" si="185"/>
        <v>42254.756909722222</v>
      </c>
    </row>
    <row r="3913" spans="1:20" ht="48" hidden="1" x14ac:dyDescent="0.2">
      <c r="A3913">
        <v>3911</v>
      </c>
      <c r="B3913" s="8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>
        <f>ROUND(E3913/D3913*100,0)</f>
        <v>37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>
        <f t="shared" si="183"/>
        <v>83.14</v>
      </c>
      <c r="Q3913" s="10" t="s">
        <v>8315</v>
      </c>
      <c r="R3913" t="s">
        <v>8316</v>
      </c>
      <c r="S3913" s="23">
        <f t="shared" si="184"/>
        <v>41939.8122337963</v>
      </c>
      <c r="T3913" s="23">
        <f t="shared" si="185"/>
        <v>41969.853900462964</v>
      </c>
    </row>
    <row r="3914" spans="1:20" ht="48" hidden="1" x14ac:dyDescent="0.2">
      <c r="A3914">
        <v>3912</v>
      </c>
      <c r="B3914" s="8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>
        <f>ROUND(E3914/D3914*100,0)</f>
        <v>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>
        <f t="shared" si="183"/>
        <v>1</v>
      </c>
      <c r="Q3914" s="10" t="s">
        <v>8315</v>
      </c>
      <c r="R3914" t="s">
        <v>8316</v>
      </c>
      <c r="S3914" s="23">
        <f t="shared" si="184"/>
        <v>42059.270023148143</v>
      </c>
      <c r="T3914" s="23">
        <f t="shared" si="185"/>
        <v>42119.190972222219</v>
      </c>
    </row>
    <row r="3915" spans="1:20" ht="48" hidden="1" x14ac:dyDescent="0.2">
      <c r="A3915">
        <v>3913</v>
      </c>
      <c r="B3915" s="8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>
        <f>ROUND(E3915/D3915*100,0)</f>
        <v>10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>
        <f t="shared" si="183"/>
        <v>142.86000000000001</v>
      </c>
      <c r="Q3915" s="10" t="s">
        <v>8315</v>
      </c>
      <c r="R3915" t="s">
        <v>8316</v>
      </c>
      <c r="S3915" s="23">
        <f t="shared" si="184"/>
        <v>42308.211215277777</v>
      </c>
      <c r="T3915" s="23">
        <f t="shared" si="185"/>
        <v>42338.252881944441</v>
      </c>
    </row>
    <row r="3916" spans="1:20" ht="48" hidden="1" x14ac:dyDescent="0.2">
      <c r="A3916">
        <v>3914</v>
      </c>
      <c r="B3916" s="8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>
        <f>ROUND(E3916/D3916*100,0)</f>
        <v>36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>
        <f t="shared" si="183"/>
        <v>33.67</v>
      </c>
      <c r="Q3916" s="10" t="s">
        <v>8315</v>
      </c>
      <c r="R3916" t="s">
        <v>8316</v>
      </c>
      <c r="S3916" s="23">
        <f t="shared" si="184"/>
        <v>42114.818935185183</v>
      </c>
      <c r="T3916" s="23">
        <f t="shared" si="185"/>
        <v>42134.957638888889</v>
      </c>
    </row>
    <row r="3917" spans="1:20" ht="48" hidden="1" x14ac:dyDescent="0.2">
      <c r="A3917">
        <v>3915</v>
      </c>
      <c r="B3917" s="8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>
        <f>ROUND(E3917/D3917*100,0)</f>
        <v>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>
        <f t="shared" si="183"/>
        <v>5</v>
      </c>
      <c r="Q3917" s="10" t="s">
        <v>8315</v>
      </c>
      <c r="R3917" t="s">
        <v>8316</v>
      </c>
      <c r="S3917" s="23">
        <f t="shared" si="184"/>
        <v>42492.98505787037</v>
      </c>
      <c r="T3917" s="23">
        <f t="shared" si="185"/>
        <v>42522.98505787037</v>
      </c>
    </row>
    <row r="3918" spans="1:20" ht="48" hidden="1" x14ac:dyDescent="0.2">
      <c r="A3918">
        <v>3916</v>
      </c>
      <c r="B3918" s="8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>
        <f>ROUND(E3918/D3918*100,0)</f>
        <v>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>
        <f t="shared" si="183"/>
        <v>0</v>
      </c>
      <c r="Q3918" s="10" t="s">
        <v>8315</v>
      </c>
      <c r="R3918" t="s">
        <v>8316</v>
      </c>
      <c r="S3918" s="23">
        <f t="shared" si="184"/>
        <v>42494.471666666665</v>
      </c>
      <c r="T3918" s="23">
        <f t="shared" si="185"/>
        <v>42524.471666666665</v>
      </c>
    </row>
    <row r="3919" spans="1:20" ht="48" hidden="1" x14ac:dyDescent="0.2">
      <c r="A3919">
        <v>3917</v>
      </c>
      <c r="B3919" s="8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>
        <f>ROUND(E3919/D3919*100,0)</f>
        <v>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>
        <f t="shared" si="183"/>
        <v>10</v>
      </c>
      <c r="Q3919" s="10" t="s">
        <v>8315</v>
      </c>
      <c r="R3919" t="s">
        <v>8316</v>
      </c>
      <c r="S3919" s="23">
        <f t="shared" si="184"/>
        <v>41863.527326388888</v>
      </c>
      <c r="T3919" s="23">
        <f t="shared" si="185"/>
        <v>41893.527326388888</v>
      </c>
    </row>
    <row r="3920" spans="1:20" ht="48" hidden="1" x14ac:dyDescent="0.2">
      <c r="A3920">
        <v>3918</v>
      </c>
      <c r="B3920" s="8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>
        <f>ROUND(E3920/D3920*100,0)</f>
        <v>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>
        <f t="shared" si="183"/>
        <v>40</v>
      </c>
      <c r="Q3920" s="10" t="s">
        <v>8315</v>
      </c>
      <c r="R3920" t="s">
        <v>8316</v>
      </c>
      <c r="S3920" s="23">
        <f t="shared" si="184"/>
        <v>41843.664618055554</v>
      </c>
      <c r="T3920" s="23">
        <f t="shared" si="185"/>
        <v>41855.666666666664</v>
      </c>
    </row>
    <row r="3921" spans="1:20" ht="48" hidden="1" x14ac:dyDescent="0.2">
      <c r="A3921">
        <v>3919</v>
      </c>
      <c r="B3921" s="8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>
        <f>ROUND(E3921/D3921*100,0)</f>
        <v>2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>
        <f t="shared" si="183"/>
        <v>30</v>
      </c>
      <c r="Q3921" s="10" t="s">
        <v>8315</v>
      </c>
      <c r="R3921" t="s">
        <v>8316</v>
      </c>
      <c r="S3921" s="23">
        <f t="shared" si="184"/>
        <v>42358.684872685189</v>
      </c>
      <c r="T3921" s="23">
        <f t="shared" si="185"/>
        <v>42387</v>
      </c>
    </row>
    <row r="3922" spans="1:20" ht="48" hidden="1" x14ac:dyDescent="0.2">
      <c r="A3922">
        <v>3920</v>
      </c>
      <c r="B3922" s="8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>
        <f>ROUND(E3922/D3922*100,0)</f>
        <v>5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>
        <f t="shared" si="183"/>
        <v>45</v>
      </c>
      <c r="Q3922" s="10" t="s">
        <v>8315</v>
      </c>
      <c r="R3922" t="s">
        <v>8316</v>
      </c>
      <c r="S3922" s="23">
        <f t="shared" si="184"/>
        <v>42657.38726851852</v>
      </c>
      <c r="T3922" s="23">
        <f t="shared" si="185"/>
        <v>42687.428935185191</v>
      </c>
    </row>
    <row r="3923" spans="1:20" ht="48" hidden="1" x14ac:dyDescent="0.2">
      <c r="A3923">
        <v>3921</v>
      </c>
      <c r="B3923" s="8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>
        <f>ROUND(E3923/D3923*100,0)</f>
        <v>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>
        <f t="shared" si="183"/>
        <v>0</v>
      </c>
      <c r="Q3923" s="10" t="s">
        <v>8315</v>
      </c>
      <c r="R3923" t="s">
        <v>8316</v>
      </c>
      <c r="S3923" s="23">
        <f t="shared" si="184"/>
        <v>41926.542303240742</v>
      </c>
      <c r="T3923" s="23">
        <f t="shared" si="185"/>
        <v>41938.75</v>
      </c>
    </row>
    <row r="3924" spans="1:20" ht="48" hidden="1" x14ac:dyDescent="0.2">
      <c r="A3924">
        <v>3922</v>
      </c>
      <c r="B3924" s="8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>
        <f>ROUND(E3924/D3924*100,0)</f>
        <v>8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>
        <f t="shared" si="183"/>
        <v>10.17</v>
      </c>
      <c r="Q3924" s="10" t="s">
        <v>8315</v>
      </c>
      <c r="R3924" t="s">
        <v>8316</v>
      </c>
      <c r="S3924" s="23">
        <f t="shared" si="184"/>
        <v>42020.768634259264</v>
      </c>
      <c r="T3924" s="23">
        <f t="shared" si="185"/>
        <v>42065.958333333328</v>
      </c>
    </row>
    <row r="3925" spans="1:20" ht="48" hidden="1" x14ac:dyDescent="0.2">
      <c r="A3925">
        <v>3923</v>
      </c>
      <c r="B3925" s="8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>
        <f>ROUND(E3925/D3925*100,0)</f>
        <v>12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>
        <f t="shared" si="183"/>
        <v>81.41</v>
      </c>
      <c r="Q3925" s="10" t="s">
        <v>8315</v>
      </c>
      <c r="R3925" t="s">
        <v>8316</v>
      </c>
      <c r="S3925" s="23">
        <f t="shared" si="184"/>
        <v>42075.979988425926</v>
      </c>
      <c r="T3925" s="23">
        <f t="shared" si="185"/>
        <v>42103.979988425926</v>
      </c>
    </row>
    <row r="3926" spans="1:20" ht="48" hidden="1" x14ac:dyDescent="0.2">
      <c r="A3926">
        <v>3924</v>
      </c>
      <c r="B3926" s="8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>
        <f>ROUND(E3926/D3926*100,0)</f>
        <v>15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>
        <f t="shared" si="183"/>
        <v>57.25</v>
      </c>
      <c r="Q3926" s="10" t="s">
        <v>8315</v>
      </c>
      <c r="R3926" t="s">
        <v>8316</v>
      </c>
      <c r="S3926" s="23">
        <f t="shared" si="184"/>
        <v>41786.959745370368</v>
      </c>
      <c r="T3926" s="23">
        <f t="shared" si="185"/>
        <v>41816.959745370368</v>
      </c>
    </row>
    <row r="3927" spans="1:20" ht="48" hidden="1" x14ac:dyDescent="0.2">
      <c r="A3927">
        <v>3925</v>
      </c>
      <c r="B3927" s="8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>
        <f>ROUND(E3927/D3927*100,0)</f>
        <v>10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>
        <f t="shared" si="183"/>
        <v>5</v>
      </c>
      <c r="Q3927" s="10" t="s">
        <v>8315</v>
      </c>
      <c r="R3927" t="s">
        <v>8316</v>
      </c>
      <c r="S3927" s="23">
        <f t="shared" si="184"/>
        <v>41820.870821759258</v>
      </c>
      <c r="T3927" s="23">
        <f t="shared" si="185"/>
        <v>41850.870821759258</v>
      </c>
    </row>
    <row r="3928" spans="1:20" ht="32" hidden="1" x14ac:dyDescent="0.2">
      <c r="A3928">
        <v>3926</v>
      </c>
      <c r="B3928" s="8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>
        <f>ROUND(E3928/D3928*100,0)</f>
        <v>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>
        <f t="shared" si="183"/>
        <v>15</v>
      </c>
      <c r="Q3928" s="10" t="s">
        <v>8315</v>
      </c>
      <c r="R3928" t="s">
        <v>8316</v>
      </c>
      <c r="S3928" s="23">
        <f t="shared" si="184"/>
        <v>41970.085046296299</v>
      </c>
      <c r="T3928" s="23">
        <f t="shared" si="185"/>
        <v>42000.085046296299</v>
      </c>
    </row>
    <row r="3929" spans="1:20" ht="48" hidden="1" x14ac:dyDescent="0.2">
      <c r="A3929">
        <v>3927</v>
      </c>
      <c r="B3929" s="8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>
        <f>ROUND(E3929/D3929*100,0)</f>
        <v>1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>
        <f t="shared" si="183"/>
        <v>12.5</v>
      </c>
      <c r="Q3929" s="10" t="s">
        <v>8315</v>
      </c>
      <c r="R3929" t="s">
        <v>8316</v>
      </c>
      <c r="S3929" s="23">
        <f t="shared" si="184"/>
        <v>41830.267407407409</v>
      </c>
      <c r="T3929" s="23">
        <f t="shared" si="185"/>
        <v>41860.267407407409</v>
      </c>
    </row>
    <row r="3930" spans="1:20" ht="48" hidden="1" x14ac:dyDescent="0.2">
      <c r="A3930">
        <v>3928</v>
      </c>
      <c r="B3930" s="8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>
        <f>ROUND(E3930/D3930*100,0)</f>
        <v>13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>
        <f t="shared" si="183"/>
        <v>93</v>
      </c>
      <c r="Q3930" s="10" t="s">
        <v>8315</v>
      </c>
      <c r="R3930" t="s">
        <v>8316</v>
      </c>
      <c r="S3930" s="23">
        <f t="shared" si="184"/>
        <v>42265.683182870373</v>
      </c>
      <c r="T3930" s="23">
        <f t="shared" si="185"/>
        <v>42293.207638888889</v>
      </c>
    </row>
    <row r="3931" spans="1:20" ht="48" hidden="1" x14ac:dyDescent="0.2">
      <c r="A3931">
        <v>3929</v>
      </c>
      <c r="B3931" s="8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>
        <f>ROUND(E3931/D3931*100,0)</f>
        <v>2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>
        <f t="shared" si="183"/>
        <v>32.36</v>
      </c>
      <c r="Q3931" s="10" t="s">
        <v>8315</v>
      </c>
      <c r="R3931" t="s">
        <v>8316</v>
      </c>
      <c r="S3931" s="23">
        <f t="shared" si="184"/>
        <v>42601.827141203699</v>
      </c>
      <c r="T3931" s="23">
        <f t="shared" si="185"/>
        <v>42631.827141203699</v>
      </c>
    </row>
    <row r="3932" spans="1:20" ht="48" hidden="1" x14ac:dyDescent="0.2">
      <c r="A3932">
        <v>3930</v>
      </c>
      <c r="B3932" s="8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>
        <f>ROUND(E3932/D3932*100,0)</f>
        <v>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>
        <f t="shared" si="183"/>
        <v>0</v>
      </c>
      <c r="Q3932" s="10" t="s">
        <v>8315</v>
      </c>
      <c r="R3932" t="s">
        <v>8316</v>
      </c>
      <c r="S3932" s="23">
        <f t="shared" si="184"/>
        <v>42433.338749999995</v>
      </c>
      <c r="T3932" s="23">
        <f t="shared" si="185"/>
        <v>42461.25</v>
      </c>
    </row>
    <row r="3933" spans="1:20" ht="48" hidden="1" x14ac:dyDescent="0.2">
      <c r="A3933">
        <v>3931</v>
      </c>
      <c r="B3933" s="8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>
        <f>ROUND(E3933/D3933*100,0)</f>
        <v>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>
        <f t="shared" si="183"/>
        <v>0</v>
      </c>
      <c r="Q3933" s="10" t="s">
        <v>8315</v>
      </c>
      <c r="R3933" t="s">
        <v>8316</v>
      </c>
      <c r="S3933" s="23">
        <f t="shared" si="184"/>
        <v>42228.151701388888</v>
      </c>
      <c r="T3933" s="23">
        <f t="shared" si="185"/>
        <v>42253.151701388888</v>
      </c>
    </row>
    <row r="3934" spans="1:20" ht="48" hidden="1" x14ac:dyDescent="0.2">
      <c r="A3934">
        <v>3932</v>
      </c>
      <c r="B3934" s="8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>
        <f>ROUND(E3934/D3934*100,0)</f>
        <v>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>
        <f t="shared" si="183"/>
        <v>1</v>
      </c>
      <c r="Q3934" s="10" t="s">
        <v>8315</v>
      </c>
      <c r="R3934" t="s">
        <v>8316</v>
      </c>
      <c r="S3934" s="23">
        <f t="shared" si="184"/>
        <v>42415.168564814812</v>
      </c>
      <c r="T3934" s="23">
        <f t="shared" si="185"/>
        <v>42445.126898148148</v>
      </c>
    </row>
    <row r="3935" spans="1:20" ht="48" hidden="1" x14ac:dyDescent="0.2">
      <c r="A3935">
        <v>3933</v>
      </c>
      <c r="B3935" s="8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>
        <f>ROUND(E3935/D3935*100,0)</f>
        <v>16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>
        <f t="shared" si="183"/>
        <v>91.83</v>
      </c>
      <c r="Q3935" s="10" t="s">
        <v>8315</v>
      </c>
      <c r="R3935" t="s">
        <v>8316</v>
      </c>
      <c r="S3935" s="23">
        <f t="shared" si="184"/>
        <v>42538.968310185184</v>
      </c>
      <c r="T3935" s="23">
        <f t="shared" si="185"/>
        <v>42568.029861111107</v>
      </c>
    </row>
    <row r="3936" spans="1:20" ht="48" hidden="1" x14ac:dyDescent="0.2">
      <c r="A3936">
        <v>3934</v>
      </c>
      <c r="B3936" s="8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>
        <f>ROUND(E3936/D3936*100,0)</f>
        <v>11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>
        <f t="shared" si="183"/>
        <v>45.83</v>
      </c>
      <c r="Q3936" s="10" t="s">
        <v>8315</v>
      </c>
      <c r="R3936" t="s">
        <v>8316</v>
      </c>
      <c r="S3936" s="23">
        <f t="shared" si="184"/>
        <v>42233.671747685185</v>
      </c>
      <c r="T3936" s="23">
        <f t="shared" si="185"/>
        <v>42278.541666666672</v>
      </c>
    </row>
    <row r="3937" spans="1:20" ht="64" hidden="1" x14ac:dyDescent="0.2">
      <c r="A3937">
        <v>3935</v>
      </c>
      <c r="B3937" s="8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>
        <f>ROUND(E3937/D3937*100,0)</f>
        <v>44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>
        <f t="shared" si="183"/>
        <v>57.17</v>
      </c>
      <c r="Q3937" s="10" t="s">
        <v>8315</v>
      </c>
      <c r="R3937" t="s">
        <v>8316</v>
      </c>
      <c r="S3937" s="23">
        <f t="shared" si="184"/>
        <v>42221.656782407401</v>
      </c>
      <c r="T3937" s="23">
        <f t="shared" si="185"/>
        <v>42281.656782407401</v>
      </c>
    </row>
    <row r="3938" spans="1:20" ht="48" hidden="1" x14ac:dyDescent="0.2">
      <c r="A3938">
        <v>3936</v>
      </c>
      <c r="B3938" s="8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>
        <f>ROUND(E3938/D3938*100,0)</f>
        <v>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>
        <f t="shared" si="183"/>
        <v>0</v>
      </c>
      <c r="Q3938" s="10" t="s">
        <v>8315</v>
      </c>
      <c r="R3938" t="s">
        <v>8316</v>
      </c>
      <c r="S3938" s="23">
        <f t="shared" si="184"/>
        <v>42675.262962962966</v>
      </c>
      <c r="T3938" s="23">
        <f t="shared" si="185"/>
        <v>42705.304629629631</v>
      </c>
    </row>
    <row r="3939" spans="1:20" ht="48" hidden="1" x14ac:dyDescent="0.2">
      <c r="A3939">
        <v>3937</v>
      </c>
      <c r="B3939" s="8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>
        <f>ROUND(E3939/D3939*100,0)</f>
        <v>86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>
        <f t="shared" si="183"/>
        <v>248.5</v>
      </c>
      <c r="Q3939" s="10" t="s">
        <v>8315</v>
      </c>
      <c r="R3939" t="s">
        <v>8316</v>
      </c>
      <c r="S3939" s="23">
        <f t="shared" si="184"/>
        <v>42534.631481481483</v>
      </c>
      <c r="T3939" s="23">
        <f t="shared" si="185"/>
        <v>42562.631481481483</v>
      </c>
    </row>
    <row r="3940" spans="1:20" ht="48" hidden="1" x14ac:dyDescent="0.2">
      <c r="A3940">
        <v>3938</v>
      </c>
      <c r="B3940" s="8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>
        <f>ROUND(E3940/D3940*100,0)</f>
        <v>12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>
        <f t="shared" si="183"/>
        <v>79.400000000000006</v>
      </c>
      <c r="Q3940" s="10" t="s">
        <v>8315</v>
      </c>
      <c r="R3940" t="s">
        <v>8316</v>
      </c>
      <c r="S3940" s="23">
        <f t="shared" si="184"/>
        <v>42151.905717592599</v>
      </c>
      <c r="T3940" s="23">
        <f t="shared" si="185"/>
        <v>42182.905717592599</v>
      </c>
    </row>
    <row r="3941" spans="1:20" ht="48" hidden="1" x14ac:dyDescent="0.2">
      <c r="A3941">
        <v>3939</v>
      </c>
      <c r="B3941" s="8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>
        <f>ROUND(E3941/D3941*100,0)</f>
        <v>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>
        <f t="shared" si="183"/>
        <v>5</v>
      </c>
      <c r="Q3941" s="10" t="s">
        <v>8315</v>
      </c>
      <c r="R3941" t="s">
        <v>8316</v>
      </c>
      <c r="S3941" s="23">
        <f t="shared" si="184"/>
        <v>41915.400219907409</v>
      </c>
      <c r="T3941" s="23">
        <f t="shared" si="185"/>
        <v>41919.1875</v>
      </c>
    </row>
    <row r="3942" spans="1:20" ht="48" hidden="1" x14ac:dyDescent="0.2">
      <c r="A3942">
        <v>3940</v>
      </c>
      <c r="B3942" s="8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>
        <f>ROUND(E3942/D3942*100,0)</f>
        <v>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>
        <f t="shared" si="183"/>
        <v>5.5</v>
      </c>
      <c r="Q3942" s="10" t="s">
        <v>8315</v>
      </c>
      <c r="R3942" t="s">
        <v>8316</v>
      </c>
      <c r="S3942" s="23">
        <f t="shared" si="184"/>
        <v>41961.492488425924</v>
      </c>
      <c r="T3942" s="23">
        <f t="shared" si="185"/>
        <v>42006.492488425924</v>
      </c>
    </row>
    <row r="3943" spans="1:20" ht="48" hidden="1" x14ac:dyDescent="0.2">
      <c r="A3943">
        <v>3941</v>
      </c>
      <c r="B3943" s="8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>
        <f>ROUND(E3943/D3943*100,0)</f>
        <v>1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>
        <f t="shared" si="183"/>
        <v>25</v>
      </c>
      <c r="Q3943" s="10" t="s">
        <v>8315</v>
      </c>
      <c r="R3943" t="s">
        <v>8316</v>
      </c>
      <c r="S3943" s="23">
        <f t="shared" si="184"/>
        <v>41940.587233796294</v>
      </c>
      <c r="T3943" s="23">
        <f t="shared" si="185"/>
        <v>41968.041666666672</v>
      </c>
    </row>
    <row r="3944" spans="1:20" ht="48" hidden="1" x14ac:dyDescent="0.2">
      <c r="A3944">
        <v>3942</v>
      </c>
      <c r="B3944" s="8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>
        <f>ROUND(E3944/D3944*100,0)</f>
        <v>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>
        <f t="shared" si="183"/>
        <v>0</v>
      </c>
      <c r="Q3944" s="10" t="s">
        <v>8315</v>
      </c>
      <c r="R3944" t="s">
        <v>8316</v>
      </c>
      <c r="S3944" s="23">
        <f t="shared" si="184"/>
        <v>42111.904097222221</v>
      </c>
      <c r="T3944" s="23">
        <f t="shared" si="185"/>
        <v>42171.904097222221</v>
      </c>
    </row>
    <row r="3945" spans="1:20" ht="48" hidden="1" x14ac:dyDescent="0.2">
      <c r="A3945">
        <v>3943</v>
      </c>
      <c r="B3945" s="8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>
        <f>ROUND(E3945/D3945*100,0)</f>
        <v>36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>
        <f t="shared" si="183"/>
        <v>137.08000000000001</v>
      </c>
      <c r="Q3945" s="10" t="s">
        <v>8315</v>
      </c>
      <c r="R3945" t="s">
        <v>8316</v>
      </c>
      <c r="S3945" s="23">
        <f t="shared" si="184"/>
        <v>42279.778564814813</v>
      </c>
      <c r="T3945" s="23">
        <f t="shared" si="185"/>
        <v>42310.701388888891</v>
      </c>
    </row>
    <row r="3946" spans="1:20" ht="48" hidden="1" x14ac:dyDescent="0.2">
      <c r="A3946">
        <v>3944</v>
      </c>
      <c r="B3946" s="8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>
        <f>ROUND(E3946/D3946*100,0)</f>
        <v>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>
        <f t="shared" si="183"/>
        <v>0</v>
      </c>
      <c r="Q3946" s="10" t="s">
        <v>8315</v>
      </c>
      <c r="R3946" t="s">
        <v>8316</v>
      </c>
      <c r="S3946" s="23">
        <f t="shared" si="184"/>
        <v>42213.662905092591</v>
      </c>
      <c r="T3946" s="23">
        <f t="shared" si="185"/>
        <v>42243.662905092591</v>
      </c>
    </row>
    <row r="3947" spans="1:20" ht="48" hidden="1" x14ac:dyDescent="0.2">
      <c r="A3947">
        <v>3945</v>
      </c>
      <c r="B3947" s="8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>
        <f>ROUND(E3947/D3947*100,0)</f>
        <v>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>
        <f t="shared" si="183"/>
        <v>5</v>
      </c>
      <c r="Q3947" s="10" t="s">
        <v>8315</v>
      </c>
      <c r="R3947" t="s">
        <v>8316</v>
      </c>
      <c r="S3947" s="23">
        <f t="shared" si="184"/>
        <v>42109.801712962959</v>
      </c>
      <c r="T3947" s="23">
        <f t="shared" si="185"/>
        <v>42139.801712962959</v>
      </c>
    </row>
    <row r="3948" spans="1:20" ht="32" hidden="1" x14ac:dyDescent="0.2">
      <c r="A3948">
        <v>3946</v>
      </c>
      <c r="B3948" s="8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>
        <f>ROUND(E3948/D3948*100,0)</f>
        <v>3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>
        <f t="shared" si="183"/>
        <v>39</v>
      </c>
      <c r="Q3948" s="10" t="s">
        <v>8315</v>
      </c>
      <c r="R3948" t="s">
        <v>8316</v>
      </c>
      <c r="S3948" s="23">
        <f t="shared" si="184"/>
        <v>42031.833587962959</v>
      </c>
      <c r="T3948" s="23">
        <f t="shared" si="185"/>
        <v>42063.333333333328</v>
      </c>
    </row>
    <row r="3949" spans="1:20" ht="48" hidden="1" x14ac:dyDescent="0.2">
      <c r="A3949">
        <v>3947</v>
      </c>
      <c r="B3949" s="8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>
        <f>ROUND(E3949/D3949*100,0)</f>
        <v>3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>
        <f t="shared" si="183"/>
        <v>50.5</v>
      </c>
      <c r="Q3949" s="10" t="s">
        <v>8315</v>
      </c>
      <c r="R3949" t="s">
        <v>8316</v>
      </c>
      <c r="S3949" s="23">
        <f t="shared" si="184"/>
        <v>42615.142870370371</v>
      </c>
      <c r="T3949" s="23">
        <f t="shared" si="185"/>
        <v>42645.142870370371</v>
      </c>
    </row>
    <row r="3950" spans="1:20" ht="48" hidden="1" x14ac:dyDescent="0.2">
      <c r="A3950">
        <v>3948</v>
      </c>
      <c r="B3950" s="8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>
        <f>ROUND(E3950/D3950*100,0)</f>
        <v>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>
        <f t="shared" si="183"/>
        <v>0</v>
      </c>
      <c r="Q3950" s="10" t="s">
        <v>8315</v>
      </c>
      <c r="R3950" t="s">
        <v>8316</v>
      </c>
      <c r="S3950" s="23">
        <f t="shared" si="184"/>
        <v>41829.325497685182</v>
      </c>
      <c r="T3950" s="23">
        <f t="shared" si="185"/>
        <v>41889.325497685182</v>
      </c>
    </row>
    <row r="3951" spans="1:20" ht="48" hidden="1" x14ac:dyDescent="0.2">
      <c r="A3951">
        <v>3949</v>
      </c>
      <c r="B3951" s="8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>
        <f>ROUND(E3951/D3951*100,0)</f>
        <v>16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>
        <f t="shared" si="183"/>
        <v>49.28</v>
      </c>
      <c r="Q3951" s="10" t="s">
        <v>8315</v>
      </c>
      <c r="R3951" t="s">
        <v>8316</v>
      </c>
      <c r="S3951" s="23">
        <f t="shared" si="184"/>
        <v>42016.120613425926</v>
      </c>
      <c r="T3951" s="23">
        <f t="shared" si="185"/>
        <v>42046.120613425926</v>
      </c>
    </row>
    <row r="3952" spans="1:20" ht="48" hidden="1" x14ac:dyDescent="0.2">
      <c r="A3952">
        <v>3950</v>
      </c>
      <c r="B3952" s="8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>
        <f>ROUND(E3952/D3952*100,0)</f>
        <v>1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>
        <f t="shared" si="183"/>
        <v>25</v>
      </c>
      <c r="Q3952" s="10" t="s">
        <v>8315</v>
      </c>
      <c r="R3952" t="s">
        <v>8316</v>
      </c>
      <c r="S3952" s="23">
        <f t="shared" si="184"/>
        <v>42439.702314814815</v>
      </c>
      <c r="T3952" s="23">
        <f t="shared" si="185"/>
        <v>42468.774305555555</v>
      </c>
    </row>
    <row r="3953" spans="1:20" ht="48" hidden="1" x14ac:dyDescent="0.2">
      <c r="A3953">
        <v>3951</v>
      </c>
      <c r="B3953" s="8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>
        <f>ROUND(E3953/D3953*100,0)</f>
        <v>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>
        <f t="shared" si="183"/>
        <v>1</v>
      </c>
      <c r="Q3953" s="10" t="s">
        <v>8315</v>
      </c>
      <c r="R3953" t="s">
        <v>8316</v>
      </c>
      <c r="S3953" s="23">
        <f t="shared" si="184"/>
        <v>42433.825717592597</v>
      </c>
      <c r="T3953" s="23">
        <f t="shared" si="185"/>
        <v>42493.784050925926</v>
      </c>
    </row>
    <row r="3954" spans="1:20" ht="48" hidden="1" x14ac:dyDescent="0.2">
      <c r="A3954">
        <v>3952</v>
      </c>
      <c r="B3954" s="8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>
        <f>ROUND(E3954/D3954*100,0)</f>
        <v>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>
        <f t="shared" si="183"/>
        <v>25</v>
      </c>
      <c r="Q3954" s="10" t="s">
        <v>8315</v>
      </c>
      <c r="R3954" t="s">
        <v>8316</v>
      </c>
      <c r="S3954" s="23">
        <f t="shared" si="184"/>
        <v>42243.790393518517</v>
      </c>
      <c r="T3954" s="23">
        <f t="shared" si="185"/>
        <v>42303.790393518517</v>
      </c>
    </row>
    <row r="3955" spans="1:20" ht="48" hidden="1" x14ac:dyDescent="0.2">
      <c r="A3955">
        <v>3953</v>
      </c>
      <c r="B3955" s="8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>
        <f>ROUND(E3955/D3955*100,0)</f>
        <v>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>
        <f t="shared" si="183"/>
        <v>0</v>
      </c>
      <c r="Q3955" s="10" t="s">
        <v>8315</v>
      </c>
      <c r="R3955" t="s">
        <v>8316</v>
      </c>
      <c r="S3955" s="23">
        <f t="shared" si="184"/>
        <v>42550.048449074078</v>
      </c>
      <c r="T3955" s="23">
        <f t="shared" si="185"/>
        <v>42580.978472222225</v>
      </c>
    </row>
    <row r="3956" spans="1:20" ht="48" hidden="1" x14ac:dyDescent="0.2">
      <c r="A3956">
        <v>3954</v>
      </c>
      <c r="B3956" s="8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>
        <f>ROUND(E3956/D3956*100,0)</f>
        <v>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>
        <f t="shared" si="183"/>
        <v>0</v>
      </c>
      <c r="Q3956" s="10" t="s">
        <v>8315</v>
      </c>
      <c r="R3956" t="s">
        <v>8316</v>
      </c>
      <c r="S3956" s="23">
        <f t="shared" si="184"/>
        <v>41774.651203703703</v>
      </c>
      <c r="T3956" s="23">
        <f t="shared" si="185"/>
        <v>41834.651203703703</v>
      </c>
    </row>
    <row r="3957" spans="1:20" ht="48" hidden="1" x14ac:dyDescent="0.2">
      <c r="A3957">
        <v>3955</v>
      </c>
      <c r="B3957" s="8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>
        <f>ROUND(E3957/D3957*100,0)</f>
        <v>24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>
        <f t="shared" si="183"/>
        <v>53.13</v>
      </c>
      <c r="Q3957" s="10" t="s">
        <v>8315</v>
      </c>
      <c r="R3957" t="s">
        <v>8316</v>
      </c>
      <c r="S3957" s="23">
        <f t="shared" si="184"/>
        <v>42306.848854166667</v>
      </c>
      <c r="T3957" s="23">
        <f t="shared" si="185"/>
        <v>42336.890520833331</v>
      </c>
    </row>
    <row r="3958" spans="1:20" ht="48" hidden="1" x14ac:dyDescent="0.2">
      <c r="A3958">
        <v>3956</v>
      </c>
      <c r="B3958" s="8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>
        <f>ROUND(E3958/D3958*100,0)</f>
        <v>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>
        <f t="shared" si="183"/>
        <v>0</v>
      </c>
      <c r="Q3958" s="10" t="s">
        <v>8315</v>
      </c>
      <c r="R3958" t="s">
        <v>8316</v>
      </c>
      <c r="S3958" s="23">
        <f t="shared" si="184"/>
        <v>42457.932025462964</v>
      </c>
      <c r="T3958" s="23">
        <f t="shared" si="185"/>
        <v>42485.013888888891</v>
      </c>
    </row>
    <row r="3959" spans="1:20" ht="48" hidden="1" x14ac:dyDescent="0.2">
      <c r="A3959">
        <v>3957</v>
      </c>
      <c r="B3959" s="8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>
        <f>ROUND(E3959/D3959*100,0)</f>
        <v>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>
        <f t="shared" si="183"/>
        <v>7</v>
      </c>
      <c r="Q3959" s="10" t="s">
        <v>8315</v>
      </c>
      <c r="R3959" t="s">
        <v>8316</v>
      </c>
      <c r="S3959" s="23">
        <f t="shared" si="184"/>
        <v>42513.976319444439</v>
      </c>
      <c r="T3959" s="23">
        <f t="shared" si="185"/>
        <v>42559.976319444439</v>
      </c>
    </row>
    <row r="3960" spans="1:20" ht="48" hidden="1" x14ac:dyDescent="0.2">
      <c r="A3960">
        <v>3958</v>
      </c>
      <c r="B3960" s="8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>
        <f>ROUND(E3960/D3960*100,0)</f>
        <v>32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>
        <f t="shared" si="183"/>
        <v>40.06</v>
      </c>
      <c r="Q3960" s="10" t="s">
        <v>8315</v>
      </c>
      <c r="R3960" t="s">
        <v>8316</v>
      </c>
      <c r="S3960" s="23">
        <f t="shared" si="184"/>
        <v>41816.950370370374</v>
      </c>
      <c r="T3960" s="23">
        <f t="shared" si="185"/>
        <v>41853.583333333336</v>
      </c>
    </row>
    <row r="3961" spans="1:20" ht="48" hidden="1" x14ac:dyDescent="0.2">
      <c r="A3961">
        <v>3959</v>
      </c>
      <c r="B3961" s="8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>
        <f>ROUND(E3961/D3961*100,0)</f>
        <v>24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>
        <f t="shared" si="183"/>
        <v>24.33</v>
      </c>
      <c r="Q3961" s="10" t="s">
        <v>8315</v>
      </c>
      <c r="R3961" t="s">
        <v>8316</v>
      </c>
      <c r="S3961" s="23">
        <f t="shared" si="184"/>
        <v>41880.788842592592</v>
      </c>
      <c r="T3961" s="23">
        <f t="shared" si="185"/>
        <v>41910.788842592592</v>
      </c>
    </row>
    <row r="3962" spans="1:20" ht="48" hidden="1" x14ac:dyDescent="0.2">
      <c r="A3962">
        <v>3960</v>
      </c>
      <c r="B3962" s="8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>
        <f>ROUND(E3962/D3962*100,0)</f>
        <v>2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>
        <f t="shared" si="183"/>
        <v>11.25</v>
      </c>
      <c r="Q3962" s="10" t="s">
        <v>8315</v>
      </c>
      <c r="R3962" t="s">
        <v>8316</v>
      </c>
      <c r="S3962" s="23">
        <f t="shared" si="184"/>
        <v>42342.845555555556</v>
      </c>
      <c r="T3962" s="23">
        <f t="shared" si="185"/>
        <v>42372.845555555556</v>
      </c>
    </row>
    <row r="3963" spans="1:20" ht="48" hidden="1" x14ac:dyDescent="0.2">
      <c r="A3963">
        <v>3961</v>
      </c>
      <c r="B3963" s="8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>
        <f>ROUND(E3963/D3963*100,0)</f>
        <v>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>
        <f t="shared" si="183"/>
        <v>10.5</v>
      </c>
      <c r="Q3963" s="10" t="s">
        <v>8315</v>
      </c>
      <c r="R3963" t="s">
        <v>8316</v>
      </c>
      <c r="S3963" s="23">
        <f t="shared" si="184"/>
        <v>41745.891319444447</v>
      </c>
      <c r="T3963" s="23">
        <f t="shared" si="185"/>
        <v>41767.891319444447</v>
      </c>
    </row>
    <row r="3964" spans="1:20" ht="48" hidden="1" x14ac:dyDescent="0.2">
      <c r="A3964">
        <v>3962</v>
      </c>
      <c r="B3964" s="8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>
        <f>ROUND(E3964/D3964*100,0)</f>
        <v>3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>
        <f t="shared" si="183"/>
        <v>15</v>
      </c>
      <c r="Q3964" s="10" t="s">
        <v>8315</v>
      </c>
      <c r="R3964" t="s">
        <v>8316</v>
      </c>
      <c r="S3964" s="23">
        <f t="shared" si="184"/>
        <v>42311.621458333335</v>
      </c>
      <c r="T3964" s="23">
        <f t="shared" si="185"/>
        <v>42336.621458333335</v>
      </c>
    </row>
    <row r="3965" spans="1:20" ht="48" hidden="1" x14ac:dyDescent="0.2">
      <c r="A3965">
        <v>3963</v>
      </c>
      <c r="B3965" s="8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>
        <f>ROUND(E3965/D3965*100,0)</f>
        <v>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>
        <f t="shared" si="183"/>
        <v>0</v>
      </c>
      <c r="Q3965" s="10" t="s">
        <v>8315</v>
      </c>
      <c r="R3965" t="s">
        <v>8316</v>
      </c>
      <c r="S3965" s="23">
        <f t="shared" si="184"/>
        <v>42296.154131944444</v>
      </c>
      <c r="T3965" s="23">
        <f t="shared" si="185"/>
        <v>42326.195798611108</v>
      </c>
    </row>
    <row r="3966" spans="1:20" ht="48" hidden="1" x14ac:dyDescent="0.2">
      <c r="A3966">
        <v>3964</v>
      </c>
      <c r="B3966" s="8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>
        <f>ROUND(E3966/D3966*100,0)</f>
        <v>6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>
        <f t="shared" si="183"/>
        <v>42</v>
      </c>
      <c r="Q3966" s="10" t="s">
        <v>8315</v>
      </c>
      <c r="R3966" t="s">
        <v>8316</v>
      </c>
      <c r="S3966" s="23">
        <f t="shared" si="184"/>
        <v>42053.722060185188</v>
      </c>
      <c r="T3966" s="23">
        <f t="shared" si="185"/>
        <v>42113.680393518516</v>
      </c>
    </row>
    <row r="3967" spans="1:20" ht="48" hidden="1" x14ac:dyDescent="0.2">
      <c r="A3967">
        <v>3965</v>
      </c>
      <c r="B3967" s="8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>
        <f>ROUND(E3967/D3967*100,0)</f>
        <v>14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>
        <f t="shared" si="183"/>
        <v>71.25</v>
      </c>
      <c r="Q3967" s="10" t="s">
        <v>8315</v>
      </c>
      <c r="R3967" t="s">
        <v>8316</v>
      </c>
      <c r="S3967" s="23">
        <f t="shared" si="184"/>
        <v>42414.235879629632</v>
      </c>
      <c r="T3967" s="23">
        <f t="shared" si="185"/>
        <v>42474.194212962961</v>
      </c>
    </row>
    <row r="3968" spans="1:20" ht="48" hidden="1" x14ac:dyDescent="0.2">
      <c r="A3968">
        <v>3966</v>
      </c>
      <c r="B3968" s="8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>
        <f>ROUND(E3968/D3968*100,0)</f>
        <v>1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>
        <f t="shared" si="183"/>
        <v>22.5</v>
      </c>
      <c r="Q3968" s="10" t="s">
        <v>8315</v>
      </c>
      <c r="R3968" t="s">
        <v>8316</v>
      </c>
      <c r="S3968" s="23">
        <f t="shared" si="184"/>
        <v>41801.711550925924</v>
      </c>
      <c r="T3968" s="23">
        <f t="shared" si="185"/>
        <v>41844.124305555553</v>
      </c>
    </row>
    <row r="3969" spans="1:20" ht="48" hidden="1" x14ac:dyDescent="0.2">
      <c r="A3969">
        <v>3967</v>
      </c>
      <c r="B3969" s="8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>
        <f>ROUND(E3969/D3969*100,0)</f>
        <v>24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>
        <f t="shared" si="183"/>
        <v>41</v>
      </c>
      <c r="Q3969" s="10" t="s">
        <v>8315</v>
      </c>
      <c r="R3969" t="s">
        <v>8316</v>
      </c>
      <c r="S3969" s="23">
        <f t="shared" si="184"/>
        <v>42770.290590277778</v>
      </c>
      <c r="T3969" s="23">
        <f t="shared" si="185"/>
        <v>42800.290590277778</v>
      </c>
    </row>
    <row r="3970" spans="1:20" ht="48" hidden="1" x14ac:dyDescent="0.2">
      <c r="A3970">
        <v>3968</v>
      </c>
      <c r="B3970" s="8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>
        <f>ROUND(E3970/D3970*100,0)</f>
        <v>11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>
        <f t="shared" si="183"/>
        <v>47.91</v>
      </c>
      <c r="Q3970" s="10" t="s">
        <v>8315</v>
      </c>
      <c r="R3970" t="s">
        <v>8316</v>
      </c>
      <c r="S3970" s="23">
        <f t="shared" si="184"/>
        <v>42452.815659722226</v>
      </c>
      <c r="T3970" s="23">
        <f t="shared" si="185"/>
        <v>42512.815659722226</v>
      </c>
    </row>
    <row r="3971" spans="1:20" ht="48" hidden="1" x14ac:dyDescent="0.2">
      <c r="A3971">
        <v>3969</v>
      </c>
      <c r="B3971" s="8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>
        <f>ROUND(E3971/D3971*100,0)</f>
        <v>7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>
        <f t="shared" ref="P3971:P4034" si="186">IFERROR(ROUND(E3971/M3971,2),0)</f>
        <v>35.17</v>
      </c>
      <c r="Q3971" s="10" t="s">
        <v>8315</v>
      </c>
      <c r="R3971" t="s">
        <v>8316</v>
      </c>
      <c r="S3971" s="23">
        <f t="shared" ref="S3971:S4034" si="187">(((K3971/60)/60)/24)+DATE(1970,1,1)</f>
        <v>42601.854699074072</v>
      </c>
      <c r="T3971" s="23">
        <f t="shared" ref="T3971:T4034" si="188">(((J3971/60)/60)/24)+DATE(1970,1,1)</f>
        <v>42611.163194444445</v>
      </c>
    </row>
    <row r="3972" spans="1:20" ht="64" hidden="1" x14ac:dyDescent="0.2">
      <c r="A3972">
        <v>3970</v>
      </c>
      <c r="B3972" s="8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>
        <f>ROUND(E3972/D3972*100,0)</f>
        <v>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>
        <f t="shared" si="186"/>
        <v>5.5</v>
      </c>
      <c r="Q3972" s="10" t="s">
        <v>8315</v>
      </c>
      <c r="R3972" t="s">
        <v>8316</v>
      </c>
      <c r="S3972" s="23">
        <f t="shared" si="187"/>
        <v>42447.863553240735</v>
      </c>
      <c r="T3972" s="23">
        <f t="shared" si="188"/>
        <v>42477.863553240735</v>
      </c>
    </row>
    <row r="3973" spans="1:20" ht="48" hidden="1" x14ac:dyDescent="0.2">
      <c r="A3973">
        <v>3971</v>
      </c>
      <c r="B3973" s="8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>
        <f>ROUND(E3973/D3973*100,0)</f>
        <v>1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>
        <f t="shared" si="186"/>
        <v>22.67</v>
      </c>
      <c r="Q3973" s="10" t="s">
        <v>8315</v>
      </c>
      <c r="R3973" t="s">
        <v>8316</v>
      </c>
      <c r="S3973" s="23">
        <f t="shared" si="187"/>
        <v>41811.536180555559</v>
      </c>
      <c r="T3973" s="23">
        <f t="shared" si="188"/>
        <v>41841.536180555559</v>
      </c>
    </row>
    <row r="3974" spans="1:20" ht="32" hidden="1" x14ac:dyDescent="0.2">
      <c r="A3974">
        <v>3972</v>
      </c>
      <c r="B3974" s="8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>
        <f>ROUND(E3974/D3974*100,0)</f>
        <v>21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>
        <f t="shared" si="186"/>
        <v>26.38</v>
      </c>
      <c r="Q3974" s="10" t="s">
        <v>8315</v>
      </c>
      <c r="R3974" t="s">
        <v>8316</v>
      </c>
      <c r="S3974" s="23">
        <f t="shared" si="187"/>
        <v>41981.067523148144</v>
      </c>
      <c r="T3974" s="23">
        <f t="shared" si="188"/>
        <v>42041.067523148144</v>
      </c>
    </row>
    <row r="3975" spans="1:20" ht="48" hidden="1" x14ac:dyDescent="0.2">
      <c r="A3975">
        <v>3973</v>
      </c>
      <c r="B3975" s="8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>
        <f>ROUND(E3975/D3975*100,0)</f>
        <v>78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>
        <f t="shared" si="186"/>
        <v>105.54</v>
      </c>
      <c r="Q3975" s="10" t="s">
        <v>8315</v>
      </c>
      <c r="R3975" t="s">
        <v>8316</v>
      </c>
      <c r="S3975" s="23">
        <f t="shared" si="187"/>
        <v>42469.68414351852</v>
      </c>
      <c r="T3975" s="23">
        <f t="shared" si="188"/>
        <v>42499.166666666672</v>
      </c>
    </row>
    <row r="3976" spans="1:20" ht="48" hidden="1" x14ac:dyDescent="0.2">
      <c r="A3976">
        <v>3974</v>
      </c>
      <c r="B3976" s="8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>
        <f>ROUND(E3976/D3976*100,0)</f>
        <v>32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>
        <f t="shared" si="186"/>
        <v>29.09</v>
      </c>
      <c r="Q3976" s="10" t="s">
        <v>8315</v>
      </c>
      <c r="R3976" t="s">
        <v>8316</v>
      </c>
      <c r="S3976" s="23">
        <f t="shared" si="187"/>
        <v>42493.546851851846</v>
      </c>
      <c r="T3976" s="23">
        <f t="shared" si="188"/>
        <v>42523.546851851846</v>
      </c>
    </row>
    <row r="3977" spans="1:20" ht="48" hidden="1" x14ac:dyDescent="0.2">
      <c r="A3977">
        <v>3975</v>
      </c>
      <c r="B3977" s="8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>
        <f>ROUND(E3977/D3977*100,0)</f>
        <v>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>
        <f t="shared" si="186"/>
        <v>0</v>
      </c>
      <c r="Q3977" s="10" t="s">
        <v>8315</v>
      </c>
      <c r="R3977" t="s">
        <v>8316</v>
      </c>
      <c r="S3977" s="23">
        <f t="shared" si="187"/>
        <v>42534.866875</v>
      </c>
      <c r="T3977" s="23">
        <f t="shared" si="188"/>
        <v>42564.866875</v>
      </c>
    </row>
    <row r="3978" spans="1:20" ht="48" hidden="1" x14ac:dyDescent="0.2">
      <c r="A3978">
        <v>3976</v>
      </c>
      <c r="B3978" s="8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>
        <f>ROUND(E3978/D3978*100,0)</f>
        <v>48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>
        <f t="shared" si="186"/>
        <v>62</v>
      </c>
      <c r="Q3978" s="10" t="s">
        <v>8315</v>
      </c>
      <c r="R3978" t="s">
        <v>8316</v>
      </c>
      <c r="S3978" s="23">
        <f t="shared" si="187"/>
        <v>41830.858344907407</v>
      </c>
      <c r="T3978" s="23">
        <f t="shared" si="188"/>
        <v>41852.291666666664</v>
      </c>
    </row>
    <row r="3979" spans="1:20" ht="48" hidden="1" x14ac:dyDescent="0.2">
      <c r="A3979">
        <v>3977</v>
      </c>
      <c r="B3979" s="8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>
        <f>ROUND(E3979/D3979*100,0)</f>
        <v>1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>
        <f t="shared" si="186"/>
        <v>217.5</v>
      </c>
      <c r="Q3979" s="10" t="s">
        <v>8315</v>
      </c>
      <c r="R3979" t="s">
        <v>8316</v>
      </c>
      <c r="S3979" s="23">
        <f t="shared" si="187"/>
        <v>42543.788564814815</v>
      </c>
      <c r="T3979" s="23">
        <f t="shared" si="188"/>
        <v>42573.788564814815</v>
      </c>
    </row>
    <row r="3980" spans="1:20" ht="48" hidden="1" x14ac:dyDescent="0.2">
      <c r="A3980">
        <v>3978</v>
      </c>
      <c r="B3980" s="8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>
        <f>ROUND(E3980/D3980*100,0)</f>
        <v>11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>
        <f t="shared" si="186"/>
        <v>26.75</v>
      </c>
      <c r="Q3980" s="10" t="s">
        <v>8315</v>
      </c>
      <c r="R3980" t="s">
        <v>8316</v>
      </c>
      <c r="S3980" s="23">
        <f t="shared" si="187"/>
        <v>41975.642974537041</v>
      </c>
      <c r="T3980" s="23">
        <f t="shared" si="188"/>
        <v>42035.642974537041</v>
      </c>
    </row>
    <row r="3981" spans="1:20" ht="48" hidden="1" x14ac:dyDescent="0.2">
      <c r="A3981">
        <v>3979</v>
      </c>
      <c r="B3981" s="8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>
        <f>ROUND(E3981/D3981*100,0)</f>
        <v>2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>
        <f t="shared" si="186"/>
        <v>18.329999999999998</v>
      </c>
      <c r="Q3981" s="10" t="s">
        <v>8315</v>
      </c>
      <c r="R3981" t="s">
        <v>8316</v>
      </c>
      <c r="S3981" s="23">
        <f t="shared" si="187"/>
        <v>42069.903437500005</v>
      </c>
      <c r="T3981" s="23">
        <f t="shared" si="188"/>
        <v>42092.833333333328</v>
      </c>
    </row>
    <row r="3982" spans="1:20" ht="48" hidden="1" x14ac:dyDescent="0.2">
      <c r="A3982">
        <v>3980</v>
      </c>
      <c r="B3982" s="8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>
        <f>ROUND(E3982/D3982*100,0)</f>
        <v>18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>
        <f t="shared" si="186"/>
        <v>64.290000000000006</v>
      </c>
      <c r="Q3982" s="10" t="s">
        <v>8315</v>
      </c>
      <c r="R3982" t="s">
        <v>8316</v>
      </c>
      <c r="S3982" s="23">
        <f t="shared" si="187"/>
        <v>41795.598923611113</v>
      </c>
      <c r="T3982" s="23">
        <f t="shared" si="188"/>
        <v>41825.598923611113</v>
      </c>
    </row>
    <row r="3983" spans="1:20" ht="32" hidden="1" x14ac:dyDescent="0.2">
      <c r="A3983">
        <v>3981</v>
      </c>
      <c r="B3983" s="8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>
        <f>ROUND(E3983/D3983*100,0)</f>
        <v>4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>
        <f t="shared" si="186"/>
        <v>175</v>
      </c>
      <c r="Q3983" s="10" t="s">
        <v>8315</v>
      </c>
      <c r="R3983" t="s">
        <v>8316</v>
      </c>
      <c r="S3983" s="23">
        <f t="shared" si="187"/>
        <v>42508.179965277777</v>
      </c>
      <c r="T3983" s="23">
        <f t="shared" si="188"/>
        <v>42568.179965277777</v>
      </c>
    </row>
    <row r="3984" spans="1:20" ht="64" hidden="1" x14ac:dyDescent="0.2">
      <c r="A3984">
        <v>3982</v>
      </c>
      <c r="B3984" s="8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>
        <f>ROUND(E3984/D3984*100,0)</f>
        <v>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>
        <f t="shared" si="186"/>
        <v>34</v>
      </c>
      <c r="Q3984" s="10" t="s">
        <v>8315</v>
      </c>
      <c r="R3984" t="s">
        <v>8316</v>
      </c>
      <c r="S3984" s="23">
        <f t="shared" si="187"/>
        <v>42132.809953703705</v>
      </c>
      <c r="T3984" s="23">
        <f t="shared" si="188"/>
        <v>42192.809953703705</v>
      </c>
    </row>
    <row r="3985" spans="1:20" ht="48" hidden="1" x14ac:dyDescent="0.2">
      <c r="A3985">
        <v>3983</v>
      </c>
      <c r="B3985" s="8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>
        <f>ROUND(E3985/D3985*100,0)</f>
        <v>35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>
        <f t="shared" si="186"/>
        <v>84.28</v>
      </c>
      <c r="Q3985" s="10" t="s">
        <v>8315</v>
      </c>
      <c r="R3985" t="s">
        <v>8316</v>
      </c>
      <c r="S3985" s="23">
        <f t="shared" si="187"/>
        <v>41747.86986111111</v>
      </c>
      <c r="T3985" s="23">
        <f t="shared" si="188"/>
        <v>41779.290972222225</v>
      </c>
    </row>
    <row r="3986" spans="1:20" ht="48" hidden="1" x14ac:dyDescent="0.2">
      <c r="A3986">
        <v>3984</v>
      </c>
      <c r="B3986" s="8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>
        <f>ROUND(E3986/D3986*100,0)</f>
        <v>6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>
        <f t="shared" si="186"/>
        <v>9.5</v>
      </c>
      <c r="Q3986" s="10" t="s">
        <v>8315</v>
      </c>
      <c r="R3986" t="s">
        <v>8316</v>
      </c>
      <c r="S3986" s="23">
        <f t="shared" si="187"/>
        <v>41920.963472222218</v>
      </c>
      <c r="T3986" s="23">
        <f t="shared" si="188"/>
        <v>41951</v>
      </c>
    </row>
    <row r="3987" spans="1:20" ht="48" hidden="1" x14ac:dyDescent="0.2">
      <c r="A3987">
        <v>3985</v>
      </c>
      <c r="B3987" s="8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>
        <f>ROUND(E3987/D3987*100,0)</f>
        <v>32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>
        <f t="shared" si="186"/>
        <v>33.74</v>
      </c>
      <c r="Q3987" s="10" t="s">
        <v>8315</v>
      </c>
      <c r="R3987" t="s">
        <v>8316</v>
      </c>
      <c r="S3987" s="23">
        <f t="shared" si="187"/>
        <v>42399.707407407404</v>
      </c>
      <c r="T3987" s="23">
        <f t="shared" si="188"/>
        <v>42420.878472222219</v>
      </c>
    </row>
    <row r="3988" spans="1:20" ht="48" hidden="1" x14ac:dyDescent="0.2">
      <c r="A3988">
        <v>3986</v>
      </c>
      <c r="B3988" s="8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>
        <f>ROUND(E3988/D3988*100,0)</f>
        <v>10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>
        <f t="shared" si="186"/>
        <v>37.54</v>
      </c>
      <c r="Q3988" s="10" t="s">
        <v>8315</v>
      </c>
      <c r="R3988" t="s">
        <v>8316</v>
      </c>
      <c r="S3988" s="23">
        <f t="shared" si="187"/>
        <v>42467.548541666663</v>
      </c>
      <c r="T3988" s="23">
        <f t="shared" si="188"/>
        <v>42496.544444444444</v>
      </c>
    </row>
    <row r="3989" spans="1:20" ht="48" hidden="1" x14ac:dyDescent="0.2">
      <c r="A3989">
        <v>3987</v>
      </c>
      <c r="B3989" s="8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>
        <f>ROUND(E3989/D3989*100,0)</f>
        <v>38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>
        <f t="shared" si="186"/>
        <v>11.62</v>
      </c>
      <c r="Q3989" s="10" t="s">
        <v>8315</v>
      </c>
      <c r="R3989" t="s">
        <v>8316</v>
      </c>
      <c r="S3989" s="23">
        <f t="shared" si="187"/>
        <v>41765.92465277778</v>
      </c>
      <c r="T3989" s="23">
        <f t="shared" si="188"/>
        <v>41775.92465277778</v>
      </c>
    </row>
    <row r="3990" spans="1:20" ht="32" hidden="1" x14ac:dyDescent="0.2">
      <c r="A3990">
        <v>3988</v>
      </c>
      <c r="B3990" s="8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>
        <f>ROUND(E3990/D3990*100,0)</f>
        <v>2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>
        <f t="shared" si="186"/>
        <v>8</v>
      </c>
      <c r="Q3990" s="10" t="s">
        <v>8315</v>
      </c>
      <c r="R3990" t="s">
        <v>8316</v>
      </c>
      <c r="S3990" s="23">
        <f t="shared" si="187"/>
        <v>42230.08116898148</v>
      </c>
      <c r="T3990" s="23">
        <f t="shared" si="188"/>
        <v>42245.08116898148</v>
      </c>
    </row>
    <row r="3991" spans="1:20" ht="48" hidden="1" x14ac:dyDescent="0.2">
      <c r="A3991">
        <v>3989</v>
      </c>
      <c r="B3991" s="8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>
        <f>ROUND(E3991/D3991*100,0)</f>
        <v>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>
        <f t="shared" si="186"/>
        <v>0</v>
      </c>
      <c r="Q3991" s="10" t="s">
        <v>8315</v>
      </c>
      <c r="R3991" t="s">
        <v>8316</v>
      </c>
      <c r="S3991" s="23">
        <f t="shared" si="187"/>
        <v>42286.749780092592</v>
      </c>
      <c r="T3991" s="23">
        <f t="shared" si="188"/>
        <v>42316.791446759264</v>
      </c>
    </row>
    <row r="3992" spans="1:20" ht="48" hidden="1" x14ac:dyDescent="0.2">
      <c r="A3992">
        <v>3990</v>
      </c>
      <c r="B3992" s="8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>
        <f>ROUND(E3992/D3992*100,0)</f>
        <v>4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>
        <f t="shared" si="186"/>
        <v>23</v>
      </c>
      <c r="Q3992" s="10" t="s">
        <v>8315</v>
      </c>
      <c r="R3992" t="s">
        <v>8316</v>
      </c>
      <c r="S3992" s="23">
        <f t="shared" si="187"/>
        <v>42401.672372685185</v>
      </c>
      <c r="T3992" s="23">
        <f t="shared" si="188"/>
        <v>42431.672372685185</v>
      </c>
    </row>
    <row r="3993" spans="1:20" ht="32" hidden="1" x14ac:dyDescent="0.2">
      <c r="A3993">
        <v>3991</v>
      </c>
      <c r="B3993" s="8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>
        <f>ROUND(E3993/D3993*100,0)</f>
        <v>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>
        <f t="shared" si="186"/>
        <v>100</v>
      </c>
      <c r="Q3993" s="10" t="s">
        <v>8315</v>
      </c>
      <c r="R3993" t="s">
        <v>8316</v>
      </c>
      <c r="S3993" s="23">
        <f t="shared" si="187"/>
        <v>42125.644467592589</v>
      </c>
      <c r="T3993" s="23">
        <f t="shared" si="188"/>
        <v>42155.644467592589</v>
      </c>
    </row>
    <row r="3994" spans="1:20" ht="48" hidden="1" x14ac:dyDescent="0.2">
      <c r="A3994">
        <v>3992</v>
      </c>
      <c r="B3994" s="8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>
        <f>ROUND(E3994/D3994*100,0)</f>
        <v>5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>
        <f t="shared" si="186"/>
        <v>60.11</v>
      </c>
      <c r="Q3994" s="10" t="s">
        <v>8315</v>
      </c>
      <c r="R3994" t="s">
        <v>8316</v>
      </c>
      <c r="S3994" s="23">
        <f t="shared" si="187"/>
        <v>42289.94049768518</v>
      </c>
      <c r="T3994" s="23">
        <f t="shared" si="188"/>
        <v>42349.982164351852</v>
      </c>
    </row>
    <row r="3995" spans="1:20" ht="48" hidden="1" x14ac:dyDescent="0.2">
      <c r="A3995">
        <v>3993</v>
      </c>
      <c r="B3995" s="8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>
        <f>ROUND(E3995/D3995*100,0)</f>
        <v>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>
        <f t="shared" si="186"/>
        <v>3</v>
      </c>
      <c r="Q3995" s="10" t="s">
        <v>8315</v>
      </c>
      <c r="R3995" t="s">
        <v>8316</v>
      </c>
      <c r="S3995" s="23">
        <f t="shared" si="187"/>
        <v>42107.864722222221</v>
      </c>
      <c r="T3995" s="23">
        <f t="shared" si="188"/>
        <v>42137.864722222221</v>
      </c>
    </row>
    <row r="3996" spans="1:20" ht="32" hidden="1" x14ac:dyDescent="0.2">
      <c r="A3996">
        <v>3994</v>
      </c>
      <c r="B3996" s="8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>
        <f>ROUND(E3996/D3996*100,0)</f>
        <v>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>
        <f t="shared" si="186"/>
        <v>5</v>
      </c>
      <c r="Q3996" s="10" t="s">
        <v>8315</v>
      </c>
      <c r="R3996" t="s">
        <v>8316</v>
      </c>
      <c r="S3996" s="23">
        <f t="shared" si="187"/>
        <v>41809.389930555553</v>
      </c>
      <c r="T3996" s="23">
        <f t="shared" si="188"/>
        <v>41839.389930555553</v>
      </c>
    </row>
    <row r="3997" spans="1:20" ht="48" hidden="1" x14ac:dyDescent="0.2">
      <c r="A3997">
        <v>3995</v>
      </c>
      <c r="B3997" s="8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>
        <f>ROUND(E3997/D3997*100,0)</f>
        <v>35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>
        <f t="shared" si="186"/>
        <v>17.5</v>
      </c>
      <c r="Q3997" s="10" t="s">
        <v>8315</v>
      </c>
      <c r="R3997" t="s">
        <v>8316</v>
      </c>
      <c r="S3997" s="23">
        <f t="shared" si="187"/>
        <v>42019.683761574073</v>
      </c>
      <c r="T3997" s="23">
        <f t="shared" si="188"/>
        <v>42049.477083333331</v>
      </c>
    </row>
    <row r="3998" spans="1:20" ht="48" hidden="1" x14ac:dyDescent="0.2">
      <c r="A3998">
        <v>3996</v>
      </c>
      <c r="B3998" s="8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>
        <f>ROUND(E3998/D3998*100,0)</f>
        <v>17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>
        <f t="shared" si="186"/>
        <v>29.24</v>
      </c>
      <c r="Q3998" s="10" t="s">
        <v>8315</v>
      </c>
      <c r="R3998" t="s">
        <v>8316</v>
      </c>
      <c r="S3998" s="23">
        <f t="shared" si="187"/>
        <v>41950.26694444444</v>
      </c>
      <c r="T3998" s="23">
        <f t="shared" si="188"/>
        <v>41963.669444444444</v>
      </c>
    </row>
    <row r="3999" spans="1:20" ht="48" hidden="1" x14ac:dyDescent="0.2">
      <c r="A3999">
        <v>3997</v>
      </c>
      <c r="B3999" s="8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>
        <f>ROUND(E3999/D3999*100,0)</f>
        <v>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>
        <f t="shared" si="186"/>
        <v>0</v>
      </c>
      <c r="Q3999" s="10" t="s">
        <v>8315</v>
      </c>
      <c r="R3999" t="s">
        <v>8316</v>
      </c>
      <c r="S3999" s="23">
        <f t="shared" si="187"/>
        <v>42069.391446759255</v>
      </c>
      <c r="T3999" s="23">
        <f t="shared" si="188"/>
        <v>42099.349780092598</v>
      </c>
    </row>
    <row r="4000" spans="1:20" ht="48" hidden="1" x14ac:dyDescent="0.2">
      <c r="A4000">
        <v>3998</v>
      </c>
      <c r="B4000" s="8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>
        <f>ROUND(E4000/D4000*100,0)</f>
        <v>57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>
        <f t="shared" si="186"/>
        <v>59.58</v>
      </c>
      <c r="Q4000" s="10" t="s">
        <v>8315</v>
      </c>
      <c r="R4000" t="s">
        <v>8316</v>
      </c>
      <c r="S4000" s="23">
        <f t="shared" si="187"/>
        <v>42061.963263888887</v>
      </c>
      <c r="T4000" s="23">
        <f t="shared" si="188"/>
        <v>42091.921597222223</v>
      </c>
    </row>
    <row r="4001" spans="1:20" ht="48" hidden="1" x14ac:dyDescent="0.2">
      <c r="A4001">
        <v>3999</v>
      </c>
      <c r="B4001" s="8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>
        <f>ROUND(E4001/D4001*100,0)</f>
        <v>17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>
        <f t="shared" si="186"/>
        <v>82.57</v>
      </c>
      <c r="Q4001" s="10" t="s">
        <v>8315</v>
      </c>
      <c r="R4001" t="s">
        <v>8316</v>
      </c>
      <c r="S4001" s="23">
        <f t="shared" si="187"/>
        <v>41842.828680555554</v>
      </c>
      <c r="T4001" s="23">
        <f t="shared" si="188"/>
        <v>41882.827650462961</v>
      </c>
    </row>
    <row r="4002" spans="1:20" ht="16" hidden="1" x14ac:dyDescent="0.2">
      <c r="A4002">
        <v>4000</v>
      </c>
      <c r="B4002" s="8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>
        <f>ROUND(E4002/D4002*100,0)</f>
        <v>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>
        <f t="shared" si="186"/>
        <v>10</v>
      </c>
      <c r="Q4002" s="10" t="s">
        <v>8315</v>
      </c>
      <c r="R4002" t="s">
        <v>8316</v>
      </c>
      <c r="S4002" s="23">
        <f t="shared" si="187"/>
        <v>42437.64534722222</v>
      </c>
      <c r="T4002" s="23">
        <f t="shared" si="188"/>
        <v>42497.603680555556</v>
      </c>
    </row>
    <row r="4003" spans="1:20" ht="48" hidden="1" x14ac:dyDescent="0.2">
      <c r="A4003">
        <v>4001</v>
      </c>
      <c r="B4003" s="8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>
        <f>ROUND(E4003/D4003*100,0)</f>
        <v>38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>
        <f t="shared" si="186"/>
        <v>32.36</v>
      </c>
      <c r="Q4003" s="10" t="s">
        <v>8315</v>
      </c>
      <c r="R4003" t="s">
        <v>8316</v>
      </c>
      <c r="S4003" s="23">
        <f t="shared" si="187"/>
        <v>42775.964212962965</v>
      </c>
      <c r="T4003" s="23">
        <f t="shared" si="188"/>
        <v>42795.791666666672</v>
      </c>
    </row>
    <row r="4004" spans="1:20" ht="48" hidden="1" x14ac:dyDescent="0.2">
      <c r="A4004">
        <v>4002</v>
      </c>
      <c r="B4004" s="8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>
        <f>ROUND(E4004/D4004*100,0)</f>
        <v>2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>
        <f t="shared" si="186"/>
        <v>5.75</v>
      </c>
      <c r="Q4004" s="10" t="s">
        <v>8315</v>
      </c>
      <c r="R4004" t="s">
        <v>8316</v>
      </c>
      <c r="S4004" s="23">
        <f t="shared" si="187"/>
        <v>41879.043530092589</v>
      </c>
      <c r="T4004" s="23">
        <f t="shared" si="188"/>
        <v>41909.043530092589</v>
      </c>
    </row>
    <row r="4005" spans="1:20" ht="48" hidden="1" x14ac:dyDescent="0.2">
      <c r="A4005">
        <v>4003</v>
      </c>
      <c r="B4005" s="8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>
        <f>ROUND(E4005/D4005*100,0)</f>
        <v>10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>
        <f t="shared" si="186"/>
        <v>100.5</v>
      </c>
      <c r="Q4005" s="10" t="s">
        <v>8315</v>
      </c>
      <c r="R4005" t="s">
        <v>8316</v>
      </c>
      <c r="S4005" s="23">
        <f t="shared" si="187"/>
        <v>42020.587349537032</v>
      </c>
      <c r="T4005" s="23">
        <f t="shared" si="188"/>
        <v>42050.587349537032</v>
      </c>
    </row>
    <row r="4006" spans="1:20" ht="16" hidden="1" x14ac:dyDescent="0.2">
      <c r="A4006">
        <v>4004</v>
      </c>
      <c r="B4006" s="8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>
        <f>ROUND(E4006/D4006*100,0)</f>
        <v>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>
        <f t="shared" si="186"/>
        <v>1</v>
      </c>
      <c r="Q4006" s="10" t="s">
        <v>8315</v>
      </c>
      <c r="R4006" t="s">
        <v>8316</v>
      </c>
      <c r="S4006" s="23">
        <f t="shared" si="187"/>
        <v>41890.16269675926</v>
      </c>
      <c r="T4006" s="23">
        <f t="shared" si="188"/>
        <v>41920.16269675926</v>
      </c>
    </row>
    <row r="4007" spans="1:20" ht="48" hidden="1" x14ac:dyDescent="0.2">
      <c r="A4007">
        <v>4005</v>
      </c>
      <c r="B4007" s="8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>
        <f>ROUND(E4007/D4007*100,0)</f>
        <v>1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>
        <f t="shared" si="186"/>
        <v>20</v>
      </c>
      <c r="Q4007" s="10" t="s">
        <v>8315</v>
      </c>
      <c r="R4007" t="s">
        <v>8316</v>
      </c>
      <c r="S4007" s="23">
        <f t="shared" si="187"/>
        <v>41872.807696759257</v>
      </c>
      <c r="T4007" s="23">
        <f t="shared" si="188"/>
        <v>41932.807696759257</v>
      </c>
    </row>
    <row r="4008" spans="1:20" ht="48" hidden="1" x14ac:dyDescent="0.2">
      <c r="A4008">
        <v>4006</v>
      </c>
      <c r="B4008" s="8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>
        <f>ROUND(E4008/D4008*100,0)</f>
        <v>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>
        <f t="shared" si="186"/>
        <v>2</v>
      </c>
      <c r="Q4008" s="10" t="s">
        <v>8315</v>
      </c>
      <c r="R4008" t="s">
        <v>8316</v>
      </c>
      <c r="S4008" s="23">
        <f t="shared" si="187"/>
        <v>42391.772997685184</v>
      </c>
      <c r="T4008" s="23">
        <f t="shared" si="188"/>
        <v>42416.772997685184</v>
      </c>
    </row>
    <row r="4009" spans="1:20" ht="48" hidden="1" x14ac:dyDescent="0.2">
      <c r="A4009">
        <v>4007</v>
      </c>
      <c r="B4009" s="8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>
        <f>ROUND(E4009/D4009*100,0)</f>
        <v>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>
        <f t="shared" si="186"/>
        <v>5</v>
      </c>
      <c r="Q4009" s="10" t="s">
        <v>8315</v>
      </c>
      <c r="R4009" t="s">
        <v>8316</v>
      </c>
      <c r="S4009" s="23">
        <f t="shared" si="187"/>
        <v>41848.772928240738</v>
      </c>
      <c r="T4009" s="23">
        <f t="shared" si="188"/>
        <v>41877.686111111114</v>
      </c>
    </row>
    <row r="4010" spans="1:20" ht="48" hidden="1" x14ac:dyDescent="0.2">
      <c r="A4010">
        <v>4008</v>
      </c>
      <c r="B4010" s="8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>
        <f>ROUND(E4010/D4010*100,0)</f>
        <v>6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>
        <f t="shared" si="186"/>
        <v>15</v>
      </c>
      <c r="Q4010" s="10" t="s">
        <v>8315</v>
      </c>
      <c r="R4010" t="s">
        <v>8316</v>
      </c>
      <c r="S4010" s="23">
        <f t="shared" si="187"/>
        <v>42177.964201388888</v>
      </c>
      <c r="T4010" s="23">
        <f t="shared" si="188"/>
        <v>42207.964201388888</v>
      </c>
    </row>
    <row r="4011" spans="1:20" ht="48" hidden="1" x14ac:dyDescent="0.2">
      <c r="A4011">
        <v>4009</v>
      </c>
      <c r="B4011" s="8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>
        <f>ROUND(E4011/D4011*100,0)</f>
        <v>4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>
        <f t="shared" si="186"/>
        <v>25</v>
      </c>
      <c r="Q4011" s="10" t="s">
        <v>8315</v>
      </c>
      <c r="R4011" t="s">
        <v>8316</v>
      </c>
      <c r="S4011" s="23">
        <f t="shared" si="187"/>
        <v>41851.700925925928</v>
      </c>
      <c r="T4011" s="23">
        <f t="shared" si="188"/>
        <v>41891.700925925928</v>
      </c>
    </row>
    <row r="4012" spans="1:20" ht="48" hidden="1" x14ac:dyDescent="0.2">
      <c r="A4012">
        <v>4010</v>
      </c>
      <c r="B4012" s="8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>
        <f>ROUND(E4012/D4012*100,0)</f>
        <v>24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>
        <f t="shared" si="186"/>
        <v>45.84</v>
      </c>
      <c r="Q4012" s="10" t="s">
        <v>8315</v>
      </c>
      <c r="R4012" t="s">
        <v>8316</v>
      </c>
      <c r="S4012" s="23">
        <f t="shared" si="187"/>
        <v>41921.770439814813</v>
      </c>
      <c r="T4012" s="23">
        <f t="shared" si="188"/>
        <v>41938.770439814813</v>
      </c>
    </row>
    <row r="4013" spans="1:20" ht="48" hidden="1" x14ac:dyDescent="0.2">
      <c r="A4013">
        <v>4011</v>
      </c>
      <c r="B4013" s="8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>
        <f>ROUND(E4013/D4013*100,0)</f>
        <v>8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>
        <f t="shared" si="186"/>
        <v>4.75</v>
      </c>
      <c r="Q4013" s="10" t="s">
        <v>8315</v>
      </c>
      <c r="R4013" t="s">
        <v>8316</v>
      </c>
      <c r="S4013" s="23">
        <f t="shared" si="187"/>
        <v>42002.54488425926</v>
      </c>
      <c r="T4013" s="23">
        <f t="shared" si="188"/>
        <v>42032.54488425926</v>
      </c>
    </row>
    <row r="4014" spans="1:20" ht="48" hidden="1" x14ac:dyDescent="0.2">
      <c r="A4014">
        <v>4012</v>
      </c>
      <c r="B4014" s="8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>
        <f>ROUND(E4014/D4014*100,0)</f>
        <v>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>
        <f t="shared" si="186"/>
        <v>0</v>
      </c>
      <c r="Q4014" s="10" t="s">
        <v>8315</v>
      </c>
      <c r="R4014" t="s">
        <v>8316</v>
      </c>
      <c r="S4014" s="23">
        <f t="shared" si="187"/>
        <v>42096.544548611113</v>
      </c>
      <c r="T4014" s="23">
        <f t="shared" si="188"/>
        <v>42126.544548611113</v>
      </c>
    </row>
    <row r="4015" spans="1:20" ht="48" hidden="1" x14ac:dyDescent="0.2">
      <c r="A4015">
        <v>4013</v>
      </c>
      <c r="B4015" s="8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>
        <f>ROUND(E4015/D4015*100,0)</f>
        <v>1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>
        <f t="shared" si="186"/>
        <v>13</v>
      </c>
      <c r="Q4015" s="10" t="s">
        <v>8315</v>
      </c>
      <c r="R4015" t="s">
        <v>8316</v>
      </c>
      <c r="S4015" s="23">
        <f t="shared" si="187"/>
        <v>42021.301192129627</v>
      </c>
      <c r="T4015" s="23">
        <f t="shared" si="188"/>
        <v>42051.301192129627</v>
      </c>
    </row>
    <row r="4016" spans="1:20" ht="48" hidden="1" x14ac:dyDescent="0.2">
      <c r="A4016">
        <v>4014</v>
      </c>
      <c r="B4016" s="8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>
        <f>ROUND(E4016/D4016*100,0)</f>
        <v>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>
        <f t="shared" si="186"/>
        <v>0</v>
      </c>
      <c r="Q4016" s="10" t="s">
        <v>8315</v>
      </c>
      <c r="R4016" t="s">
        <v>8316</v>
      </c>
      <c r="S4016" s="23">
        <f t="shared" si="187"/>
        <v>42419.246168981481</v>
      </c>
      <c r="T4016" s="23">
        <f t="shared" si="188"/>
        <v>42434.246168981481</v>
      </c>
    </row>
    <row r="4017" spans="1:20" ht="48" hidden="1" x14ac:dyDescent="0.2">
      <c r="A4017">
        <v>4015</v>
      </c>
      <c r="B4017" s="8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>
        <f>ROUND(E4017/D4017*100,0)</f>
        <v>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>
        <f t="shared" si="186"/>
        <v>1</v>
      </c>
      <c r="Q4017" s="10" t="s">
        <v>8315</v>
      </c>
      <c r="R4017" t="s">
        <v>8316</v>
      </c>
      <c r="S4017" s="23">
        <f t="shared" si="187"/>
        <v>42174.780821759254</v>
      </c>
      <c r="T4017" s="23">
        <f t="shared" si="188"/>
        <v>42204.780821759254</v>
      </c>
    </row>
    <row r="4018" spans="1:20" ht="48" hidden="1" x14ac:dyDescent="0.2">
      <c r="A4018">
        <v>4016</v>
      </c>
      <c r="B4018" s="8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>
        <f>ROUND(E4018/D4018*100,0)</f>
        <v>14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>
        <f t="shared" si="186"/>
        <v>10</v>
      </c>
      <c r="Q4018" s="10" t="s">
        <v>8315</v>
      </c>
      <c r="R4018" t="s">
        <v>8316</v>
      </c>
      <c r="S4018" s="23">
        <f t="shared" si="187"/>
        <v>41869.872685185182</v>
      </c>
      <c r="T4018" s="23">
        <f t="shared" si="188"/>
        <v>41899.872685185182</v>
      </c>
    </row>
    <row r="4019" spans="1:20" ht="48" hidden="1" x14ac:dyDescent="0.2">
      <c r="A4019">
        <v>4017</v>
      </c>
      <c r="B4019" s="8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>
        <f>ROUND(E4019/D4019*100,0)</f>
        <v>1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>
        <f t="shared" si="186"/>
        <v>52.5</v>
      </c>
      <c r="Q4019" s="10" t="s">
        <v>8315</v>
      </c>
      <c r="R4019" t="s">
        <v>8316</v>
      </c>
      <c r="S4019" s="23">
        <f t="shared" si="187"/>
        <v>41856.672152777777</v>
      </c>
      <c r="T4019" s="23">
        <f t="shared" si="188"/>
        <v>41886.672152777777</v>
      </c>
    </row>
    <row r="4020" spans="1:20" ht="32" hidden="1" x14ac:dyDescent="0.2">
      <c r="A4020">
        <v>4018</v>
      </c>
      <c r="B4020" s="8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>
        <f>ROUND(E4020/D4020*100,0)</f>
        <v>9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>
        <f t="shared" si="186"/>
        <v>32.5</v>
      </c>
      <c r="Q4020" s="10" t="s">
        <v>8315</v>
      </c>
      <c r="R4020" t="s">
        <v>8316</v>
      </c>
      <c r="S4020" s="23">
        <f t="shared" si="187"/>
        <v>42620.91097222222</v>
      </c>
      <c r="T4020" s="23">
        <f t="shared" si="188"/>
        <v>42650.91097222222</v>
      </c>
    </row>
    <row r="4021" spans="1:20" ht="48" hidden="1" x14ac:dyDescent="0.2">
      <c r="A4021">
        <v>4019</v>
      </c>
      <c r="B4021" s="8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>
        <f>ROUND(E4021/D4021*100,0)</f>
        <v>1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>
        <f t="shared" si="186"/>
        <v>7.25</v>
      </c>
      <c r="Q4021" s="10" t="s">
        <v>8315</v>
      </c>
      <c r="R4021" t="s">
        <v>8316</v>
      </c>
      <c r="S4021" s="23">
        <f t="shared" si="187"/>
        <v>42417.675879629634</v>
      </c>
      <c r="T4021" s="23">
        <f t="shared" si="188"/>
        <v>42475.686111111107</v>
      </c>
    </row>
    <row r="4022" spans="1:20" ht="48" hidden="1" x14ac:dyDescent="0.2">
      <c r="A4022">
        <v>4020</v>
      </c>
      <c r="B4022" s="8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>
        <f>ROUND(E4022/D4022*100,0)</f>
        <v>17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>
        <f t="shared" si="186"/>
        <v>33.33</v>
      </c>
      <c r="Q4022" s="10" t="s">
        <v>8315</v>
      </c>
      <c r="R4022" t="s">
        <v>8316</v>
      </c>
      <c r="S4022" s="23">
        <f t="shared" si="187"/>
        <v>42057.190960648149</v>
      </c>
      <c r="T4022" s="23">
        <f t="shared" si="188"/>
        <v>42087.149293981478</v>
      </c>
    </row>
    <row r="4023" spans="1:20" ht="48" hidden="1" x14ac:dyDescent="0.2">
      <c r="A4023">
        <v>4021</v>
      </c>
      <c r="B4023" s="8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>
        <f>ROUND(E4023/D4023*100,0)</f>
        <v>1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>
        <f t="shared" si="186"/>
        <v>62.5</v>
      </c>
      <c r="Q4023" s="10" t="s">
        <v>8315</v>
      </c>
      <c r="R4023" t="s">
        <v>8316</v>
      </c>
      <c r="S4023" s="23">
        <f t="shared" si="187"/>
        <v>41878.911550925928</v>
      </c>
      <c r="T4023" s="23">
        <f t="shared" si="188"/>
        <v>41938.911550925928</v>
      </c>
    </row>
    <row r="4024" spans="1:20" ht="32" hidden="1" x14ac:dyDescent="0.2">
      <c r="A4024">
        <v>4022</v>
      </c>
      <c r="B4024" s="8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>
        <f>ROUND(E4024/D4024*100,0)</f>
        <v>70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>
        <f t="shared" si="186"/>
        <v>63.56</v>
      </c>
      <c r="Q4024" s="10" t="s">
        <v>8315</v>
      </c>
      <c r="R4024" t="s">
        <v>8316</v>
      </c>
      <c r="S4024" s="23">
        <f t="shared" si="187"/>
        <v>41990.584108796291</v>
      </c>
      <c r="T4024" s="23">
        <f t="shared" si="188"/>
        <v>42036.120833333334</v>
      </c>
    </row>
    <row r="4025" spans="1:20" ht="48" hidden="1" x14ac:dyDescent="0.2">
      <c r="A4025">
        <v>4023</v>
      </c>
      <c r="B4025" s="8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>
        <f>ROUND(E4025/D4025*100,0)</f>
        <v>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>
        <f t="shared" si="186"/>
        <v>0</v>
      </c>
      <c r="Q4025" s="10" t="s">
        <v>8315</v>
      </c>
      <c r="R4025" t="s">
        <v>8316</v>
      </c>
      <c r="S4025" s="23">
        <f t="shared" si="187"/>
        <v>42408.999571759254</v>
      </c>
      <c r="T4025" s="23">
        <f t="shared" si="188"/>
        <v>42453.957905092597</v>
      </c>
    </row>
    <row r="4026" spans="1:20" ht="48" hidden="1" x14ac:dyDescent="0.2">
      <c r="A4026">
        <v>4024</v>
      </c>
      <c r="B4026" s="8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>
        <f>ROUND(E4026/D4026*100,0)</f>
        <v>1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>
        <f t="shared" si="186"/>
        <v>10</v>
      </c>
      <c r="Q4026" s="10" t="s">
        <v>8315</v>
      </c>
      <c r="R4026" t="s">
        <v>8316</v>
      </c>
      <c r="S4026" s="23">
        <f t="shared" si="187"/>
        <v>42217.670104166667</v>
      </c>
      <c r="T4026" s="23">
        <f t="shared" si="188"/>
        <v>42247.670104166667</v>
      </c>
    </row>
    <row r="4027" spans="1:20" ht="48" hidden="1" x14ac:dyDescent="0.2">
      <c r="A4027">
        <v>4025</v>
      </c>
      <c r="B4027" s="8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>
        <f>ROUND(E4027/D4027*100,0)</f>
        <v>5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>
        <f t="shared" si="186"/>
        <v>62.5</v>
      </c>
      <c r="Q4027" s="10" t="s">
        <v>8315</v>
      </c>
      <c r="R4027" t="s">
        <v>8316</v>
      </c>
      <c r="S4027" s="23">
        <f t="shared" si="187"/>
        <v>42151.237685185188</v>
      </c>
      <c r="T4027" s="23">
        <f t="shared" si="188"/>
        <v>42211.237685185188</v>
      </c>
    </row>
    <row r="4028" spans="1:20" ht="48" hidden="1" x14ac:dyDescent="0.2">
      <c r="A4028">
        <v>4026</v>
      </c>
      <c r="B4028" s="8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>
        <f>ROUND(E4028/D4028*100,0)</f>
        <v>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>
        <f t="shared" si="186"/>
        <v>0</v>
      </c>
      <c r="Q4028" s="10" t="s">
        <v>8315</v>
      </c>
      <c r="R4028" t="s">
        <v>8316</v>
      </c>
      <c r="S4028" s="23">
        <f t="shared" si="187"/>
        <v>42282.655543981484</v>
      </c>
      <c r="T4028" s="23">
        <f t="shared" si="188"/>
        <v>42342.697210648148</v>
      </c>
    </row>
    <row r="4029" spans="1:20" ht="48" hidden="1" x14ac:dyDescent="0.2">
      <c r="A4029">
        <v>4027</v>
      </c>
      <c r="B4029" s="8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>
        <f>ROUND(E4029/D4029*100,0)</f>
        <v>7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>
        <f t="shared" si="186"/>
        <v>30.71</v>
      </c>
      <c r="Q4029" s="10" t="s">
        <v>8315</v>
      </c>
      <c r="R4029" t="s">
        <v>8316</v>
      </c>
      <c r="S4029" s="23">
        <f t="shared" si="187"/>
        <v>42768.97084490741</v>
      </c>
      <c r="T4029" s="23">
        <f t="shared" si="188"/>
        <v>42789.041666666672</v>
      </c>
    </row>
    <row r="4030" spans="1:20" ht="48" hidden="1" x14ac:dyDescent="0.2">
      <c r="A4030">
        <v>4028</v>
      </c>
      <c r="B4030" s="8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>
        <f>ROUND(E4030/D4030*100,0)</f>
        <v>28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>
        <f t="shared" si="186"/>
        <v>51</v>
      </c>
      <c r="Q4030" s="10" t="s">
        <v>8315</v>
      </c>
      <c r="R4030" t="s">
        <v>8316</v>
      </c>
      <c r="S4030" s="23">
        <f t="shared" si="187"/>
        <v>41765.938657407409</v>
      </c>
      <c r="T4030" s="23">
        <f t="shared" si="188"/>
        <v>41795.938657407409</v>
      </c>
    </row>
    <row r="4031" spans="1:20" ht="48" hidden="1" x14ac:dyDescent="0.2">
      <c r="A4031">
        <v>4029</v>
      </c>
      <c r="B4031" s="8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>
        <f>ROUND(E4031/D4031*100,0)</f>
        <v>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>
        <f t="shared" si="186"/>
        <v>0</v>
      </c>
      <c r="Q4031" s="10" t="s">
        <v>8315</v>
      </c>
      <c r="R4031" t="s">
        <v>8316</v>
      </c>
      <c r="S4031" s="23">
        <f t="shared" si="187"/>
        <v>42322.025115740747</v>
      </c>
      <c r="T4031" s="23">
        <f t="shared" si="188"/>
        <v>42352.025115740747</v>
      </c>
    </row>
    <row r="4032" spans="1:20" ht="48" hidden="1" x14ac:dyDescent="0.2">
      <c r="A4032">
        <v>4030</v>
      </c>
      <c r="B4032" s="8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>
        <f>ROUND(E4032/D4032*100,0)</f>
        <v>16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>
        <f t="shared" si="186"/>
        <v>66.67</v>
      </c>
      <c r="Q4032" s="10" t="s">
        <v>8315</v>
      </c>
      <c r="R4032" t="s">
        <v>8316</v>
      </c>
      <c r="S4032" s="23">
        <f t="shared" si="187"/>
        <v>42374.655081018514</v>
      </c>
      <c r="T4032" s="23">
        <f t="shared" si="188"/>
        <v>42403.784027777772</v>
      </c>
    </row>
    <row r="4033" spans="1:20" ht="48" hidden="1" x14ac:dyDescent="0.2">
      <c r="A4033">
        <v>4031</v>
      </c>
      <c r="B4033" s="8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>
        <f>ROUND(E4033/D4033*100,0)</f>
        <v>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>
        <f t="shared" si="186"/>
        <v>0</v>
      </c>
      <c r="Q4033" s="10" t="s">
        <v>8315</v>
      </c>
      <c r="R4033" t="s">
        <v>8316</v>
      </c>
      <c r="S4033" s="23">
        <f t="shared" si="187"/>
        <v>41941.585231481484</v>
      </c>
      <c r="T4033" s="23">
        <f t="shared" si="188"/>
        <v>41991.626898148148</v>
      </c>
    </row>
    <row r="4034" spans="1:20" ht="48" hidden="1" x14ac:dyDescent="0.2">
      <c r="A4034">
        <v>4032</v>
      </c>
      <c r="B4034" s="8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>
        <f>ROUND(E4034/D4034*100,0)</f>
        <v>7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>
        <f t="shared" si="186"/>
        <v>59</v>
      </c>
      <c r="Q4034" s="10" t="s">
        <v>8315</v>
      </c>
      <c r="R4034" t="s">
        <v>8316</v>
      </c>
      <c r="S4034" s="23">
        <f t="shared" si="187"/>
        <v>42293.809212962966</v>
      </c>
      <c r="T4034" s="23">
        <f t="shared" si="188"/>
        <v>42353.85087962963</v>
      </c>
    </row>
    <row r="4035" spans="1:20" ht="48" hidden="1" x14ac:dyDescent="0.2">
      <c r="A4035">
        <v>4033</v>
      </c>
      <c r="B4035" s="8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>
        <f>ROUND(E4035/D4035*100,0)</f>
        <v>26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>
        <f t="shared" ref="P4035:P4098" si="189">IFERROR(ROUND(E4035/M4035,2),0)</f>
        <v>65.34</v>
      </c>
      <c r="Q4035" s="10" t="s">
        <v>8315</v>
      </c>
      <c r="R4035" t="s">
        <v>8316</v>
      </c>
      <c r="S4035" s="23">
        <f t="shared" ref="S4035:S4098" si="190">(((K4035/60)/60)/24)+DATE(1970,1,1)</f>
        <v>42614.268796296295</v>
      </c>
      <c r="T4035" s="23">
        <f t="shared" ref="T4035:T4098" si="191">(((J4035/60)/60)/24)+DATE(1970,1,1)</f>
        <v>42645.375</v>
      </c>
    </row>
    <row r="4036" spans="1:20" ht="48" hidden="1" x14ac:dyDescent="0.2">
      <c r="A4036">
        <v>4034</v>
      </c>
      <c r="B4036" s="8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>
        <f>ROUND(E4036/D4036*100,0)</f>
        <v>1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>
        <f t="shared" si="189"/>
        <v>100</v>
      </c>
      <c r="Q4036" s="10" t="s">
        <v>8315</v>
      </c>
      <c r="R4036" t="s">
        <v>8316</v>
      </c>
      <c r="S4036" s="23">
        <f t="shared" si="190"/>
        <v>42067.947337962964</v>
      </c>
      <c r="T4036" s="23">
        <f t="shared" si="191"/>
        <v>42097.905671296292</v>
      </c>
    </row>
    <row r="4037" spans="1:20" ht="32" hidden="1" x14ac:dyDescent="0.2">
      <c r="A4037">
        <v>4035</v>
      </c>
      <c r="B4037" s="8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>
        <f>ROUND(E4037/D4037*100,0)</f>
        <v>37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>
        <f t="shared" si="189"/>
        <v>147.4</v>
      </c>
      <c r="Q4037" s="10" t="s">
        <v>8315</v>
      </c>
      <c r="R4037" t="s">
        <v>8316</v>
      </c>
      <c r="S4037" s="23">
        <f t="shared" si="190"/>
        <v>41903.882951388885</v>
      </c>
      <c r="T4037" s="23">
        <f t="shared" si="191"/>
        <v>41933.882951388885</v>
      </c>
    </row>
    <row r="4038" spans="1:20" ht="48" hidden="1" x14ac:dyDescent="0.2">
      <c r="A4038">
        <v>4036</v>
      </c>
      <c r="B4038" s="8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>
        <f>ROUND(E4038/D4038*100,0)</f>
        <v>47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>
        <f t="shared" si="189"/>
        <v>166.06</v>
      </c>
      <c r="Q4038" s="10" t="s">
        <v>8315</v>
      </c>
      <c r="R4038" t="s">
        <v>8316</v>
      </c>
      <c r="S4038" s="23">
        <f t="shared" si="190"/>
        <v>41804.937083333331</v>
      </c>
      <c r="T4038" s="23">
        <f t="shared" si="191"/>
        <v>41821.9375</v>
      </c>
    </row>
    <row r="4039" spans="1:20" ht="48" hidden="1" x14ac:dyDescent="0.2">
      <c r="A4039">
        <v>4037</v>
      </c>
      <c r="B4039" s="8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>
        <f>ROUND(E4039/D4039*100,0)</f>
        <v>11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>
        <f t="shared" si="189"/>
        <v>40</v>
      </c>
      <c r="Q4039" s="10" t="s">
        <v>8315</v>
      </c>
      <c r="R4039" t="s">
        <v>8316</v>
      </c>
      <c r="S4039" s="23">
        <f t="shared" si="190"/>
        <v>42497.070775462969</v>
      </c>
      <c r="T4039" s="23">
        <f t="shared" si="191"/>
        <v>42514.600694444445</v>
      </c>
    </row>
    <row r="4040" spans="1:20" ht="48" hidden="1" x14ac:dyDescent="0.2">
      <c r="A4040">
        <v>4038</v>
      </c>
      <c r="B4040" s="8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>
        <f>ROUND(E4040/D4040*100,0)</f>
        <v>12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>
        <f t="shared" si="189"/>
        <v>75.25</v>
      </c>
      <c r="Q4040" s="10" t="s">
        <v>8315</v>
      </c>
      <c r="R4040" t="s">
        <v>8316</v>
      </c>
      <c r="S4040" s="23">
        <f t="shared" si="190"/>
        <v>41869.798726851855</v>
      </c>
      <c r="T4040" s="23">
        <f t="shared" si="191"/>
        <v>41929.798726851855</v>
      </c>
    </row>
    <row r="4041" spans="1:20" ht="32" hidden="1" x14ac:dyDescent="0.2">
      <c r="A4041">
        <v>4039</v>
      </c>
      <c r="B4041" s="8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>
        <f>ROUND(E4041/D4041*100,0)</f>
        <v>60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>
        <f t="shared" si="189"/>
        <v>60</v>
      </c>
      <c r="Q4041" s="10" t="s">
        <v>8315</v>
      </c>
      <c r="R4041" t="s">
        <v>8316</v>
      </c>
      <c r="S4041" s="23">
        <f t="shared" si="190"/>
        <v>42305.670914351853</v>
      </c>
      <c r="T4041" s="23">
        <f t="shared" si="191"/>
        <v>42339.249305555553</v>
      </c>
    </row>
    <row r="4042" spans="1:20" ht="48" hidden="1" x14ac:dyDescent="0.2">
      <c r="A4042">
        <v>4040</v>
      </c>
      <c r="B4042" s="8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>
        <f>ROUND(E4042/D4042*100,0)</f>
        <v>31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>
        <f t="shared" si="189"/>
        <v>1250</v>
      </c>
      <c r="Q4042" s="10" t="s">
        <v>8315</v>
      </c>
      <c r="R4042" t="s">
        <v>8316</v>
      </c>
      <c r="S4042" s="23">
        <f t="shared" si="190"/>
        <v>42144.231527777782</v>
      </c>
      <c r="T4042" s="23">
        <f t="shared" si="191"/>
        <v>42203.125</v>
      </c>
    </row>
    <row r="4043" spans="1:20" ht="32" hidden="1" x14ac:dyDescent="0.2">
      <c r="A4043">
        <v>4041</v>
      </c>
      <c r="B4043" s="8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>
        <f>ROUND(E4043/D4043*100,0)</f>
        <v>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>
        <f t="shared" si="189"/>
        <v>10.5</v>
      </c>
      <c r="Q4043" s="10" t="s">
        <v>8315</v>
      </c>
      <c r="R4043" t="s">
        <v>8316</v>
      </c>
      <c r="S4043" s="23">
        <f t="shared" si="190"/>
        <v>42559.474004629628</v>
      </c>
      <c r="T4043" s="23">
        <f t="shared" si="191"/>
        <v>42619.474004629628</v>
      </c>
    </row>
    <row r="4044" spans="1:20" ht="48" hidden="1" x14ac:dyDescent="0.2">
      <c r="A4044">
        <v>4042</v>
      </c>
      <c r="B4044" s="8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>
        <f>ROUND(E4044/D4044*100,0)</f>
        <v>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>
        <f t="shared" si="189"/>
        <v>7</v>
      </c>
      <c r="Q4044" s="10" t="s">
        <v>8315</v>
      </c>
      <c r="R4044" t="s">
        <v>8316</v>
      </c>
      <c r="S4044" s="23">
        <f t="shared" si="190"/>
        <v>41995.084074074075</v>
      </c>
      <c r="T4044" s="23">
        <f t="shared" si="191"/>
        <v>42024.802777777775</v>
      </c>
    </row>
    <row r="4045" spans="1:20" ht="48" hidden="1" x14ac:dyDescent="0.2">
      <c r="A4045">
        <v>4043</v>
      </c>
      <c r="B4045" s="8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>
        <f>ROUND(E4045/D4045*100,0)</f>
        <v>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>
        <f t="shared" si="189"/>
        <v>0</v>
      </c>
      <c r="Q4045" s="10" t="s">
        <v>8315</v>
      </c>
      <c r="R4045" t="s">
        <v>8316</v>
      </c>
      <c r="S4045" s="23">
        <f t="shared" si="190"/>
        <v>41948.957465277781</v>
      </c>
      <c r="T4045" s="23">
        <f t="shared" si="191"/>
        <v>41963.957465277781</v>
      </c>
    </row>
    <row r="4046" spans="1:20" ht="48" hidden="1" x14ac:dyDescent="0.2">
      <c r="A4046">
        <v>4044</v>
      </c>
      <c r="B4046" s="8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>
        <f>ROUND(E4046/D4046*100,0)</f>
        <v>38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>
        <f t="shared" si="189"/>
        <v>56.25</v>
      </c>
      <c r="Q4046" s="10" t="s">
        <v>8315</v>
      </c>
      <c r="R4046" t="s">
        <v>8316</v>
      </c>
      <c r="S4046" s="23">
        <f t="shared" si="190"/>
        <v>42074.219699074078</v>
      </c>
      <c r="T4046" s="23">
        <f t="shared" si="191"/>
        <v>42104.208333333328</v>
      </c>
    </row>
    <row r="4047" spans="1:20" ht="48" hidden="1" x14ac:dyDescent="0.2">
      <c r="A4047">
        <v>4045</v>
      </c>
      <c r="B4047" s="8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>
        <f>ROUND(E4047/D4047*100,0)</f>
        <v>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>
        <f t="shared" si="189"/>
        <v>1</v>
      </c>
      <c r="Q4047" s="10" t="s">
        <v>8315</v>
      </c>
      <c r="R4047" t="s">
        <v>8316</v>
      </c>
      <c r="S4047" s="23">
        <f t="shared" si="190"/>
        <v>41842.201261574075</v>
      </c>
      <c r="T4047" s="23">
        <f t="shared" si="191"/>
        <v>41872.201261574075</v>
      </c>
    </row>
    <row r="4048" spans="1:20" ht="48" hidden="1" x14ac:dyDescent="0.2">
      <c r="A4048">
        <v>4046</v>
      </c>
      <c r="B4048" s="8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>
        <f>ROUND(E4048/D4048*100,0)</f>
        <v>8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>
        <f t="shared" si="189"/>
        <v>38.33</v>
      </c>
      <c r="Q4048" s="10" t="s">
        <v>8315</v>
      </c>
      <c r="R4048" t="s">
        <v>8316</v>
      </c>
      <c r="S4048" s="23">
        <f t="shared" si="190"/>
        <v>41904.650578703702</v>
      </c>
      <c r="T4048" s="23">
        <f t="shared" si="191"/>
        <v>41934.650578703702</v>
      </c>
    </row>
    <row r="4049" spans="1:20" ht="48" hidden="1" x14ac:dyDescent="0.2">
      <c r="A4049">
        <v>4047</v>
      </c>
      <c r="B4049" s="8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>
        <f>ROUND(E4049/D4049*100,0)</f>
        <v>2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>
        <f t="shared" si="189"/>
        <v>27.5</v>
      </c>
      <c r="Q4049" s="10" t="s">
        <v>8315</v>
      </c>
      <c r="R4049" t="s">
        <v>8316</v>
      </c>
      <c r="S4049" s="23">
        <f t="shared" si="190"/>
        <v>41991.022488425922</v>
      </c>
      <c r="T4049" s="23">
        <f t="shared" si="191"/>
        <v>42015.041666666672</v>
      </c>
    </row>
    <row r="4050" spans="1:20" ht="48" hidden="1" x14ac:dyDescent="0.2">
      <c r="A4050">
        <v>4048</v>
      </c>
      <c r="B4050" s="8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>
        <f>ROUND(E4050/D4050*100,0)</f>
        <v>18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>
        <f t="shared" si="189"/>
        <v>32.979999999999997</v>
      </c>
      <c r="Q4050" s="10" t="s">
        <v>8315</v>
      </c>
      <c r="R4050" t="s">
        <v>8316</v>
      </c>
      <c r="S4050" s="23">
        <f t="shared" si="190"/>
        <v>42436.509108796294</v>
      </c>
      <c r="T4050" s="23">
        <f t="shared" si="191"/>
        <v>42471.467442129629</v>
      </c>
    </row>
    <row r="4051" spans="1:20" ht="48" hidden="1" x14ac:dyDescent="0.2">
      <c r="A4051">
        <v>4049</v>
      </c>
      <c r="B4051" s="8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>
        <f>ROUND(E4051/D4051*100,0)</f>
        <v>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>
        <f t="shared" si="189"/>
        <v>16</v>
      </c>
      <c r="Q4051" s="10" t="s">
        <v>8315</v>
      </c>
      <c r="R4051" t="s">
        <v>8316</v>
      </c>
      <c r="S4051" s="23">
        <f t="shared" si="190"/>
        <v>42169.958506944444</v>
      </c>
      <c r="T4051" s="23">
        <f t="shared" si="191"/>
        <v>42199.958506944444</v>
      </c>
    </row>
    <row r="4052" spans="1:20" ht="48" hidden="1" x14ac:dyDescent="0.2">
      <c r="A4052">
        <v>4050</v>
      </c>
      <c r="B4052" s="8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>
        <f>ROUND(E4052/D4052*100,0)</f>
        <v>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>
        <f t="shared" si="189"/>
        <v>1</v>
      </c>
      <c r="Q4052" s="10" t="s">
        <v>8315</v>
      </c>
      <c r="R4052" t="s">
        <v>8316</v>
      </c>
      <c r="S4052" s="23">
        <f t="shared" si="190"/>
        <v>41905.636469907404</v>
      </c>
      <c r="T4052" s="23">
        <f t="shared" si="191"/>
        <v>41935.636469907404</v>
      </c>
    </row>
    <row r="4053" spans="1:20" ht="48" hidden="1" x14ac:dyDescent="0.2">
      <c r="A4053">
        <v>4051</v>
      </c>
      <c r="B4053" s="8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>
        <f>ROUND(E4053/D4053*100,0)</f>
        <v>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>
        <f t="shared" si="189"/>
        <v>0</v>
      </c>
      <c r="Q4053" s="10" t="s">
        <v>8315</v>
      </c>
      <c r="R4053" t="s">
        <v>8316</v>
      </c>
      <c r="S4053" s="23">
        <f t="shared" si="190"/>
        <v>41761.810150462967</v>
      </c>
      <c r="T4053" s="23">
        <f t="shared" si="191"/>
        <v>41768.286805555559</v>
      </c>
    </row>
    <row r="4054" spans="1:20" ht="64" hidden="1" x14ac:dyDescent="0.2">
      <c r="A4054">
        <v>4052</v>
      </c>
      <c r="B4054" s="8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>
        <f>ROUND(E4054/D4054*100,0)</f>
        <v>38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>
        <f t="shared" si="189"/>
        <v>86.62</v>
      </c>
      <c r="Q4054" s="10" t="s">
        <v>8315</v>
      </c>
      <c r="R4054" t="s">
        <v>8316</v>
      </c>
      <c r="S4054" s="23">
        <f t="shared" si="190"/>
        <v>41865.878657407404</v>
      </c>
      <c r="T4054" s="23">
        <f t="shared" si="191"/>
        <v>41925.878657407404</v>
      </c>
    </row>
    <row r="4055" spans="1:20" ht="48" hidden="1" x14ac:dyDescent="0.2">
      <c r="A4055">
        <v>4053</v>
      </c>
      <c r="B4055" s="8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>
        <f>ROUND(E4055/D4055*100,0)</f>
        <v>22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>
        <f t="shared" si="189"/>
        <v>55</v>
      </c>
      <c r="Q4055" s="10" t="s">
        <v>8315</v>
      </c>
      <c r="R4055" t="s">
        <v>8316</v>
      </c>
      <c r="S4055" s="23">
        <f t="shared" si="190"/>
        <v>41928.690138888887</v>
      </c>
      <c r="T4055" s="23">
        <f t="shared" si="191"/>
        <v>41958.833333333328</v>
      </c>
    </row>
    <row r="4056" spans="1:20" ht="48" hidden="1" x14ac:dyDescent="0.2">
      <c r="A4056">
        <v>4054</v>
      </c>
      <c r="B4056" s="8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>
        <f>ROUND(E4056/D4056*100,0)</f>
        <v>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>
        <f t="shared" si="189"/>
        <v>0</v>
      </c>
      <c r="Q4056" s="10" t="s">
        <v>8315</v>
      </c>
      <c r="R4056" t="s">
        <v>8316</v>
      </c>
      <c r="S4056" s="23">
        <f t="shared" si="190"/>
        <v>42613.841261574074</v>
      </c>
      <c r="T4056" s="23">
        <f t="shared" si="191"/>
        <v>42644.166666666672</v>
      </c>
    </row>
    <row r="4057" spans="1:20" ht="48" hidden="1" x14ac:dyDescent="0.2">
      <c r="A4057">
        <v>4055</v>
      </c>
      <c r="B4057" s="8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>
        <f>ROUND(E4057/D4057*100,0)</f>
        <v>18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>
        <f t="shared" si="189"/>
        <v>41.95</v>
      </c>
      <c r="Q4057" s="10" t="s">
        <v>8315</v>
      </c>
      <c r="R4057" t="s">
        <v>8316</v>
      </c>
      <c r="S4057" s="23">
        <f t="shared" si="190"/>
        <v>41779.648506944446</v>
      </c>
      <c r="T4057" s="23">
        <f t="shared" si="191"/>
        <v>41809.648506944446</v>
      </c>
    </row>
    <row r="4058" spans="1:20" ht="48" hidden="1" x14ac:dyDescent="0.2">
      <c r="A4058">
        <v>4056</v>
      </c>
      <c r="B4058" s="8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>
        <f>ROUND(E4058/D4058*100,0)</f>
        <v>53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>
        <f t="shared" si="189"/>
        <v>88.33</v>
      </c>
      <c r="Q4058" s="10" t="s">
        <v>8315</v>
      </c>
      <c r="R4058" t="s">
        <v>8316</v>
      </c>
      <c r="S4058" s="23">
        <f t="shared" si="190"/>
        <v>42534.933321759265</v>
      </c>
      <c r="T4058" s="23">
        <f t="shared" si="191"/>
        <v>42554.832638888889</v>
      </c>
    </row>
    <row r="4059" spans="1:20" ht="48" hidden="1" x14ac:dyDescent="0.2">
      <c r="A4059">
        <v>4057</v>
      </c>
      <c r="B4059" s="8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>
        <f>ROUND(E4059/D4059*100,0)</f>
        <v>22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>
        <f t="shared" si="189"/>
        <v>129.16999999999999</v>
      </c>
      <c r="Q4059" s="10" t="s">
        <v>8315</v>
      </c>
      <c r="R4059" t="s">
        <v>8316</v>
      </c>
      <c r="S4059" s="23">
        <f t="shared" si="190"/>
        <v>42310.968518518523</v>
      </c>
      <c r="T4059" s="23">
        <f t="shared" si="191"/>
        <v>42333.958333333328</v>
      </c>
    </row>
    <row r="4060" spans="1:20" ht="48" hidden="1" x14ac:dyDescent="0.2">
      <c r="A4060">
        <v>4058</v>
      </c>
      <c r="B4060" s="8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>
        <f>ROUND(E4060/D4060*100,0)</f>
        <v>3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>
        <f t="shared" si="189"/>
        <v>23.75</v>
      </c>
      <c r="Q4060" s="10" t="s">
        <v>8315</v>
      </c>
      <c r="R4060" t="s">
        <v>8316</v>
      </c>
      <c r="S4060" s="23">
        <f t="shared" si="190"/>
        <v>42446.060694444444</v>
      </c>
      <c r="T4060" s="23">
        <f t="shared" si="191"/>
        <v>42461.165972222225</v>
      </c>
    </row>
    <row r="4061" spans="1:20" ht="48" hidden="1" x14ac:dyDescent="0.2">
      <c r="A4061">
        <v>4059</v>
      </c>
      <c r="B4061" s="8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>
        <f>ROUND(E4061/D4061*100,0)</f>
        <v>3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>
        <f t="shared" si="189"/>
        <v>35.71</v>
      </c>
      <c r="Q4061" s="10" t="s">
        <v>8315</v>
      </c>
      <c r="R4061" t="s">
        <v>8316</v>
      </c>
      <c r="S4061" s="23">
        <f t="shared" si="190"/>
        <v>41866.640648148146</v>
      </c>
      <c r="T4061" s="23">
        <f t="shared" si="191"/>
        <v>41898.125</v>
      </c>
    </row>
    <row r="4062" spans="1:20" ht="48" hidden="1" x14ac:dyDescent="0.2">
      <c r="A4062">
        <v>4060</v>
      </c>
      <c r="B4062" s="8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>
        <f>ROUND(E4062/D4062*100,0)</f>
        <v>3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>
        <f t="shared" si="189"/>
        <v>57</v>
      </c>
      <c r="Q4062" s="10" t="s">
        <v>8315</v>
      </c>
      <c r="R4062" t="s">
        <v>8316</v>
      </c>
      <c r="S4062" s="23">
        <f t="shared" si="190"/>
        <v>41779.695092592592</v>
      </c>
      <c r="T4062" s="23">
        <f t="shared" si="191"/>
        <v>41813.666666666664</v>
      </c>
    </row>
    <row r="4063" spans="1:20" ht="32" hidden="1" x14ac:dyDescent="0.2">
      <c r="A4063">
        <v>4061</v>
      </c>
      <c r="B4063" s="8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>
        <f>ROUND(E4063/D4063*100,0)</f>
        <v>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>
        <f t="shared" si="189"/>
        <v>0</v>
      </c>
      <c r="Q4063" s="10" t="s">
        <v>8315</v>
      </c>
      <c r="R4063" t="s">
        <v>8316</v>
      </c>
      <c r="S4063" s="23">
        <f t="shared" si="190"/>
        <v>42421.141469907408</v>
      </c>
      <c r="T4063" s="23">
        <f t="shared" si="191"/>
        <v>42481.099803240737</v>
      </c>
    </row>
    <row r="4064" spans="1:20" ht="48" hidden="1" x14ac:dyDescent="0.2">
      <c r="A4064">
        <v>4062</v>
      </c>
      <c r="B4064" s="8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>
        <f>ROUND(E4064/D4064*100,0)</f>
        <v>2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>
        <f t="shared" si="189"/>
        <v>163.33000000000001</v>
      </c>
      <c r="Q4064" s="10" t="s">
        <v>8315</v>
      </c>
      <c r="R4064" t="s">
        <v>8316</v>
      </c>
      <c r="S4064" s="23">
        <f t="shared" si="190"/>
        <v>42523.739212962959</v>
      </c>
      <c r="T4064" s="23">
        <f t="shared" si="191"/>
        <v>42553.739212962959</v>
      </c>
    </row>
    <row r="4065" spans="1:20" ht="48" hidden="1" x14ac:dyDescent="0.2">
      <c r="A4065">
        <v>4063</v>
      </c>
      <c r="B4065" s="8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>
        <f>ROUND(E4065/D4065*100,0)</f>
        <v>1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>
        <f t="shared" si="189"/>
        <v>15</v>
      </c>
      <c r="Q4065" s="10" t="s">
        <v>8315</v>
      </c>
      <c r="R4065" t="s">
        <v>8316</v>
      </c>
      <c r="S4065" s="23">
        <f t="shared" si="190"/>
        <v>41787.681527777779</v>
      </c>
      <c r="T4065" s="23">
        <f t="shared" si="191"/>
        <v>41817.681527777779</v>
      </c>
    </row>
    <row r="4066" spans="1:20" ht="48" hidden="1" x14ac:dyDescent="0.2">
      <c r="A4066">
        <v>4064</v>
      </c>
      <c r="B4066" s="8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>
        <f>ROUND(E4066/D4066*100,0)</f>
        <v>19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>
        <f t="shared" si="189"/>
        <v>64.17</v>
      </c>
      <c r="Q4066" s="10" t="s">
        <v>8315</v>
      </c>
      <c r="R4066" t="s">
        <v>8316</v>
      </c>
      <c r="S4066" s="23">
        <f t="shared" si="190"/>
        <v>42093.588263888887</v>
      </c>
      <c r="T4066" s="23">
        <f t="shared" si="191"/>
        <v>42123.588263888887</v>
      </c>
    </row>
    <row r="4067" spans="1:20" ht="32" hidden="1" x14ac:dyDescent="0.2">
      <c r="A4067">
        <v>4065</v>
      </c>
      <c r="B4067" s="8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>
        <f>ROUND(E4067/D4067*100,0)</f>
        <v>1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>
        <f t="shared" si="189"/>
        <v>6.75</v>
      </c>
      <c r="Q4067" s="10" t="s">
        <v>8315</v>
      </c>
      <c r="R4067" t="s">
        <v>8316</v>
      </c>
      <c r="S4067" s="23">
        <f t="shared" si="190"/>
        <v>41833.951516203706</v>
      </c>
      <c r="T4067" s="23">
        <f t="shared" si="191"/>
        <v>41863.951516203706</v>
      </c>
    </row>
    <row r="4068" spans="1:20" ht="48" hidden="1" x14ac:dyDescent="0.2">
      <c r="A4068">
        <v>4066</v>
      </c>
      <c r="B4068" s="8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>
        <f>ROUND(E4068/D4068*100,0)</f>
        <v>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>
        <f t="shared" si="189"/>
        <v>25</v>
      </c>
      <c r="Q4068" s="10" t="s">
        <v>8315</v>
      </c>
      <c r="R4068" t="s">
        <v>8316</v>
      </c>
      <c r="S4068" s="23">
        <f t="shared" si="190"/>
        <v>42479.039212962962</v>
      </c>
      <c r="T4068" s="23">
        <f t="shared" si="191"/>
        <v>42509.039212962962</v>
      </c>
    </row>
    <row r="4069" spans="1:20" ht="48" hidden="1" x14ac:dyDescent="0.2">
      <c r="A4069">
        <v>4067</v>
      </c>
      <c r="B4069" s="8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>
        <f>ROUND(E4069/D4069*100,0)</f>
        <v>61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>
        <f t="shared" si="189"/>
        <v>179.12</v>
      </c>
      <c r="Q4069" s="10" t="s">
        <v>8315</v>
      </c>
      <c r="R4069" t="s">
        <v>8316</v>
      </c>
      <c r="S4069" s="23">
        <f t="shared" si="190"/>
        <v>42235.117476851854</v>
      </c>
      <c r="T4069" s="23">
        <f t="shared" si="191"/>
        <v>42275.117476851854</v>
      </c>
    </row>
    <row r="4070" spans="1:20" ht="32" hidden="1" x14ac:dyDescent="0.2">
      <c r="A4070">
        <v>4068</v>
      </c>
      <c r="B4070" s="8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>
        <f>ROUND(E4070/D4070*100,0)</f>
        <v>1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>
        <f t="shared" si="189"/>
        <v>34.950000000000003</v>
      </c>
      <c r="Q4070" s="10" t="s">
        <v>8315</v>
      </c>
      <c r="R4070" t="s">
        <v>8316</v>
      </c>
      <c r="S4070" s="23">
        <f t="shared" si="190"/>
        <v>42718.963599537034</v>
      </c>
      <c r="T4070" s="23">
        <f t="shared" si="191"/>
        <v>42748.961805555555</v>
      </c>
    </row>
    <row r="4071" spans="1:20" ht="48" hidden="1" x14ac:dyDescent="0.2">
      <c r="A4071">
        <v>4069</v>
      </c>
      <c r="B4071" s="8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>
        <f>ROUND(E4071/D4071*100,0)</f>
        <v>34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>
        <f t="shared" si="189"/>
        <v>33.08</v>
      </c>
      <c r="Q4071" s="10" t="s">
        <v>8315</v>
      </c>
      <c r="R4071" t="s">
        <v>8316</v>
      </c>
      <c r="S4071" s="23">
        <f t="shared" si="190"/>
        <v>42022.661527777775</v>
      </c>
      <c r="T4071" s="23">
        <f t="shared" si="191"/>
        <v>42063.5</v>
      </c>
    </row>
    <row r="4072" spans="1:20" ht="32" hidden="1" x14ac:dyDescent="0.2">
      <c r="A4072">
        <v>4070</v>
      </c>
      <c r="B4072" s="8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>
        <f>ROUND(E4072/D4072*100,0)</f>
        <v>17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>
        <f t="shared" si="189"/>
        <v>27.5</v>
      </c>
      <c r="Q4072" s="10" t="s">
        <v>8315</v>
      </c>
      <c r="R4072" t="s">
        <v>8316</v>
      </c>
      <c r="S4072" s="23">
        <f t="shared" si="190"/>
        <v>42031.666898148149</v>
      </c>
      <c r="T4072" s="23">
        <f t="shared" si="191"/>
        <v>42064.125</v>
      </c>
    </row>
    <row r="4073" spans="1:20" ht="48" hidden="1" x14ac:dyDescent="0.2">
      <c r="A4073">
        <v>4071</v>
      </c>
      <c r="B4073" s="8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>
        <f>ROUND(E4073/D4073*100,0)</f>
        <v>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>
        <f t="shared" si="189"/>
        <v>0</v>
      </c>
      <c r="Q4073" s="10" t="s">
        <v>8315</v>
      </c>
      <c r="R4073" t="s">
        <v>8316</v>
      </c>
      <c r="S4073" s="23">
        <f t="shared" si="190"/>
        <v>42700.804756944446</v>
      </c>
      <c r="T4073" s="23">
        <f t="shared" si="191"/>
        <v>42730.804756944446</v>
      </c>
    </row>
    <row r="4074" spans="1:20" ht="48" hidden="1" x14ac:dyDescent="0.2">
      <c r="A4074">
        <v>4072</v>
      </c>
      <c r="B4074" s="8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>
        <f>ROUND(E4074/D4074*100,0)</f>
        <v>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>
        <f t="shared" si="189"/>
        <v>2</v>
      </c>
      <c r="Q4074" s="10" t="s">
        <v>8315</v>
      </c>
      <c r="R4074" t="s">
        <v>8316</v>
      </c>
      <c r="S4074" s="23">
        <f t="shared" si="190"/>
        <v>41812.77443287037</v>
      </c>
      <c r="T4074" s="23">
        <f t="shared" si="191"/>
        <v>41872.77443287037</v>
      </c>
    </row>
    <row r="4075" spans="1:20" ht="48" hidden="1" x14ac:dyDescent="0.2">
      <c r="A4075">
        <v>4073</v>
      </c>
      <c r="B4075" s="8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>
        <f>ROUND(E4075/D4075*100,0)</f>
        <v>1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>
        <f t="shared" si="189"/>
        <v>18.5</v>
      </c>
      <c r="Q4075" s="10" t="s">
        <v>8315</v>
      </c>
      <c r="R4075" t="s">
        <v>8316</v>
      </c>
      <c r="S4075" s="23">
        <f t="shared" si="190"/>
        <v>42078.34520833334</v>
      </c>
      <c r="T4075" s="23">
        <f t="shared" si="191"/>
        <v>42133.166666666672</v>
      </c>
    </row>
    <row r="4076" spans="1:20" ht="48" hidden="1" x14ac:dyDescent="0.2">
      <c r="A4076">
        <v>4074</v>
      </c>
      <c r="B4076" s="8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>
        <f>ROUND(E4076/D4076*100,0)</f>
        <v>27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>
        <f t="shared" si="189"/>
        <v>35</v>
      </c>
      <c r="Q4076" s="10" t="s">
        <v>8315</v>
      </c>
      <c r="R4076" t="s">
        <v>8316</v>
      </c>
      <c r="S4076" s="23">
        <f t="shared" si="190"/>
        <v>42283.552951388891</v>
      </c>
      <c r="T4076" s="23">
        <f t="shared" si="191"/>
        <v>42313.594618055555</v>
      </c>
    </row>
    <row r="4077" spans="1:20" ht="48" hidden="1" x14ac:dyDescent="0.2">
      <c r="A4077">
        <v>4075</v>
      </c>
      <c r="B4077" s="8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>
        <f>ROUND(E4077/D4077*100,0)</f>
        <v>29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>
        <f t="shared" si="189"/>
        <v>44.31</v>
      </c>
      <c r="Q4077" s="10" t="s">
        <v>8315</v>
      </c>
      <c r="R4077" t="s">
        <v>8316</v>
      </c>
      <c r="S4077" s="23">
        <f t="shared" si="190"/>
        <v>41779.045937499999</v>
      </c>
      <c r="T4077" s="23">
        <f t="shared" si="191"/>
        <v>41820.727777777778</v>
      </c>
    </row>
    <row r="4078" spans="1:20" ht="48" hidden="1" x14ac:dyDescent="0.2">
      <c r="A4078">
        <v>4076</v>
      </c>
      <c r="B4078" s="8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>
        <f>ROUND(E4078/D4078*100,0)</f>
        <v>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>
        <f t="shared" si="189"/>
        <v>0</v>
      </c>
      <c r="Q4078" s="10" t="s">
        <v>8315</v>
      </c>
      <c r="R4078" t="s">
        <v>8316</v>
      </c>
      <c r="S4078" s="23">
        <f t="shared" si="190"/>
        <v>41905.795706018522</v>
      </c>
      <c r="T4078" s="23">
        <f t="shared" si="191"/>
        <v>41933.82708333333</v>
      </c>
    </row>
    <row r="4079" spans="1:20" ht="48" hidden="1" x14ac:dyDescent="0.2">
      <c r="A4079">
        <v>4077</v>
      </c>
      <c r="B4079" s="8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>
        <f>ROUND(E4079/D4079*100,0)</f>
        <v>9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>
        <f t="shared" si="189"/>
        <v>222.5</v>
      </c>
      <c r="Q4079" s="10" t="s">
        <v>8315</v>
      </c>
      <c r="R4079" t="s">
        <v>8316</v>
      </c>
      <c r="S4079" s="23">
        <f t="shared" si="190"/>
        <v>42695.7105787037</v>
      </c>
      <c r="T4079" s="23">
        <f t="shared" si="191"/>
        <v>42725.7105787037</v>
      </c>
    </row>
    <row r="4080" spans="1:20" ht="48" hidden="1" x14ac:dyDescent="0.2">
      <c r="A4080">
        <v>4078</v>
      </c>
      <c r="B4080" s="8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>
        <f>ROUND(E4080/D4080*100,0)</f>
        <v>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>
        <f t="shared" si="189"/>
        <v>0</v>
      </c>
      <c r="Q4080" s="10" t="s">
        <v>8315</v>
      </c>
      <c r="R4080" t="s">
        <v>8316</v>
      </c>
      <c r="S4080" s="23">
        <f t="shared" si="190"/>
        <v>42732.787523148145</v>
      </c>
      <c r="T4080" s="23">
        <f t="shared" si="191"/>
        <v>42762.787523148145</v>
      </c>
    </row>
    <row r="4081" spans="1:20" ht="48" hidden="1" x14ac:dyDescent="0.2">
      <c r="A4081">
        <v>4079</v>
      </c>
      <c r="B4081" s="8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>
        <f>ROUND(E4081/D4081*100,0)</f>
        <v>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>
        <f t="shared" si="189"/>
        <v>5</v>
      </c>
      <c r="Q4081" s="10" t="s">
        <v>8315</v>
      </c>
      <c r="R4081" t="s">
        <v>8316</v>
      </c>
      <c r="S4081" s="23">
        <f t="shared" si="190"/>
        <v>42510.938900462963</v>
      </c>
      <c r="T4081" s="23">
        <f t="shared" si="191"/>
        <v>42540.938900462963</v>
      </c>
    </row>
    <row r="4082" spans="1:20" ht="48" hidden="1" x14ac:dyDescent="0.2">
      <c r="A4082">
        <v>4080</v>
      </c>
      <c r="B4082" s="8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>
        <f>ROUND(E4082/D4082*100,0)</f>
        <v>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>
        <f t="shared" si="189"/>
        <v>0</v>
      </c>
      <c r="Q4082" s="10" t="s">
        <v>8315</v>
      </c>
      <c r="R4082" t="s">
        <v>8316</v>
      </c>
      <c r="S4082" s="23">
        <f t="shared" si="190"/>
        <v>42511.698101851856</v>
      </c>
      <c r="T4082" s="23">
        <f t="shared" si="191"/>
        <v>42535.787500000006</v>
      </c>
    </row>
    <row r="4083" spans="1:20" ht="48" hidden="1" x14ac:dyDescent="0.2">
      <c r="A4083">
        <v>4081</v>
      </c>
      <c r="B4083" s="8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>
        <f>ROUND(E4083/D4083*100,0)</f>
        <v>16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>
        <f t="shared" si="189"/>
        <v>29.17</v>
      </c>
      <c r="Q4083" s="10" t="s">
        <v>8315</v>
      </c>
      <c r="R4083" t="s">
        <v>8316</v>
      </c>
      <c r="S4083" s="23">
        <f t="shared" si="190"/>
        <v>42041.581307870365</v>
      </c>
      <c r="T4083" s="23">
        <f t="shared" si="191"/>
        <v>42071.539641203708</v>
      </c>
    </row>
    <row r="4084" spans="1:20" ht="48" hidden="1" x14ac:dyDescent="0.2">
      <c r="A4084">
        <v>4082</v>
      </c>
      <c r="B4084" s="8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>
        <f>ROUND(E4084/D4084*100,0)</f>
        <v>2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>
        <f t="shared" si="189"/>
        <v>1.5</v>
      </c>
      <c r="Q4084" s="10" t="s">
        <v>8315</v>
      </c>
      <c r="R4084" t="s">
        <v>8316</v>
      </c>
      <c r="S4084" s="23">
        <f t="shared" si="190"/>
        <v>42307.189270833333</v>
      </c>
      <c r="T4084" s="23">
        <f t="shared" si="191"/>
        <v>42322.958333333328</v>
      </c>
    </row>
    <row r="4085" spans="1:20" ht="48" hidden="1" x14ac:dyDescent="0.2">
      <c r="A4085">
        <v>4083</v>
      </c>
      <c r="B4085" s="8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>
        <f>ROUND(E4085/D4085*100,0)</f>
        <v>22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>
        <f t="shared" si="189"/>
        <v>126.5</v>
      </c>
      <c r="Q4085" s="10" t="s">
        <v>8315</v>
      </c>
      <c r="R4085" t="s">
        <v>8316</v>
      </c>
      <c r="S4085" s="23">
        <f t="shared" si="190"/>
        <v>42353.761759259258</v>
      </c>
      <c r="T4085" s="23">
        <f t="shared" si="191"/>
        <v>42383.761759259258</v>
      </c>
    </row>
    <row r="4086" spans="1:20" ht="48" hidden="1" x14ac:dyDescent="0.2">
      <c r="A4086">
        <v>4084</v>
      </c>
      <c r="B4086" s="8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>
        <f>ROUND(E4086/D4086*100,0)</f>
        <v>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>
        <f t="shared" si="189"/>
        <v>10</v>
      </c>
      <c r="Q4086" s="10" t="s">
        <v>8315</v>
      </c>
      <c r="R4086" t="s">
        <v>8316</v>
      </c>
      <c r="S4086" s="23">
        <f t="shared" si="190"/>
        <v>42622.436412037037</v>
      </c>
      <c r="T4086" s="23">
        <f t="shared" si="191"/>
        <v>42652.436412037037</v>
      </c>
    </row>
    <row r="4087" spans="1:20" ht="48" hidden="1" x14ac:dyDescent="0.2">
      <c r="A4087">
        <v>4085</v>
      </c>
      <c r="B4087" s="8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>
        <f>ROUND(E4087/D4087*100,0)</f>
        <v>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>
        <f t="shared" si="189"/>
        <v>10</v>
      </c>
      <c r="Q4087" s="10" t="s">
        <v>8315</v>
      </c>
      <c r="R4087" t="s">
        <v>8316</v>
      </c>
      <c r="S4087" s="23">
        <f t="shared" si="190"/>
        <v>42058.603877314818</v>
      </c>
      <c r="T4087" s="23">
        <f t="shared" si="191"/>
        <v>42087.165972222225</v>
      </c>
    </row>
    <row r="4088" spans="1:20" ht="48" hidden="1" x14ac:dyDescent="0.2">
      <c r="A4088">
        <v>4086</v>
      </c>
      <c r="B4088" s="8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>
        <f>ROUND(E4088/D4088*100,0)</f>
        <v>5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>
        <f t="shared" si="189"/>
        <v>9.4</v>
      </c>
      <c r="Q4088" s="10" t="s">
        <v>8315</v>
      </c>
      <c r="R4088" t="s">
        <v>8316</v>
      </c>
      <c r="S4088" s="23">
        <f t="shared" si="190"/>
        <v>42304.940960648149</v>
      </c>
      <c r="T4088" s="23">
        <f t="shared" si="191"/>
        <v>42329.166666666672</v>
      </c>
    </row>
    <row r="4089" spans="1:20" ht="16" hidden="1" x14ac:dyDescent="0.2">
      <c r="A4089">
        <v>4087</v>
      </c>
      <c r="B4089" s="8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>
        <f>ROUND(E4089/D4089*100,0)</f>
        <v>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>
        <f t="shared" si="189"/>
        <v>0</v>
      </c>
      <c r="Q4089" s="10" t="s">
        <v>8315</v>
      </c>
      <c r="R4089" t="s">
        <v>8316</v>
      </c>
      <c r="S4089" s="23">
        <f t="shared" si="190"/>
        <v>42538.742893518516</v>
      </c>
      <c r="T4089" s="23">
        <f t="shared" si="191"/>
        <v>42568.742893518516</v>
      </c>
    </row>
    <row r="4090" spans="1:20" ht="48" hidden="1" x14ac:dyDescent="0.2">
      <c r="A4090">
        <v>4088</v>
      </c>
      <c r="B4090" s="8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>
        <f>ROUND(E4090/D4090*100,0)</f>
        <v>11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>
        <f t="shared" si="189"/>
        <v>72</v>
      </c>
      <c r="Q4090" s="10" t="s">
        <v>8315</v>
      </c>
      <c r="R4090" t="s">
        <v>8316</v>
      </c>
      <c r="S4090" s="23">
        <f t="shared" si="190"/>
        <v>41990.612546296295</v>
      </c>
      <c r="T4090" s="23">
        <f t="shared" si="191"/>
        <v>42020.434722222228</v>
      </c>
    </row>
    <row r="4091" spans="1:20" ht="48" hidden="1" x14ac:dyDescent="0.2">
      <c r="A4091">
        <v>4089</v>
      </c>
      <c r="B4091" s="8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>
        <f>ROUND(E4091/D4091*100,0)</f>
        <v>5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>
        <f t="shared" si="189"/>
        <v>30</v>
      </c>
      <c r="Q4091" s="10" t="s">
        <v>8315</v>
      </c>
      <c r="R4091" t="s">
        <v>8316</v>
      </c>
      <c r="S4091" s="23">
        <f t="shared" si="190"/>
        <v>42122.732499999998</v>
      </c>
      <c r="T4091" s="23">
        <f t="shared" si="191"/>
        <v>42155.732638888891</v>
      </c>
    </row>
    <row r="4092" spans="1:20" ht="48" hidden="1" x14ac:dyDescent="0.2">
      <c r="A4092">
        <v>4090</v>
      </c>
      <c r="B4092" s="8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>
        <f>ROUND(E4092/D4092*100,0)</f>
        <v>3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>
        <f t="shared" si="189"/>
        <v>10.67</v>
      </c>
      <c r="Q4092" s="10" t="s">
        <v>8315</v>
      </c>
      <c r="R4092" t="s">
        <v>8316</v>
      </c>
      <c r="S4092" s="23">
        <f t="shared" si="190"/>
        <v>42209.67288194444</v>
      </c>
      <c r="T4092" s="23">
        <f t="shared" si="191"/>
        <v>42223.625</v>
      </c>
    </row>
    <row r="4093" spans="1:20" ht="48" hidden="1" x14ac:dyDescent="0.2">
      <c r="A4093">
        <v>4091</v>
      </c>
      <c r="B4093" s="8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>
        <f>ROUND(E4093/D4093*100,0)</f>
        <v>13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>
        <f t="shared" si="189"/>
        <v>25.5</v>
      </c>
      <c r="Q4093" s="10" t="s">
        <v>8315</v>
      </c>
      <c r="R4093" t="s">
        <v>8316</v>
      </c>
      <c r="S4093" s="23">
        <f t="shared" si="190"/>
        <v>41990.506377314814</v>
      </c>
      <c r="T4093" s="23">
        <f t="shared" si="191"/>
        <v>42020.506377314814</v>
      </c>
    </row>
    <row r="4094" spans="1:20" ht="48" hidden="1" x14ac:dyDescent="0.2">
      <c r="A4094">
        <v>4092</v>
      </c>
      <c r="B4094" s="8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>
        <f>ROUND(E4094/D4094*100,0)</f>
        <v>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>
        <f t="shared" si="189"/>
        <v>20</v>
      </c>
      <c r="Q4094" s="10" t="s">
        <v>8315</v>
      </c>
      <c r="R4094" t="s">
        <v>8316</v>
      </c>
      <c r="S4094" s="23">
        <f t="shared" si="190"/>
        <v>42039.194988425923</v>
      </c>
      <c r="T4094" s="23">
        <f t="shared" si="191"/>
        <v>42099.153321759266</v>
      </c>
    </row>
    <row r="4095" spans="1:20" ht="48" hidden="1" x14ac:dyDescent="0.2">
      <c r="A4095">
        <v>4093</v>
      </c>
      <c r="B4095" s="8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>
        <f>ROUND(E4095/D4095*100,0)</f>
        <v>2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>
        <f t="shared" si="189"/>
        <v>15</v>
      </c>
      <c r="Q4095" s="10" t="s">
        <v>8315</v>
      </c>
      <c r="R4095" t="s">
        <v>8316</v>
      </c>
      <c r="S4095" s="23">
        <f t="shared" si="190"/>
        <v>42178.815891203703</v>
      </c>
      <c r="T4095" s="23">
        <f t="shared" si="191"/>
        <v>42238.815891203703</v>
      </c>
    </row>
    <row r="4096" spans="1:20" ht="48" hidden="1" x14ac:dyDescent="0.2">
      <c r="A4096">
        <v>4094</v>
      </c>
      <c r="B4096" s="8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>
        <f>ROUND(E4096/D4096*100,0)</f>
        <v>37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>
        <f t="shared" si="189"/>
        <v>91.25</v>
      </c>
      <c r="Q4096" s="10" t="s">
        <v>8315</v>
      </c>
      <c r="R4096" t="s">
        <v>8316</v>
      </c>
      <c r="S4096" s="23">
        <f t="shared" si="190"/>
        <v>41890.086805555555</v>
      </c>
      <c r="T4096" s="23">
        <f t="shared" si="191"/>
        <v>41934.207638888889</v>
      </c>
    </row>
    <row r="4097" spans="1:20" ht="32" hidden="1" x14ac:dyDescent="0.2">
      <c r="A4097">
        <v>4095</v>
      </c>
      <c r="B4097" s="8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>
        <f>ROUND(E4097/D4097*100,0)</f>
        <v>3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>
        <f t="shared" si="189"/>
        <v>800</v>
      </c>
      <c r="Q4097" s="10" t="s">
        <v>8315</v>
      </c>
      <c r="R4097" t="s">
        <v>8316</v>
      </c>
      <c r="S4097" s="23">
        <f t="shared" si="190"/>
        <v>42693.031828703708</v>
      </c>
      <c r="T4097" s="23">
        <f t="shared" si="191"/>
        <v>42723.031828703708</v>
      </c>
    </row>
    <row r="4098" spans="1:20" ht="48" hidden="1" x14ac:dyDescent="0.2">
      <c r="A4098">
        <v>4096</v>
      </c>
      <c r="B4098" s="8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>
        <f>ROUND(E4098/D4098*100,0)</f>
        <v>11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>
        <f t="shared" si="189"/>
        <v>80</v>
      </c>
      <c r="Q4098" s="10" t="s">
        <v>8315</v>
      </c>
      <c r="R4098" t="s">
        <v>8316</v>
      </c>
      <c r="S4098" s="23">
        <f t="shared" si="190"/>
        <v>42750.530312499999</v>
      </c>
      <c r="T4098" s="23">
        <f t="shared" si="191"/>
        <v>42794.368749999994</v>
      </c>
    </row>
    <row r="4099" spans="1:20" ht="48" hidden="1" x14ac:dyDescent="0.2">
      <c r="A4099">
        <v>4097</v>
      </c>
      <c r="B4099" s="8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>
        <f>ROUND(E4099/D4099*100,0)</f>
        <v>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>
        <f t="shared" ref="P4099:P4115" si="192">IFERROR(ROUND(E4099/M4099,2),0)</f>
        <v>0</v>
      </c>
      <c r="Q4099" s="10" t="s">
        <v>8315</v>
      </c>
      <c r="R4099" t="s">
        <v>8316</v>
      </c>
      <c r="S4099" s="23">
        <f t="shared" ref="S4099:S4115" si="193">(((K4099/60)/60)/24)+DATE(1970,1,1)</f>
        <v>42344.824502314819</v>
      </c>
      <c r="T4099" s="23">
        <f t="shared" ref="T4099:T4115" si="194">(((J4099/60)/60)/24)+DATE(1970,1,1)</f>
        <v>42400.996527777781</v>
      </c>
    </row>
    <row r="4100" spans="1:20" ht="48" hidden="1" x14ac:dyDescent="0.2">
      <c r="A4100">
        <v>4098</v>
      </c>
      <c r="B4100" s="8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>
        <f>ROUND(E4100/D4100*100,0)</f>
        <v>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>
        <f t="shared" si="192"/>
        <v>0</v>
      </c>
      <c r="Q4100" s="10" t="s">
        <v>8315</v>
      </c>
      <c r="R4100" t="s">
        <v>8316</v>
      </c>
      <c r="S4100" s="23">
        <f t="shared" si="193"/>
        <v>42495.722187499996</v>
      </c>
      <c r="T4100" s="23">
        <f t="shared" si="194"/>
        <v>42525.722187499996</v>
      </c>
    </row>
    <row r="4101" spans="1:20" ht="48" hidden="1" x14ac:dyDescent="0.2">
      <c r="A4101">
        <v>4099</v>
      </c>
      <c r="B4101" s="8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>
        <f>ROUND(E4101/D4101*100,0)</f>
        <v>1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>
        <f t="shared" si="192"/>
        <v>50</v>
      </c>
      <c r="Q4101" s="10" t="s">
        <v>8315</v>
      </c>
      <c r="R4101" t="s">
        <v>8316</v>
      </c>
      <c r="S4101" s="23">
        <f t="shared" si="193"/>
        <v>42570.850381944445</v>
      </c>
      <c r="T4101" s="23">
        <f t="shared" si="194"/>
        <v>42615.850381944445</v>
      </c>
    </row>
    <row r="4102" spans="1:20" ht="32" hidden="1" x14ac:dyDescent="0.2">
      <c r="A4102">
        <v>4100</v>
      </c>
      <c r="B4102" s="8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>
        <f>ROUND(E4102/D4102*100,0)</f>
        <v>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>
        <f t="shared" si="192"/>
        <v>0</v>
      </c>
      <c r="Q4102" s="10" t="s">
        <v>8315</v>
      </c>
      <c r="R4102" t="s">
        <v>8316</v>
      </c>
      <c r="S4102" s="23">
        <f t="shared" si="193"/>
        <v>41927.124884259261</v>
      </c>
      <c r="T4102" s="23">
        <f t="shared" si="194"/>
        <v>41937.124884259261</v>
      </c>
    </row>
    <row r="4103" spans="1:20" ht="48" hidden="1" x14ac:dyDescent="0.2">
      <c r="A4103">
        <v>4101</v>
      </c>
      <c r="B4103" s="8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>
        <f>ROUND(E4103/D4103*100,0)</f>
        <v>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>
        <f t="shared" si="192"/>
        <v>0</v>
      </c>
      <c r="Q4103" s="10" t="s">
        <v>8315</v>
      </c>
      <c r="R4103" t="s">
        <v>8316</v>
      </c>
      <c r="S4103" s="23">
        <f t="shared" si="193"/>
        <v>42730.903726851851</v>
      </c>
      <c r="T4103" s="23">
        <f t="shared" si="194"/>
        <v>42760.903726851851</v>
      </c>
    </row>
    <row r="4104" spans="1:20" ht="48" hidden="1" x14ac:dyDescent="0.2">
      <c r="A4104">
        <v>4102</v>
      </c>
      <c r="B4104" s="8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>
        <f>ROUND(E4104/D4104*100,0)</f>
        <v>27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>
        <f t="shared" si="192"/>
        <v>22.83</v>
      </c>
      <c r="Q4104" s="10" t="s">
        <v>8315</v>
      </c>
      <c r="R4104" t="s">
        <v>8316</v>
      </c>
      <c r="S4104" s="23">
        <f t="shared" si="193"/>
        <v>42475.848067129627</v>
      </c>
      <c r="T4104" s="23">
        <f t="shared" si="194"/>
        <v>42505.848067129627</v>
      </c>
    </row>
    <row r="4105" spans="1:20" ht="48" hidden="1" x14ac:dyDescent="0.2">
      <c r="A4105">
        <v>4103</v>
      </c>
      <c r="B4105" s="8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>
        <f>ROUND(E4105/D4105*100,0)</f>
        <v>10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>
        <f t="shared" si="192"/>
        <v>16.670000000000002</v>
      </c>
      <c r="Q4105" s="10" t="s">
        <v>8315</v>
      </c>
      <c r="R4105" t="s">
        <v>8316</v>
      </c>
      <c r="S4105" s="23">
        <f t="shared" si="193"/>
        <v>42188.83293981482</v>
      </c>
      <c r="T4105" s="23">
        <f t="shared" si="194"/>
        <v>42242.772222222222</v>
      </c>
    </row>
    <row r="4106" spans="1:20" ht="48" hidden="1" x14ac:dyDescent="0.2">
      <c r="A4106">
        <v>4104</v>
      </c>
      <c r="B4106" s="8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>
        <f>ROUND(E4106/D4106*100,0)</f>
        <v>21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>
        <f t="shared" si="192"/>
        <v>45.79</v>
      </c>
      <c r="Q4106" s="10" t="s">
        <v>8315</v>
      </c>
      <c r="R4106" t="s">
        <v>8316</v>
      </c>
      <c r="S4106" s="23">
        <f t="shared" si="193"/>
        <v>42640.278171296297</v>
      </c>
      <c r="T4106" s="23">
        <f t="shared" si="194"/>
        <v>42670.278171296297</v>
      </c>
    </row>
    <row r="4107" spans="1:20" ht="48" hidden="1" x14ac:dyDescent="0.2">
      <c r="A4107">
        <v>4105</v>
      </c>
      <c r="B4107" s="8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>
        <f>ROUND(E4107/D4107*100,0)</f>
        <v>7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>
        <f t="shared" si="192"/>
        <v>383.33</v>
      </c>
      <c r="Q4107" s="10" t="s">
        <v>8315</v>
      </c>
      <c r="R4107" t="s">
        <v>8316</v>
      </c>
      <c r="S4107" s="23">
        <f t="shared" si="193"/>
        <v>42697.010520833333</v>
      </c>
      <c r="T4107" s="23">
        <f t="shared" si="194"/>
        <v>42730.010520833333</v>
      </c>
    </row>
    <row r="4108" spans="1:20" ht="48" hidden="1" x14ac:dyDescent="0.2">
      <c r="A4108">
        <v>4106</v>
      </c>
      <c r="B4108" s="8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>
        <f>ROUND(E4108/D4108*100,0)</f>
        <v>71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>
        <f t="shared" si="192"/>
        <v>106.97</v>
      </c>
      <c r="Q4108" s="10" t="s">
        <v>8315</v>
      </c>
      <c r="R4108" t="s">
        <v>8316</v>
      </c>
      <c r="S4108" s="23">
        <f t="shared" si="193"/>
        <v>42053.049375000002</v>
      </c>
      <c r="T4108" s="23">
        <f t="shared" si="194"/>
        <v>42096.041666666672</v>
      </c>
    </row>
    <row r="4109" spans="1:20" ht="48" hidden="1" x14ac:dyDescent="0.2">
      <c r="A4109">
        <v>4107</v>
      </c>
      <c r="B4109" s="8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>
        <f>ROUND(E4109/D4109*100,0)</f>
        <v>2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>
        <f t="shared" si="192"/>
        <v>10.25</v>
      </c>
      <c r="Q4109" s="10" t="s">
        <v>8315</v>
      </c>
      <c r="R4109" t="s">
        <v>8316</v>
      </c>
      <c r="S4109" s="23">
        <f t="shared" si="193"/>
        <v>41883.916678240741</v>
      </c>
      <c r="T4109" s="23">
        <f t="shared" si="194"/>
        <v>41906.916678240741</v>
      </c>
    </row>
    <row r="4110" spans="1:20" ht="48" hidden="1" x14ac:dyDescent="0.2">
      <c r="A4110">
        <v>4108</v>
      </c>
      <c r="B4110" s="8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>
        <f>ROUND(E4110/D4110*100,0)</f>
        <v>2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>
        <f t="shared" si="192"/>
        <v>59</v>
      </c>
      <c r="Q4110" s="10" t="s">
        <v>8315</v>
      </c>
      <c r="R4110" t="s">
        <v>8316</v>
      </c>
      <c r="S4110" s="23">
        <f t="shared" si="193"/>
        <v>42767.031678240746</v>
      </c>
      <c r="T4110" s="23">
        <f t="shared" si="194"/>
        <v>42797.208333333328</v>
      </c>
    </row>
    <row r="4111" spans="1:20" ht="48" hidden="1" x14ac:dyDescent="0.2">
      <c r="A4111">
        <v>4109</v>
      </c>
      <c r="B4111" s="8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>
        <f>ROUND(E4111/D4111*100,0)</f>
        <v>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>
        <f t="shared" si="192"/>
        <v>0</v>
      </c>
      <c r="Q4111" s="10" t="s">
        <v>8315</v>
      </c>
      <c r="R4111" t="s">
        <v>8316</v>
      </c>
      <c r="S4111" s="23">
        <f t="shared" si="193"/>
        <v>42307.539398148147</v>
      </c>
      <c r="T4111" s="23">
        <f t="shared" si="194"/>
        <v>42337.581064814818</v>
      </c>
    </row>
    <row r="4112" spans="1:20" ht="48" hidden="1" x14ac:dyDescent="0.2">
      <c r="A4112">
        <v>4110</v>
      </c>
      <c r="B4112" s="8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>
        <f>ROUND(E4112/D4112*100,0)</f>
        <v>29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>
        <f t="shared" si="192"/>
        <v>14.33</v>
      </c>
      <c r="Q4112" s="10" t="s">
        <v>8315</v>
      </c>
      <c r="R4112" t="s">
        <v>8316</v>
      </c>
      <c r="S4112" s="23">
        <f t="shared" si="193"/>
        <v>42512.626747685179</v>
      </c>
      <c r="T4112" s="23">
        <f t="shared" si="194"/>
        <v>42572.626747685179</v>
      </c>
    </row>
    <row r="4113" spans="1:20" ht="48" hidden="1" x14ac:dyDescent="0.2">
      <c r="A4113">
        <v>4111</v>
      </c>
      <c r="B4113" s="8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>
        <f>ROUND(E4113/D4113*100,0)</f>
        <v>3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>
        <f t="shared" si="192"/>
        <v>15.67</v>
      </c>
      <c r="Q4113" s="10" t="s">
        <v>8315</v>
      </c>
      <c r="R4113" t="s">
        <v>8316</v>
      </c>
      <c r="S4113" s="23">
        <f t="shared" si="193"/>
        <v>42029.135879629626</v>
      </c>
      <c r="T4113" s="23">
        <f t="shared" si="194"/>
        <v>42059.135879629626</v>
      </c>
    </row>
    <row r="4114" spans="1:20" ht="48" hidden="1" x14ac:dyDescent="0.2">
      <c r="A4114">
        <v>4112</v>
      </c>
      <c r="B4114" s="8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>
        <f>ROUND(E4114/D4114*100,0)</f>
        <v>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>
        <f t="shared" si="192"/>
        <v>1</v>
      </c>
      <c r="Q4114" s="10" t="s">
        <v>8315</v>
      </c>
      <c r="R4114" t="s">
        <v>8316</v>
      </c>
      <c r="S4114" s="23">
        <f t="shared" si="193"/>
        <v>42400.946597222224</v>
      </c>
      <c r="T4114" s="23">
        <f t="shared" si="194"/>
        <v>42428</v>
      </c>
    </row>
    <row r="4115" spans="1:20" ht="48" hidden="1" x14ac:dyDescent="0.2">
      <c r="A4115">
        <v>4113</v>
      </c>
      <c r="B4115" s="8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>
        <f>ROUND(E4115/D4115*100,0)</f>
        <v>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>
        <f t="shared" si="192"/>
        <v>1</v>
      </c>
      <c r="Q4115" s="10" t="s">
        <v>8315</v>
      </c>
      <c r="R4115" t="s">
        <v>8316</v>
      </c>
      <c r="S4115" s="23">
        <f t="shared" si="193"/>
        <v>42358.573182870372</v>
      </c>
      <c r="T4115" s="23">
        <f t="shared" si="194"/>
        <v>42377.273611111115</v>
      </c>
    </row>
  </sheetData>
  <autoFilter ref="A1:T4115" xr:uid="{00000000-0001-0000-0000-000000000000}">
    <filterColumn colId="5">
      <filters>
        <filter val="failed"/>
      </filters>
    </filterColumn>
    <filterColumn colId="7">
      <filters>
        <filter val="GB"/>
      </filters>
    </filterColumn>
    <filterColumn colId="17">
      <filters>
        <filter val="musical"/>
      </filters>
    </filterColumn>
  </autoFilter>
  <conditionalFormatting sqref="F1:G1048576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5" operator="containsText" text="successful">
      <formula>NOT(ISERROR(SEARCH("successful",F1)))</formula>
    </cfRule>
    <cfRule type="containsText" dxfId="12" priority="6" operator="containsText" text="successful ">
      <formula>NOT(ISERROR(SEARCH("successful ",F1)))</formula>
    </cfRule>
    <cfRule type="containsText" dxfId="11" priority="7" operator="containsText" text="live">
      <formula>NOT(ISERROR(SEARCH("live",F1)))</formula>
    </cfRule>
  </conditionalFormatting>
  <conditionalFormatting sqref="F3:G3">
    <cfRule type="containsText" dxfId="10" priority="4" operator="containsText" text="failed">
      <formula>NOT(ISERROR(SEARCH("failed",F3)))</formula>
    </cfRule>
  </conditionalFormatting>
  <conditionalFormatting sqref="G1:G1048576">
    <cfRule type="colorScale" priority="1">
      <colorScale>
        <cfvo type="min"/>
        <cfvo type="percentile" val="90"/>
        <color rgb="FFFF7A78"/>
        <color theme="4" tint="0.39997558519241921"/>
      </colorScale>
    </cfRule>
  </conditionalFormatting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FE677-9FE1-7841-8F22-CBC5D3D624C2}">
  <dimension ref="A1:E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20" t="s">
        <v>8222</v>
      </c>
      <c r="B1" t="s">
        <v>8223</v>
      </c>
    </row>
    <row r="3" spans="1:5" x14ac:dyDescent="0.2">
      <c r="A3" s="20" t="s">
        <v>8363</v>
      </c>
      <c r="B3" s="20" t="s">
        <v>8360</v>
      </c>
    </row>
    <row r="4" spans="1:5" x14ac:dyDescent="0.2">
      <c r="A4" s="20" t="s">
        <v>8362</v>
      </c>
      <c r="B4" t="s">
        <v>8220</v>
      </c>
      <c r="C4" t="s">
        <v>8221</v>
      </c>
      <c r="D4" t="s">
        <v>8218</v>
      </c>
      <c r="E4" t="s">
        <v>8361</v>
      </c>
    </row>
    <row r="5" spans="1:5" x14ac:dyDescent="0.2">
      <c r="A5" s="21" t="s">
        <v>8269</v>
      </c>
      <c r="B5" s="6">
        <v>250</v>
      </c>
      <c r="C5" s="6">
        <v>9</v>
      </c>
      <c r="D5" s="6">
        <v>412</v>
      </c>
      <c r="E5" s="6">
        <v>671</v>
      </c>
    </row>
    <row r="6" spans="1:5" x14ac:dyDescent="0.2">
      <c r="A6" s="21" t="s">
        <v>8361</v>
      </c>
      <c r="B6" s="6">
        <v>250</v>
      </c>
      <c r="C6" s="6">
        <v>9</v>
      </c>
      <c r="D6" s="6">
        <v>412</v>
      </c>
      <c r="E6" s="6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6445B-3085-4145-BEED-85FA66A1888F}">
  <dimension ref="A1:T413"/>
  <sheetViews>
    <sheetView workbookViewId="0">
      <selection activeCell="L6" sqref="L6"/>
    </sheetView>
  </sheetViews>
  <sheetFormatPr baseColWidth="10" defaultRowHeight="15" x14ac:dyDescent="0.2"/>
  <sheetData>
    <row r="1" spans="1:20" ht="16" x14ac:dyDescent="0.2">
      <c r="A1" s="1" t="s">
        <v>0</v>
      </c>
      <c r="B1" s="7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8306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9" t="s">
        <v>8358</v>
      </c>
      <c r="R1" s="1" t="s">
        <v>8359</v>
      </c>
      <c r="S1" s="22" t="s">
        <v>8365</v>
      </c>
      <c r="T1" s="22" t="s">
        <v>8366</v>
      </c>
    </row>
    <row r="2" spans="1:20" ht="48" x14ac:dyDescent="0.2">
      <c r="A2">
        <v>521</v>
      </c>
      <c r="B2" s="8" t="s">
        <v>522</v>
      </c>
      <c r="C2" s="3" t="s">
        <v>4631</v>
      </c>
      <c r="D2" s="5">
        <v>5000</v>
      </c>
      <c r="E2" s="5">
        <v>5232</v>
      </c>
      <c r="F2" t="s">
        <v>8218</v>
      </c>
      <c r="G2">
        <v>105</v>
      </c>
      <c r="H2" t="s">
        <v>8223</v>
      </c>
      <c r="I2" t="s">
        <v>8245</v>
      </c>
      <c r="J2">
        <v>1477976340</v>
      </c>
      <c r="K2">
        <v>1475460819</v>
      </c>
      <c r="L2" t="b">
        <v>0</v>
      </c>
      <c r="M2">
        <v>56</v>
      </c>
      <c r="N2" t="b">
        <v>1</v>
      </c>
      <c r="O2" t="s">
        <v>8269</v>
      </c>
      <c r="P2">
        <v>93.43</v>
      </c>
      <c r="Q2" s="10" t="s">
        <v>8315</v>
      </c>
      <c r="R2" t="s">
        <v>8316</v>
      </c>
      <c r="S2" s="23">
        <v>42646.092812499999</v>
      </c>
      <c r="T2" s="23">
        <v>42675.207638888889</v>
      </c>
    </row>
    <row r="3" spans="1:20" ht="48" x14ac:dyDescent="0.2">
      <c r="A3">
        <v>522</v>
      </c>
      <c r="B3" s="8" t="s">
        <v>523</v>
      </c>
      <c r="C3" s="3" t="s">
        <v>4632</v>
      </c>
      <c r="D3" s="5">
        <v>3000</v>
      </c>
      <c r="E3" s="5">
        <v>3440</v>
      </c>
      <c r="F3" t="s">
        <v>8218</v>
      </c>
      <c r="G3">
        <v>115</v>
      </c>
      <c r="H3" t="s">
        <v>8223</v>
      </c>
      <c r="I3" t="s">
        <v>8245</v>
      </c>
      <c r="J3">
        <v>1458518325</v>
      </c>
      <c r="K3">
        <v>1456793925</v>
      </c>
      <c r="L3" t="b">
        <v>0</v>
      </c>
      <c r="M3">
        <v>31</v>
      </c>
      <c r="N3" t="b">
        <v>1</v>
      </c>
      <c r="O3" t="s">
        <v>8269</v>
      </c>
      <c r="P3">
        <v>110.97</v>
      </c>
      <c r="Q3" s="10" t="s">
        <v>8315</v>
      </c>
      <c r="R3" t="s">
        <v>8316</v>
      </c>
      <c r="S3" s="23">
        <v>42430.040798611109</v>
      </c>
      <c r="T3" s="23">
        <v>42449.999131944445</v>
      </c>
    </row>
    <row r="4" spans="1:20" ht="48" x14ac:dyDescent="0.2">
      <c r="A4">
        <v>523</v>
      </c>
      <c r="B4" s="8" t="s">
        <v>524</v>
      </c>
      <c r="C4" s="3" t="s">
        <v>4633</v>
      </c>
      <c r="D4" s="5">
        <v>5000</v>
      </c>
      <c r="E4" s="5">
        <v>6030</v>
      </c>
      <c r="F4" t="s">
        <v>8218</v>
      </c>
      <c r="G4">
        <v>121</v>
      </c>
      <c r="H4" t="s">
        <v>8223</v>
      </c>
      <c r="I4" t="s">
        <v>8245</v>
      </c>
      <c r="J4">
        <v>1442805076</v>
      </c>
      <c r="K4">
        <v>1440213076</v>
      </c>
      <c r="L4" t="b">
        <v>0</v>
      </c>
      <c r="M4">
        <v>84</v>
      </c>
      <c r="N4" t="b">
        <v>1</v>
      </c>
      <c r="O4" t="s">
        <v>8269</v>
      </c>
      <c r="P4">
        <v>71.790000000000006</v>
      </c>
      <c r="Q4" s="10" t="s">
        <v>8315</v>
      </c>
      <c r="R4" t="s">
        <v>8316</v>
      </c>
      <c r="S4" s="23">
        <v>42238.13282407407</v>
      </c>
      <c r="T4" s="23">
        <v>42268.13282407407</v>
      </c>
    </row>
    <row r="5" spans="1:20" ht="48" x14ac:dyDescent="0.2">
      <c r="A5">
        <v>525</v>
      </c>
      <c r="B5" s="8" t="s">
        <v>526</v>
      </c>
      <c r="C5" s="3" t="s">
        <v>4635</v>
      </c>
      <c r="D5" s="5">
        <v>12000</v>
      </c>
      <c r="E5" s="5">
        <v>12000</v>
      </c>
      <c r="F5" t="s">
        <v>8218</v>
      </c>
      <c r="G5">
        <v>100</v>
      </c>
      <c r="H5" t="s">
        <v>8223</v>
      </c>
      <c r="I5" t="s">
        <v>8245</v>
      </c>
      <c r="J5">
        <v>1410601041</v>
      </c>
      <c r="K5">
        <v>1406713041</v>
      </c>
      <c r="L5" t="b">
        <v>0</v>
      </c>
      <c r="M5">
        <v>12</v>
      </c>
      <c r="N5" t="b">
        <v>1</v>
      </c>
      <c r="O5" t="s">
        <v>8269</v>
      </c>
      <c r="P5">
        <v>1000</v>
      </c>
      <c r="Q5" s="10" t="s">
        <v>8315</v>
      </c>
      <c r="R5" t="s">
        <v>8316</v>
      </c>
      <c r="S5" s="23">
        <v>41850.400937500002</v>
      </c>
      <c r="T5" s="23">
        <v>41895.400937500002</v>
      </c>
    </row>
    <row r="6" spans="1:20" ht="48" x14ac:dyDescent="0.2">
      <c r="A6">
        <v>527</v>
      </c>
      <c r="B6" s="8" t="s">
        <v>528</v>
      </c>
      <c r="C6" s="3" t="s">
        <v>4637</v>
      </c>
      <c r="D6" s="5">
        <v>10000</v>
      </c>
      <c r="E6" s="5">
        <v>10085</v>
      </c>
      <c r="F6" t="s">
        <v>8218</v>
      </c>
      <c r="G6">
        <v>101</v>
      </c>
      <c r="H6" t="s">
        <v>8223</v>
      </c>
      <c r="I6" t="s">
        <v>8245</v>
      </c>
      <c r="J6">
        <v>1487347500</v>
      </c>
      <c r="K6">
        <v>1484715366</v>
      </c>
      <c r="L6" t="b">
        <v>0</v>
      </c>
      <c r="M6">
        <v>158</v>
      </c>
      <c r="N6" t="b">
        <v>1</v>
      </c>
      <c r="O6" t="s">
        <v>8269</v>
      </c>
      <c r="P6">
        <v>63.83</v>
      </c>
      <c r="Q6" s="10" t="s">
        <v>8315</v>
      </c>
      <c r="R6" t="s">
        <v>8316</v>
      </c>
      <c r="S6" s="23">
        <v>42753.205625000002</v>
      </c>
      <c r="T6" s="23">
        <v>42783.670138888891</v>
      </c>
    </row>
    <row r="7" spans="1:20" ht="16" x14ac:dyDescent="0.2">
      <c r="A7">
        <v>528</v>
      </c>
      <c r="B7" s="8" t="s">
        <v>529</v>
      </c>
      <c r="C7" s="3" t="s">
        <v>4638</v>
      </c>
      <c r="D7" s="5">
        <v>1150</v>
      </c>
      <c r="E7" s="5">
        <v>1330</v>
      </c>
      <c r="F7" t="s">
        <v>8218</v>
      </c>
      <c r="G7">
        <v>116</v>
      </c>
      <c r="H7" t="s">
        <v>8223</v>
      </c>
      <c r="I7" t="s">
        <v>8245</v>
      </c>
      <c r="J7">
        <v>1434921600</v>
      </c>
      <c r="K7">
        <v>1433109907</v>
      </c>
      <c r="L7" t="b">
        <v>0</v>
      </c>
      <c r="M7">
        <v>30</v>
      </c>
      <c r="N7" t="b">
        <v>1</v>
      </c>
      <c r="O7" t="s">
        <v>8269</v>
      </c>
      <c r="P7">
        <v>44.33</v>
      </c>
      <c r="Q7" s="10" t="s">
        <v>8315</v>
      </c>
      <c r="R7" t="s">
        <v>8316</v>
      </c>
      <c r="S7" s="23">
        <v>42155.920219907406</v>
      </c>
      <c r="T7" s="23">
        <v>42176.888888888891</v>
      </c>
    </row>
    <row r="8" spans="1:20" ht="48" x14ac:dyDescent="0.2">
      <c r="A8">
        <v>530</v>
      </c>
      <c r="B8" s="8" t="s">
        <v>531</v>
      </c>
      <c r="C8" s="3" t="s">
        <v>4640</v>
      </c>
      <c r="D8" s="5">
        <v>3405</v>
      </c>
      <c r="E8" s="5">
        <v>3670</v>
      </c>
      <c r="F8" t="s">
        <v>8218</v>
      </c>
      <c r="G8">
        <v>108</v>
      </c>
      <c r="H8" t="s">
        <v>8223</v>
      </c>
      <c r="I8" t="s">
        <v>8245</v>
      </c>
      <c r="J8">
        <v>1435111200</v>
      </c>
      <c r="K8">
        <v>1433254268</v>
      </c>
      <c r="L8" t="b">
        <v>0</v>
      </c>
      <c r="M8">
        <v>29</v>
      </c>
      <c r="N8" t="b">
        <v>1</v>
      </c>
      <c r="O8" t="s">
        <v>8269</v>
      </c>
      <c r="P8">
        <v>126.55</v>
      </c>
      <c r="Q8" s="10" t="s">
        <v>8315</v>
      </c>
      <c r="R8" t="s">
        <v>8316</v>
      </c>
      <c r="S8" s="23">
        <v>42157.591064814813</v>
      </c>
      <c r="T8" s="23">
        <v>42179.083333333328</v>
      </c>
    </row>
    <row r="9" spans="1:20" ht="48" x14ac:dyDescent="0.2">
      <c r="A9">
        <v>531</v>
      </c>
      <c r="B9" s="8" t="s">
        <v>532</v>
      </c>
      <c r="C9" s="3" t="s">
        <v>4641</v>
      </c>
      <c r="D9" s="5">
        <v>4000</v>
      </c>
      <c r="E9" s="5">
        <v>4000</v>
      </c>
      <c r="F9" t="s">
        <v>8218</v>
      </c>
      <c r="G9">
        <v>100</v>
      </c>
      <c r="H9" t="s">
        <v>8223</v>
      </c>
      <c r="I9" t="s">
        <v>8245</v>
      </c>
      <c r="J9">
        <v>1481957940</v>
      </c>
      <c r="K9">
        <v>1478050429</v>
      </c>
      <c r="L9" t="b">
        <v>0</v>
      </c>
      <c r="M9">
        <v>31</v>
      </c>
      <c r="N9" t="b">
        <v>1</v>
      </c>
      <c r="O9" t="s">
        <v>8269</v>
      </c>
      <c r="P9">
        <v>129.03</v>
      </c>
      <c r="Q9" s="10" t="s">
        <v>8315</v>
      </c>
      <c r="R9" t="s">
        <v>8316</v>
      </c>
      <c r="S9" s="23">
        <v>42676.065150462964</v>
      </c>
      <c r="T9" s="23">
        <v>42721.290972222225</v>
      </c>
    </row>
    <row r="10" spans="1:20" ht="48" x14ac:dyDescent="0.2">
      <c r="A10">
        <v>532</v>
      </c>
      <c r="B10" s="8" t="s">
        <v>533</v>
      </c>
      <c r="C10" s="3" t="s">
        <v>4642</v>
      </c>
      <c r="D10" s="5">
        <v>10000</v>
      </c>
      <c r="E10" s="5">
        <v>12325</v>
      </c>
      <c r="F10" t="s">
        <v>8218</v>
      </c>
      <c r="G10">
        <v>123</v>
      </c>
      <c r="H10" t="s">
        <v>8223</v>
      </c>
      <c r="I10" t="s">
        <v>8245</v>
      </c>
      <c r="J10">
        <v>1463098208</v>
      </c>
      <c r="K10">
        <v>1460506208</v>
      </c>
      <c r="L10" t="b">
        <v>0</v>
      </c>
      <c r="M10">
        <v>173</v>
      </c>
      <c r="N10" t="b">
        <v>1</v>
      </c>
      <c r="O10" t="s">
        <v>8269</v>
      </c>
      <c r="P10">
        <v>71.239999999999995</v>
      </c>
      <c r="Q10" s="10" t="s">
        <v>8315</v>
      </c>
      <c r="R10" t="s">
        <v>8316</v>
      </c>
      <c r="S10" s="23">
        <v>42473.007037037038</v>
      </c>
      <c r="T10" s="23">
        <v>42503.007037037038</v>
      </c>
    </row>
    <row r="11" spans="1:20" ht="48" x14ac:dyDescent="0.2">
      <c r="A11">
        <v>537</v>
      </c>
      <c r="B11" s="8" t="s">
        <v>538</v>
      </c>
      <c r="C11" s="3" t="s">
        <v>4647</v>
      </c>
      <c r="D11" s="5">
        <v>2000</v>
      </c>
      <c r="E11" s="5">
        <v>2410</v>
      </c>
      <c r="F11" t="s">
        <v>8218</v>
      </c>
      <c r="G11">
        <v>121</v>
      </c>
      <c r="H11" t="s">
        <v>8223</v>
      </c>
      <c r="I11" t="s">
        <v>8245</v>
      </c>
      <c r="J11">
        <v>1446665191</v>
      </c>
      <c r="K11">
        <v>1444069591</v>
      </c>
      <c r="L11" t="b">
        <v>0</v>
      </c>
      <c r="M11">
        <v>59</v>
      </c>
      <c r="N11" t="b">
        <v>1</v>
      </c>
      <c r="O11" t="s">
        <v>8269</v>
      </c>
      <c r="P11">
        <v>40.85</v>
      </c>
      <c r="Q11" s="10" t="s">
        <v>8315</v>
      </c>
      <c r="R11" t="s">
        <v>8316</v>
      </c>
      <c r="S11" s="23">
        <v>42282.768414351856</v>
      </c>
      <c r="T11" s="23">
        <v>42312.810081018513</v>
      </c>
    </row>
    <row r="12" spans="1:20" ht="48" x14ac:dyDescent="0.2">
      <c r="A12">
        <v>538</v>
      </c>
      <c r="B12" s="8" t="s">
        <v>539</v>
      </c>
      <c r="C12" s="3" t="s">
        <v>4648</v>
      </c>
      <c r="D12" s="5">
        <v>5000</v>
      </c>
      <c r="E12" s="5">
        <v>15121</v>
      </c>
      <c r="F12" t="s">
        <v>8218</v>
      </c>
      <c r="G12">
        <v>302</v>
      </c>
      <c r="H12" t="s">
        <v>8223</v>
      </c>
      <c r="I12" t="s">
        <v>8245</v>
      </c>
      <c r="J12">
        <v>1463166263</v>
      </c>
      <c r="K12">
        <v>1460574263</v>
      </c>
      <c r="L12" t="b">
        <v>0</v>
      </c>
      <c r="M12">
        <v>60</v>
      </c>
      <c r="N12" t="b">
        <v>1</v>
      </c>
      <c r="O12" t="s">
        <v>8269</v>
      </c>
      <c r="P12">
        <v>252.02</v>
      </c>
      <c r="Q12" s="10" t="s">
        <v>8315</v>
      </c>
      <c r="R12" t="s">
        <v>8316</v>
      </c>
      <c r="S12" s="23">
        <v>42473.794710648144</v>
      </c>
      <c r="T12" s="23">
        <v>42503.794710648144</v>
      </c>
    </row>
    <row r="13" spans="1:20" ht="48" x14ac:dyDescent="0.2">
      <c r="A13">
        <v>1284</v>
      </c>
      <c r="B13" s="8" t="s">
        <v>1285</v>
      </c>
      <c r="C13" s="3" t="s">
        <v>5394</v>
      </c>
      <c r="D13" s="5">
        <v>2000</v>
      </c>
      <c r="E13" s="5">
        <v>2020</v>
      </c>
      <c r="F13" t="s">
        <v>8218</v>
      </c>
      <c r="G13">
        <v>101</v>
      </c>
      <c r="H13" t="s">
        <v>8223</v>
      </c>
      <c r="I13" t="s">
        <v>8245</v>
      </c>
      <c r="J13">
        <v>1483203540</v>
      </c>
      <c r="K13">
        <v>1481175482</v>
      </c>
      <c r="L13" t="b">
        <v>0</v>
      </c>
      <c r="M13">
        <v>31</v>
      </c>
      <c r="N13" t="b">
        <v>1</v>
      </c>
      <c r="O13" t="s">
        <v>8269</v>
      </c>
      <c r="P13">
        <v>65.16</v>
      </c>
      <c r="Q13" s="10" t="s">
        <v>8315</v>
      </c>
      <c r="R13" t="s">
        <v>8316</v>
      </c>
      <c r="S13" s="23">
        <v>42712.23474537037</v>
      </c>
      <c r="T13" s="23">
        <v>42735.707638888889</v>
      </c>
    </row>
    <row r="14" spans="1:20" ht="48" x14ac:dyDescent="0.2">
      <c r="A14">
        <v>1288</v>
      </c>
      <c r="B14" s="8" t="s">
        <v>1289</v>
      </c>
      <c r="C14" s="3" t="s">
        <v>5398</v>
      </c>
      <c r="D14" s="5">
        <v>4000</v>
      </c>
      <c r="E14" s="5">
        <v>4018</v>
      </c>
      <c r="F14" t="s">
        <v>8218</v>
      </c>
      <c r="G14">
        <v>100</v>
      </c>
      <c r="H14" t="s">
        <v>8223</v>
      </c>
      <c r="I14" t="s">
        <v>8245</v>
      </c>
      <c r="J14">
        <v>1470801600</v>
      </c>
      <c r="K14">
        <v>1468122163</v>
      </c>
      <c r="L14" t="b">
        <v>0</v>
      </c>
      <c r="M14">
        <v>61</v>
      </c>
      <c r="N14" t="b">
        <v>1</v>
      </c>
      <c r="O14" t="s">
        <v>8269</v>
      </c>
      <c r="P14">
        <v>65.87</v>
      </c>
      <c r="Q14" s="10" t="s">
        <v>8315</v>
      </c>
      <c r="R14" t="s">
        <v>8316</v>
      </c>
      <c r="S14" s="23">
        <v>42561.154664351852</v>
      </c>
      <c r="T14" s="23">
        <v>42592.166666666672</v>
      </c>
    </row>
    <row r="15" spans="1:20" ht="48" x14ac:dyDescent="0.2">
      <c r="A15">
        <v>1289</v>
      </c>
      <c r="B15" s="8" t="s">
        <v>1290</v>
      </c>
      <c r="C15" s="3" t="s">
        <v>5399</v>
      </c>
      <c r="D15" s="5">
        <v>1500</v>
      </c>
      <c r="E15" s="5">
        <v>1876</v>
      </c>
      <c r="F15" t="s">
        <v>8218</v>
      </c>
      <c r="G15">
        <v>125</v>
      </c>
      <c r="H15" t="s">
        <v>8223</v>
      </c>
      <c r="I15" t="s">
        <v>8245</v>
      </c>
      <c r="J15">
        <v>1483499645</v>
      </c>
      <c r="K15">
        <v>1480907645</v>
      </c>
      <c r="L15" t="b">
        <v>0</v>
      </c>
      <c r="M15">
        <v>52</v>
      </c>
      <c r="N15" t="b">
        <v>1</v>
      </c>
      <c r="O15" t="s">
        <v>8269</v>
      </c>
      <c r="P15">
        <v>36.08</v>
      </c>
      <c r="Q15" s="10" t="s">
        <v>8315</v>
      </c>
      <c r="R15" t="s">
        <v>8316</v>
      </c>
      <c r="S15" s="23">
        <v>42709.134780092587</v>
      </c>
      <c r="T15" s="23">
        <v>42739.134780092587</v>
      </c>
    </row>
    <row r="16" spans="1:20" ht="32" x14ac:dyDescent="0.2">
      <c r="A16">
        <v>1290</v>
      </c>
      <c r="B16" s="8" t="s">
        <v>1291</v>
      </c>
      <c r="C16" s="3" t="s">
        <v>5400</v>
      </c>
      <c r="D16" s="5">
        <v>3500</v>
      </c>
      <c r="E16" s="5">
        <v>3800</v>
      </c>
      <c r="F16" t="s">
        <v>8218</v>
      </c>
      <c r="G16">
        <v>109</v>
      </c>
      <c r="H16" t="s">
        <v>8223</v>
      </c>
      <c r="I16" t="s">
        <v>8245</v>
      </c>
      <c r="J16">
        <v>1429772340</v>
      </c>
      <c r="K16">
        <v>1427121931</v>
      </c>
      <c r="L16" t="b">
        <v>0</v>
      </c>
      <c r="M16">
        <v>86</v>
      </c>
      <c r="N16" t="b">
        <v>1</v>
      </c>
      <c r="O16" t="s">
        <v>8269</v>
      </c>
      <c r="P16">
        <v>44.19</v>
      </c>
      <c r="Q16" s="10" t="s">
        <v>8315</v>
      </c>
      <c r="R16" t="s">
        <v>8316</v>
      </c>
      <c r="S16" s="23">
        <v>42086.614942129629</v>
      </c>
      <c r="T16" s="23">
        <v>42117.290972222225</v>
      </c>
    </row>
    <row r="17" spans="1:20" ht="48" x14ac:dyDescent="0.2">
      <c r="A17">
        <v>1291</v>
      </c>
      <c r="B17" s="8" t="s">
        <v>1292</v>
      </c>
      <c r="C17" s="3" t="s">
        <v>5401</v>
      </c>
      <c r="D17" s="5">
        <v>3000</v>
      </c>
      <c r="E17" s="5">
        <v>4371</v>
      </c>
      <c r="F17" t="s">
        <v>8218</v>
      </c>
      <c r="G17">
        <v>146</v>
      </c>
      <c r="H17" t="s">
        <v>8223</v>
      </c>
      <c r="I17" t="s">
        <v>8245</v>
      </c>
      <c r="J17">
        <v>1428390000</v>
      </c>
      <c r="K17">
        <v>1425224391</v>
      </c>
      <c r="L17" t="b">
        <v>0</v>
      </c>
      <c r="M17">
        <v>42</v>
      </c>
      <c r="N17" t="b">
        <v>1</v>
      </c>
      <c r="O17" t="s">
        <v>8269</v>
      </c>
      <c r="P17">
        <v>104.07</v>
      </c>
      <c r="Q17" s="10" t="s">
        <v>8315</v>
      </c>
      <c r="R17" t="s">
        <v>8316</v>
      </c>
      <c r="S17" s="23">
        <v>42064.652673611112</v>
      </c>
      <c r="T17" s="23">
        <v>42101.291666666672</v>
      </c>
    </row>
    <row r="18" spans="1:20" ht="48" x14ac:dyDescent="0.2">
      <c r="A18">
        <v>1293</v>
      </c>
      <c r="B18" s="8" t="s">
        <v>1294</v>
      </c>
      <c r="C18" s="3" t="s">
        <v>5403</v>
      </c>
      <c r="D18" s="5">
        <v>15000</v>
      </c>
      <c r="E18" s="5">
        <v>15335</v>
      </c>
      <c r="F18" t="s">
        <v>8218</v>
      </c>
      <c r="G18">
        <v>102</v>
      </c>
      <c r="H18" t="s">
        <v>8223</v>
      </c>
      <c r="I18" t="s">
        <v>8245</v>
      </c>
      <c r="J18">
        <v>1447523371</v>
      </c>
      <c r="K18">
        <v>1444927771</v>
      </c>
      <c r="L18" t="b">
        <v>0</v>
      </c>
      <c r="M18">
        <v>120</v>
      </c>
      <c r="N18" t="b">
        <v>1</v>
      </c>
      <c r="O18" t="s">
        <v>8269</v>
      </c>
      <c r="P18">
        <v>127.79</v>
      </c>
      <c r="Q18" s="10" t="s">
        <v>8315</v>
      </c>
      <c r="R18" t="s">
        <v>8316</v>
      </c>
      <c r="S18" s="23">
        <v>42292.701053240744</v>
      </c>
      <c r="T18" s="23">
        <v>42322.742719907401</v>
      </c>
    </row>
    <row r="19" spans="1:20" ht="48" x14ac:dyDescent="0.2">
      <c r="A19">
        <v>1297</v>
      </c>
      <c r="B19" s="8" t="s">
        <v>1298</v>
      </c>
      <c r="C19" s="3" t="s">
        <v>5407</v>
      </c>
      <c r="D19" s="5">
        <v>20000</v>
      </c>
      <c r="E19" s="5">
        <v>21905</v>
      </c>
      <c r="F19" t="s">
        <v>8218</v>
      </c>
      <c r="G19">
        <v>110</v>
      </c>
      <c r="H19" t="s">
        <v>8223</v>
      </c>
      <c r="I19" t="s">
        <v>8245</v>
      </c>
      <c r="J19">
        <v>1462125358</v>
      </c>
      <c r="K19">
        <v>1459533358</v>
      </c>
      <c r="L19" t="b">
        <v>0</v>
      </c>
      <c r="M19">
        <v>238</v>
      </c>
      <c r="N19" t="b">
        <v>1</v>
      </c>
      <c r="O19" t="s">
        <v>8269</v>
      </c>
      <c r="P19">
        <v>92.04</v>
      </c>
      <c r="Q19" s="10" t="s">
        <v>8315</v>
      </c>
      <c r="R19" t="s">
        <v>8316</v>
      </c>
      <c r="S19" s="23">
        <v>42461.747199074074</v>
      </c>
      <c r="T19" s="23">
        <v>42491.747199074074</v>
      </c>
    </row>
    <row r="20" spans="1:20" ht="48" x14ac:dyDescent="0.2">
      <c r="A20">
        <v>1299</v>
      </c>
      <c r="B20" s="8" t="s">
        <v>1300</v>
      </c>
      <c r="C20" s="3" t="s">
        <v>5409</v>
      </c>
      <c r="D20" s="5">
        <v>3500</v>
      </c>
      <c r="E20" s="5">
        <v>4340</v>
      </c>
      <c r="F20" t="s">
        <v>8218</v>
      </c>
      <c r="G20">
        <v>124</v>
      </c>
      <c r="H20" t="s">
        <v>8223</v>
      </c>
      <c r="I20" t="s">
        <v>8245</v>
      </c>
      <c r="J20">
        <v>1436902359</v>
      </c>
      <c r="K20">
        <v>1434310359</v>
      </c>
      <c r="L20" t="b">
        <v>0</v>
      </c>
      <c r="M20">
        <v>32</v>
      </c>
      <c r="N20" t="b">
        <v>1</v>
      </c>
      <c r="O20" t="s">
        <v>8269</v>
      </c>
      <c r="P20">
        <v>135.63</v>
      </c>
      <c r="Q20" s="10" t="s">
        <v>8315</v>
      </c>
      <c r="R20" t="s">
        <v>8316</v>
      </c>
      <c r="S20" s="23">
        <v>42169.814340277779</v>
      </c>
      <c r="T20" s="23">
        <v>42199.814340277779</v>
      </c>
    </row>
    <row r="21" spans="1:20" ht="48" x14ac:dyDescent="0.2">
      <c r="A21">
        <v>1300</v>
      </c>
      <c r="B21" s="8" t="s">
        <v>1301</v>
      </c>
      <c r="C21" s="3" t="s">
        <v>5410</v>
      </c>
      <c r="D21" s="5">
        <v>3000</v>
      </c>
      <c r="E21" s="5">
        <v>4050</v>
      </c>
      <c r="F21" t="s">
        <v>8218</v>
      </c>
      <c r="G21">
        <v>135</v>
      </c>
      <c r="H21" t="s">
        <v>8223</v>
      </c>
      <c r="I21" t="s">
        <v>8245</v>
      </c>
      <c r="J21">
        <v>1464807420</v>
      </c>
      <c r="K21">
        <v>1461427938</v>
      </c>
      <c r="L21" t="b">
        <v>0</v>
      </c>
      <c r="M21">
        <v>24</v>
      </c>
      <c r="N21" t="b">
        <v>1</v>
      </c>
      <c r="O21" t="s">
        <v>8269</v>
      </c>
      <c r="P21">
        <v>168.75</v>
      </c>
      <c r="Q21" s="10" t="s">
        <v>8315</v>
      </c>
      <c r="R21" t="s">
        <v>8316</v>
      </c>
      <c r="S21" s="23">
        <v>42483.675208333334</v>
      </c>
      <c r="T21" s="23">
        <v>42522.789583333331</v>
      </c>
    </row>
    <row r="22" spans="1:20" ht="48" x14ac:dyDescent="0.2">
      <c r="A22">
        <v>1301</v>
      </c>
      <c r="B22" s="8" t="s">
        <v>1302</v>
      </c>
      <c r="C22" s="3" t="s">
        <v>5411</v>
      </c>
      <c r="D22" s="5">
        <v>2000</v>
      </c>
      <c r="E22" s="5">
        <v>2055</v>
      </c>
      <c r="F22" t="s">
        <v>8218</v>
      </c>
      <c r="G22">
        <v>103</v>
      </c>
      <c r="H22" t="s">
        <v>8223</v>
      </c>
      <c r="I22" t="s">
        <v>8245</v>
      </c>
      <c r="J22">
        <v>1437447600</v>
      </c>
      <c r="K22">
        <v>1436551178</v>
      </c>
      <c r="L22" t="b">
        <v>0</v>
      </c>
      <c r="M22">
        <v>29</v>
      </c>
      <c r="N22" t="b">
        <v>1</v>
      </c>
      <c r="O22" t="s">
        <v>8269</v>
      </c>
      <c r="P22">
        <v>70.86</v>
      </c>
      <c r="Q22" s="10" t="s">
        <v>8315</v>
      </c>
      <c r="R22" t="s">
        <v>8316</v>
      </c>
      <c r="S22" s="23">
        <v>42195.749745370369</v>
      </c>
      <c r="T22" s="23">
        <v>42206.125</v>
      </c>
    </row>
    <row r="23" spans="1:20" ht="48" x14ac:dyDescent="0.2">
      <c r="A23">
        <v>1302</v>
      </c>
      <c r="B23" s="8" t="s">
        <v>1303</v>
      </c>
      <c r="C23" s="3" t="s">
        <v>5412</v>
      </c>
      <c r="D23" s="5">
        <v>2500</v>
      </c>
      <c r="E23" s="5">
        <v>2500</v>
      </c>
      <c r="F23" t="s">
        <v>8218</v>
      </c>
      <c r="G23">
        <v>100</v>
      </c>
      <c r="H23" t="s">
        <v>8223</v>
      </c>
      <c r="I23" t="s">
        <v>8245</v>
      </c>
      <c r="J23">
        <v>1480559011</v>
      </c>
      <c r="K23">
        <v>1477963411</v>
      </c>
      <c r="L23" t="b">
        <v>0</v>
      </c>
      <c r="M23">
        <v>50</v>
      </c>
      <c r="N23" t="b">
        <v>1</v>
      </c>
      <c r="O23" t="s">
        <v>8269</v>
      </c>
      <c r="P23">
        <v>50</v>
      </c>
      <c r="Q23" s="10" t="s">
        <v>8315</v>
      </c>
      <c r="R23" t="s">
        <v>8316</v>
      </c>
      <c r="S23" s="23">
        <v>42675.057997685188</v>
      </c>
      <c r="T23" s="23">
        <v>42705.099664351852</v>
      </c>
    </row>
    <row r="24" spans="1:20" ht="32" x14ac:dyDescent="0.2">
      <c r="A24">
        <v>2781</v>
      </c>
      <c r="B24" s="8" t="s">
        <v>2781</v>
      </c>
      <c r="C24" s="3" t="s">
        <v>6891</v>
      </c>
      <c r="D24" s="5">
        <v>1250</v>
      </c>
      <c r="E24" s="5">
        <v>1316</v>
      </c>
      <c r="F24" t="s">
        <v>8218</v>
      </c>
      <c r="G24">
        <v>105</v>
      </c>
      <c r="H24" t="s">
        <v>8223</v>
      </c>
      <c r="I24" t="s">
        <v>8245</v>
      </c>
      <c r="J24">
        <v>1423724400</v>
      </c>
      <c r="K24">
        <v>1421274954</v>
      </c>
      <c r="L24" t="b">
        <v>0</v>
      </c>
      <c r="M24">
        <v>28</v>
      </c>
      <c r="N24" t="b">
        <v>1</v>
      </c>
      <c r="O24" t="s">
        <v>8269</v>
      </c>
      <c r="P24">
        <v>47</v>
      </c>
      <c r="Q24" s="10" t="s">
        <v>8315</v>
      </c>
      <c r="R24" t="s">
        <v>8316</v>
      </c>
      <c r="S24" s="23">
        <v>42018.94159722222</v>
      </c>
      <c r="T24" s="23">
        <v>42047.291666666672</v>
      </c>
    </row>
    <row r="25" spans="1:20" ht="32" x14ac:dyDescent="0.2">
      <c r="A25">
        <v>2782</v>
      </c>
      <c r="B25" s="8" t="s">
        <v>2782</v>
      </c>
      <c r="C25" s="3" t="s">
        <v>6892</v>
      </c>
      <c r="D25" s="5">
        <v>1000</v>
      </c>
      <c r="E25" s="5">
        <v>1200</v>
      </c>
      <c r="F25" t="s">
        <v>8218</v>
      </c>
      <c r="G25">
        <v>120</v>
      </c>
      <c r="H25" t="s">
        <v>8223</v>
      </c>
      <c r="I25" t="s">
        <v>8245</v>
      </c>
      <c r="J25">
        <v>1424149140</v>
      </c>
      <c r="K25">
        <v>1421964718</v>
      </c>
      <c r="L25" t="b">
        <v>0</v>
      </c>
      <c r="M25">
        <v>18</v>
      </c>
      <c r="N25" t="b">
        <v>1</v>
      </c>
      <c r="O25" t="s">
        <v>8269</v>
      </c>
      <c r="P25">
        <v>66.67</v>
      </c>
      <c r="Q25" s="10" t="s">
        <v>8315</v>
      </c>
      <c r="R25" t="s">
        <v>8316</v>
      </c>
      <c r="S25" s="23">
        <v>42026.924976851849</v>
      </c>
      <c r="T25" s="23">
        <v>42052.207638888889</v>
      </c>
    </row>
    <row r="26" spans="1:20" ht="48" x14ac:dyDescent="0.2">
      <c r="A26">
        <v>2784</v>
      </c>
      <c r="B26" s="8" t="s">
        <v>2784</v>
      </c>
      <c r="C26" s="3" t="s">
        <v>6894</v>
      </c>
      <c r="D26" s="5">
        <v>6000</v>
      </c>
      <c r="E26" s="5">
        <v>7140</v>
      </c>
      <c r="F26" t="s">
        <v>8218</v>
      </c>
      <c r="G26">
        <v>119</v>
      </c>
      <c r="H26" t="s">
        <v>8223</v>
      </c>
      <c r="I26" t="s">
        <v>8245</v>
      </c>
      <c r="J26">
        <v>1414608843</v>
      </c>
      <c r="K26">
        <v>1412794443</v>
      </c>
      <c r="L26" t="b">
        <v>0</v>
      </c>
      <c r="M26">
        <v>108</v>
      </c>
      <c r="N26" t="b">
        <v>1</v>
      </c>
      <c r="O26" t="s">
        <v>8269</v>
      </c>
      <c r="P26">
        <v>66.11</v>
      </c>
      <c r="Q26" s="10" t="s">
        <v>8315</v>
      </c>
      <c r="R26" t="s">
        <v>8316</v>
      </c>
      <c r="S26" s="23">
        <v>41920.787534722222</v>
      </c>
      <c r="T26" s="23">
        <v>41941.787534722222</v>
      </c>
    </row>
    <row r="27" spans="1:20" ht="48" x14ac:dyDescent="0.2">
      <c r="A27">
        <v>2785</v>
      </c>
      <c r="B27" s="8" t="s">
        <v>2785</v>
      </c>
      <c r="C27" s="3" t="s">
        <v>6895</v>
      </c>
      <c r="D27" s="5">
        <v>5000</v>
      </c>
      <c r="E27" s="5">
        <v>5234</v>
      </c>
      <c r="F27" t="s">
        <v>8218</v>
      </c>
      <c r="G27">
        <v>105</v>
      </c>
      <c r="H27" t="s">
        <v>8223</v>
      </c>
      <c r="I27" t="s">
        <v>8245</v>
      </c>
      <c r="J27">
        <v>1470430800</v>
      </c>
      <c r="K27">
        <v>1467865967</v>
      </c>
      <c r="L27" t="b">
        <v>0</v>
      </c>
      <c r="M27">
        <v>142</v>
      </c>
      <c r="N27" t="b">
        <v>1</v>
      </c>
      <c r="O27" t="s">
        <v>8269</v>
      </c>
      <c r="P27">
        <v>36.86</v>
      </c>
      <c r="Q27" s="10" t="s">
        <v>8315</v>
      </c>
      <c r="R27" t="s">
        <v>8316</v>
      </c>
      <c r="S27" s="23">
        <v>42558.189432870371</v>
      </c>
      <c r="T27" s="23">
        <v>42587.875</v>
      </c>
    </row>
    <row r="28" spans="1:20" ht="48" x14ac:dyDescent="0.2">
      <c r="A28">
        <v>2787</v>
      </c>
      <c r="B28" s="8" t="s">
        <v>2787</v>
      </c>
      <c r="C28" s="3" t="s">
        <v>6897</v>
      </c>
      <c r="D28" s="5">
        <v>1000</v>
      </c>
      <c r="E28" s="5">
        <v>1197</v>
      </c>
      <c r="F28" t="s">
        <v>8218</v>
      </c>
      <c r="G28">
        <v>120</v>
      </c>
      <c r="H28" t="s">
        <v>8223</v>
      </c>
      <c r="I28" t="s">
        <v>8245</v>
      </c>
      <c r="J28">
        <v>1405658752</v>
      </c>
      <c r="K28">
        <v>1403066752</v>
      </c>
      <c r="L28" t="b">
        <v>0</v>
      </c>
      <c r="M28">
        <v>38</v>
      </c>
      <c r="N28" t="b">
        <v>1</v>
      </c>
      <c r="O28" t="s">
        <v>8269</v>
      </c>
      <c r="P28">
        <v>31.5</v>
      </c>
      <c r="Q28" s="10" t="s">
        <v>8315</v>
      </c>
      <c r="R28" t="s">
        <v>8316</v>
      </c>
      <c r="S28" s="23">
        <v>41808.198518518519</v>
      </c>
      <c r="T28" s="23">
        <v>41838.198518518519</v>
      </c>
    </row>
    <row r="29" spans="1:20" ht="32" x14ac:dyDescent="0.2">
      <c r="A29">
        <v>2788</v>
      </c>
      <c r="B29" s="8" t="s">
        <v>2788</v>
      </c>
      <c r="C29" s="3" t="s">
        <v>6898</v>
      </c>
      <c r="D29" s="5">
        <v>2000</v>
      </c>
      <c r="E29" s="5">
        <v>2050</v>
      </c>
      <c r="F29" t="s">
        <v>8218</v>
      </c>
      <c r="G29">
        <v>103</v>
      </c>
      <c r="H29" t="s">
        <v>8223</v>
      </c>
      <c r="I29" t="s">
        <v>8245</v>
      </c>
      <c r="J29">
        <v>1469811043</v>
      </c>
      <c r="K29">
        <v>1467219043</v>
      </c>
      <c r="L29" t="b">
        <v>0</v>
      </c>
      <c r="M29">
        <v>20</v>
      </c>
      <c r="N29" t="b">
        <v>1</v>
      </c>
      <c r="O29" t="s">
        <v>8269</v>
      </c>
      <c r="P29">
        <v>102.5</v>
      </c>
      <c r="Q29" s="10" t="s">
        <v>8315</v>
      </c>
      <c r="R29" t="s">
        <v>8316</v>
      </c>
      <c r="S29" s="23">
        <v>42550.701886574068</v>
      </c>
      <c r="T29" s="23">
        <v>42580.701886574068</v>
      </c>
    </row>
    <row r="30" spans="1:20" ht="32" x14ac:dyDescent="0.2">
      <c r="A30">
        <v>2789</v>
      </c>
      <c r="B30" s="8" t="s">
        <v>2789</v>
      </c>
      <c r="C30" s="3" t="s">
        <v>6899</v>
      </c>
      <c r="D30" s="5">
        <v>3000</v>
      </c>
      <c r="E30" s="5">
        <v>3035</v>
      </c>
      <c r="F30" t="s">
        <v>8218</v>
      </c>
      <c r="G30">
        <v>101</v>
      </c>
      <c r="H30" t="s">
        <v>8223</v>
      </c>
      <c r="I30" t="s">
        <v>8245</v>
      </c>
      <c r="J30">
        <v>1426132800</v>
      </c>
      <c r="K30">
        <v>1424477934</v>
      </c>
      <c r="L30" t="b">
        <v>0</v>
      </c>
      <c r="M30">
        <v>24</v>
      </c>
      <c r="N30" t="b">
        <v>1</v>
      </c>
      <c r="O30" t="s">
        <v>8269</v>
      </c>
      <c r="P30">
        <v>126.46</v>
      </c>
      <c r="Q30" s="10" t="s">
        <v>8315</v>
      </c>
      <c r="R30" t="s">
        <v>8316</v>
      </c>
      <c r="S30" s="23">
        <v>42056.013124999998</v>
      </c>
      <c r="T30" s="23">
        <v>42075.166666666672</v>
      </c>
    </row>
    <row r="31" spans="1:20" ht="48" x14ac:dyDescent="0.2">
      <c r="A31">
        <v>2790</v>
      </c>
      <c r="B31" s="8" t="s">
        <v>2790</v>
      </c>
      <c r="C31" s="3" t="s">
        <v>6900</v>
      </c>
      <c r="D31" s="5">
        <v>3000</v>
      </c>
      <c r="E31" s="5">
        <v>3160</v>
      </c>
      <c r="F31" t="s">
        <v>8218</v>
      </c>
      <c r="G31">
        <v>105</v>
      </c>
      <c r="H31" t="s">
        <v>8223</v>
      </c>
      <c r="I31" t="s">
        <v>8245</v>
      </c>
      <c r="J31">
        <v>1423693903</v>
      </c>
      <c r="K31">
        <v>1421101903</v>
      </c>
      <c r="L31" t="b">
        <v>0</v>
      </c>
      <c r="M31">
        <v>66</v>
      </c>
      <c r="N31" t="b">
        <v>1</v>
      </c>
      <c r="O31" t="s">
        <v>8269</v>
      </c>
      <c r="P31">
        <v>47.88</v>
      </c>
      <c r="Q31" s="10" t="s">
        <v>8315</v>
      </c>
      <c r="R31" t="s">
        <v>8316</v>
      </c>
      <c r="S31" s="23">
        <v>42016.938692129625</v>
      </c>
      <c r="T31" s="23">
        <v>42046.938692129625</v>
      </c>
    </row>
    <row r="32" spans="1:20" ht="48" x14ac:dyDescent="0.2">
      <c r="A32">
        <v>2791</v>
      </c>
      <c r="B32" s="8" t="s">
        <v>2791</v>
      </c>
      <c r="C32" s="3" t="s">
        <v>6901</v>
      </c>
      <c r="D32" s="5">
        <v>2000</v>
      </c>
      <c r="E32" s="5">
        <v>2050</v>
      </c>
      <c r="F32" t="s">
        <v>8218</v>
      </c>
      <c r="G32">
        <v>103</v>
      </c>
      <c r="H32" t="s">
        <v>8223</v>
      </c>
      <c r="I32" t="s">
        <v>8245</v>
      </c>
      <c r="J32">
        <v>1473393600</v>
      </c>
      <c r="K32">
        <v>1470778559</v>
      </c>
      <c r="L32" t="b">
        <v>0</v>
      </c>
      <c r="M32">
        <v>28</v>
      </c>
      <c r="N32" t="b">
        <v>1</v>
      </c>
      <c r="O32" t="s">
        <v>8269</v>
      </c>
      <c r="P32">
        <v>73.209999999999994</v>
      </c>
      <c r="Q32" s="10" t="s">
        <v>8315</v>
      </c>
      <c r="R32" t="s">
        <v>8316</v>
      </c>
      <c r="S32" s="23">
        <v>42591.899988425925</v>
      </c>
      <c r="T32" s="23">
        <v>42622.166666666672</v>
      </c>
    </row>
    <row r="33" spans="1:20" ht="48" x14ac:dyDescent="0.2">
      <c r="A33">
        <v>2792</v>
      </c>
      <c r="B33" s="8" t="s">
        <v>2792</v>
      </c>
      <c r="C33" s="3" t="s">
        <v>6902</v>
      </c>
      <c r="D33" s="5">
        <v>2000</v>
      </c>
      <c r="E33" s="5">
        <v>2152</v>
      </c>
      <c r="F33" t="s">
        <v>8218</v>
      </c>
      <c r="G33">
        <v>108</v>
      </c>
      <c r="H33" t="s">
        <v>8223</v>
      </c>
      <c r="I33" t="s">
        <v>8245</v>
      </c>
      <c r="J33">
        <v>1439357559</v>
      </c>
      <c r="K33">
        <v>1435469559</v>
      </c>
      <c r="L33" t="b">
        <v>0</v>
      </c>
      <c r="M33">
        <v>24</v>
      </c>
      <c r="N33" t="b">
        <v>1</v>
      </c>
      <c r="O33" t="s">
        <v>8269</v>
      </c>
      <c r="P33">
        <v>89.67</v>
      </c>
      <c r="Q33" s="10" t="s">
        <v>8315</v>
      </c>
      <c r="R33" t="s">
        <v>8316</v>
      </c>
      <c r="S33" s="23">
        <v>42183.231006944443</v>
      </c>
      <c r="T33" s="23">
        <v>42228.231006944443</v>
      </c>
    </row>
    <row r="34" spans="1:20" ht="48" x14ac:dyDescent="0.2">
      <c r="A34">
        <v>2795</v>
      </c>
      <c r="B34" s="8" t="s">
        <v>2795</v>
      </c>
      <c r="C34" s="3" t="s">
        <v>6905</v>
      </c>
      <c r="D34" s="5">
        <v>700</v>
      </c>
      <c r="E34" s="5">
        <v>730</v>
      </c>
      <c r="F34" t="s">
        <v>8218</v>
      </c>
      <c r="G34">
        <v>104</v>
      </c>
      <c r="H34" t="s">
        <v>8223</v>
      </c>
      <c r="I34" t="s">
        <v>8245</v>
      </c>
      <c r="J34">
        <v>1402095600</v>
      </c>
      <c r="K34">
        <v>1400675841</v>
      </c>
      <c r="L34" t="b">
        <v>0</v>
      </c>
      <c r="M34">
        <v>20</v>
      </c>
      <c r="N34" t="b">
        <v>1</v>
      </c>
      <c r="O34" t="s">
        <v>8269</v>
      </c>
      <c r="P34">
        <v>36.5</v>
      </c>
      <c r="Q34" s="10" t="s">
        <v>8315</v>
      </c>
      <c r="R34" t="s">
        <v>8316</v>
      </c>
      <c r="S34" s="23">
        <v>41780.525937500002</v>
      </c>
      <c r="T34" s="23">
        <v>41796.958333333336</v>
      </c>
    </row>
    <row r="35" spans="1:20" ht="48" x14ac:dyDescent="0.2">
      <c r="A35">
        <v>2803</v>
      </c>
      <c r="B35" s="8" t="s">
        <v>2803</v>
      </c>
      <c r="C35" s="3" t="s">
        <v>6913</v>
      </c>
      <c r="D35" s="5">
        <v>10000</v>
      </c>
      <c r="E35" s="5">
        <v>12795</v>
      </c>
      <c r="F35" t="s">
        <v>8218</v>
      </c>
      <c r="G35">
        <v>128</v>
      </c>
      <c r="H35" t="s">
        <v>8223</v>
      </c>
      <c r="I35" t="s">
        <v>8245</v>
      </c>
      <c r="J35">
        <v>1437004800</v>
      </c>
      <c r="K35">
        <v>1433295276</v>
      </c>
      <c r="L35" t="b">
        <v>0</v>
      </c>
      <c r="M35">
        <v>141</v>
      </c>
      <c r="N35" t="b">
        <v>1</v>
      </c>
      <c r="O35" t="s">
        <v>8269</v>
      </c>
      <c r="P35">
        <v>90.74</v>
      </c>
      <c r="Q35" s="10" t="s">
        <v>8315</v>
      </c>
      <c r="R35" t="s">
        <v>8316</v>
      </c>
      <c r="S35" s="23">
        <v>42158.065694444449</v>
      </c>
      <c r="T35" s="23">
        <v>42201</v>
      </c>
    </row>
    <row r="36" spans="1:20" ht="16" x14ac:dyDescent="0.2">
      <c r="A36">
        <v>2807</v>
      </c>
      <c r="B36" s="8" t="s">
        <v>2807</v>
      </c>
      <c r="C36" s="3" t="s">
        <v>6917</v>
      </c>
      <c r="D36" s="5">
        <v>5000</v>
      </c>
      <c r="E36" s="5">
        <v>6300</v>
      </c>
      <c r="F36" t="s">
        <v>8218</v>
      </c>
      <c r="G36">
        <v>126</v>
      </c>
      <c r="H36" t="s">
        <v>8223</v>
      </c>
      <c r="I36" t="s">
        <v>8245</v>
      </c>
      <c r="J36">
        <v>1435611438</v>
      </c>
      <c r="K36">
        <v>1433019438</v>
      </c>
      <c r="L36" t="b">
        <v>0</v>
      </c>
      <c r="M36">
        <v>93</v>
      </c>
      <c r="N36" t="b">
        <v>1</v>
      </c>
      <c r="O36" t="s">
        <v>8269</v>
      </c>
      <c r="P36">
        <v>67.739999999999995</v>
      </c>
      <c r="Q36" s="10" t="s">
        <v>8315</v>
      </c>
      <c r="R36" t="s">
        <v>8316</v>
      </c>
      <c r="S36" s="23">
        <v>42154.873124999998</v>
      </c>
      <c r="T36" s="23">
        <v>42184.873124999998</v>
      </c>
    </row>
    <row r="37" spans="1:20" ht="48" x14ac:dyDescent="0.2">
      <c r="A37">
        <v>2808</v>
      </c>
      <c r="B37" s="8" t="s">
        <v>2808</v>
      </c>
      <c r="C37" s="3" t="s">
        <v>6918</v>
      </c>
      <c r="D37" s="5">
        <v>4500</v>
      </c>
      <c r="E37" s="5">
        <v>4511</v>
      </c>
      <c r="F37" t="s">
        <v>8218</v>
      </c>
      <c r="G37">
        <v>100</v>
      </c>
      <c r="H37" t="s">
        <v>8223</v>
      </c>
      <c r="I37" t="s">
        <v>8245</v>
      </c>
      <c r="J37">
        <v>1440274735</v>
      </c>
      <c r="K37">
        <v>1437682735</v>
      </c>
      <c r="L37" t="b">
        <v>0</v>
      </c>
      <c r="M37">
        <v>69</v>
      </c>
      <c r="N37" t="b">
        <v>1</v>
      </c>
      <c r="O37" t="s">
        <v>8269</v>
      </c>
      <c r="P37">
        <v>65.38</v>
      </c>
      <c r="Q37" s="10" t="s">
        <v>8315</v>
      </c>
      <c r="R37" t="s">
        <v>8316</v>
      </c>
      <c r="S37" s="23">
        <v>42208.84646990741</v>
      </c>
      <c r="T37" s="23">
        <v>42238.84646990741</v>
      </c>
    </row>
    <row r="38" spans="1:20" ht="48" x14ac:dyDescent="0.2">
      <c r="A38">
        <v>2809</v>
      </c>
      <c r="B38" s="8" t="s">
        <v>2809</v>
      </c>
      <c r="C38" s="3" t="s">
        <v>6919</v>
      </c>
      <c r="D38" s="5">
        <v>2500</v>
      </c>
      <c r="E38" s="5">
        <v>2560</v>
      </c>
      <c r="F38" t="s">
        <v>8218</v>
      </c>
      <c r="G38">
        <v>102</v>
      </c>
      <c r="H38" t="s">
        <v>8223</v>
      </c>
      <c r="I38" t="s">
        <v>8245</v>
      </c>
      <c r="J38">
        <v>1459348740</v>
      </c>
      <c r="K38">
        <v>1458647725</v>
      </c>
      <c r="L38" t="b">
        <v>0</v>
      </c>
      <c r="M38">
        <v>21</v>
      </c>
      <c r="N38" t="b">
        <v>1</v>
      </c>
      <c r="O38" t="s">
        <v>8269</v>
      </c>
      <c r="P38">
        <v>121.9</v>
      </c>
      <c r="Q38" s="10" t="s">
        <v>8315</v>
      </c>
      <c r="R38" t="s">
        <v>8316</v>
      </c>
      <c r="S38" s="23">
        <v>42451.496817129635</v>
      </c>
      <c r="T38" s="23">
        <v>42459.610416666663</v>
      </c>
    </row>
    <row r="39" spans="1:20" ht="48" x14ac:dyDescent="0.2">
      <c r="A39">
        <v>2810</v>
      </c>
      <c r="B39" s="8" t="s">
        <v>2810</v>
      </c>
      <c r="C39" s="3" t="s">
        <v>6920</v>
      </c>
      <c r="D39" s="5">
        <v>2500</v>
      </c>
      <c r="E39" s="5">
        <v>2705</v>
      </c>
      <c r="F39" t="s">
        <v>8218</v>
      </c>
      <c r="G39">
        <v>108</v>
      </c>
      <c r="H39" t="s">
        <v>8223</v>
      </c>
      <c r="I39" t="s">
        <v>8245</v>
      </c>
      <c r="J39">
        <v>1401595140</v>
      </c>
      <c r="K39">
        <v>1398828064</v>
      </c>
      <c r="L39" t="b">
        <v>0</v>
      </c>
      <c r="M39">
        <v>57</v>
      </c>
      <c r="N39" t="b">
        <v>1</v>
      </c>
      <c r="O39" t="s">
        <v>8269</v>
      </c>
      <c r="P39">
        <v>47.46</v>
      </c>
      <c r="Q39" s="10" t="s">
        <v>8315</v>
      </c>
      <c r="R39" t="s">
        <v>8316</v>
      </c>
      <c r="S39" s="23">
        <v>41759.13962962963</v>
      </c>
      <c r="T39" s="23">
        <v>41791.165972222225</v>
      </c>
    </row>
    <row r="40" spans="1:20" ht="48" x14ac:dyDescent="0.2">
      <c r="A40">
        <v>2813</v>
      </c>
      <c r="B40" s="8" t="s">
        <v>2813</v>
      </c>
      <c r="C40" s="3" t="s">
        <v>6923</v>
      </c>
      <c r="D40" s="5">
        <v>2800</v>
      </c>
      <c r="E40" s="5">
        <v>3572.12</v>
      </c>
      <c r="F40" t="s">
        <v>8218</v>
      </c>
      <c r="G40">
        <v>128</v>
      </c>
      <c r="H40" t="s">
        <v>8223</v>
      </c>
      <c r="I40" t="s">
        <v>8245</v>
      </c>
      <c r="J40">
        <v>1481737761</v>
      </c>
      <c r="K40">
        <v>1479577761</v>
      </c>
      <c r="L40" t="b">
        <v>0</v>
      </c>
      <c r="M40">
        <v>96</v>
      </c>
      <c r="N40" t="b">
        <v>1</v>
      </c>
      <c r="O40" t="s">
        <v>8269</v>
      </c>
      <c r="P40">
        <v>37.21</v>
      </c>
      <c r="Q40" s="10" t="s">
        <v>8315</v>
      </c>
      <c r="R40" t="s">
        <v>8316</v>
      </c>
      <c r="S40" s="23">
        <v>42693.742604166662</v>
      </c>
      <c r="T40" s="23">
        <v>42718.742604166662</v>
      </c>
    </row>
    <row r="41" spans="1:20" ht="48" x14ac:dyDescent="0.2">
      <c r="A41">
        <v>2818</v>
      </c>
      <c r="B41" s="8" t="s">
        <v>2818</v>
      </c>
      <c r="C41" s="3" t="s">
        <v>6928</v>
      </c>
      <c r="D41" s="5">
        <v>10000</v>
      </c>
      <c r="E41" s="5">
        <v>10603</v>
      </c>
      <c r="F41" t="s">
        <v>8218</v>
      </c>
      <c r="G41">
        <v>106</v>
      </c>
      <c r="H41" t="s">
        <v>8223</v>
      </c>
      <c r="I41" t="s">
        <v>8245</v>
      </c>
      <c r="J41">
        <v>1443018086</v>
      </c>
      <c r="K41">
        <v>1441290086</v>
      </c>
      <c r="L41" t="b">
        <v>0</v>
      </c>
      <c r="M41">
        <v>102</v>
      </c>
      <c r="N41" t="b">
        <v>1</v>
      </c>
      <c r="O41" t="s">
        <v>8269</v>
      </c>
      <c r="P41">
        <v>103.95</v>
      </c>
      <c r="Q41" s="10" t="s">
        <v>8315</v>
      </c>
      <c r="R41" t="s">
        <v>8316</v>
      </c>
      <c r="S41" s="23">
        <v>42250.598217592589</v>
      </c>
      <c r="T41" s="23">
        <v>42270.598217592589</v>
      </c>
    </row>
    <row r="42" spans="1:20" ht="48" x14ac:dyDescent="0.2">
      <c r="A42">
        <v>2822</v>
      </c>
      <c r="B42" s="8" t="s">
        <v>2822</v>
      </c>
      <c r="C42" s="3" t="s">
        <v>6932</v>
      </c>
      <c r="D42" s="5">
        <v>6000</v>
      </c>
      <c r="E42" s="5">
        <v>6000</v>
      </c>
      <c r="F42" t="s">
        <v>8218</v>
      </c>
      <c r="G42">
        <v>100</v>
      </c>
      <c r="H42" t="s">
        <v>8223</v>
      </c>
      <c r="I42" t="s">
        <v>8245</v>
      </c>
      <c r="J42">
        <v>1427469892</v>
      </c>
      <c r="K42">
        <v>1424881492</v>
      </c>
      <c r="L42" t="b">
        <v>0</v>
      </c>
      <c r="M42">
        <v>94</v>
      </c>
      <c r="N42" t="b">
        <v>1</v>
      </c>
      <c r="O42" t="s">
        <v>8269</v>
      </c>
      <c r="P42">
        <v>63.83</v>
      </c>
      <c r="Q42" s="10" t="s">
        <v>8315</v>
      </c>
      <c r="R42" t="s">
        <v>8316</v>
      </c>
      <c r="S42" s="23">
        <v>42060.683935185181</v>
      </c>
      <c r="T42" s="23">
        <v>42090.642268518524</v>
      </c>
    </row>
    <row r="43" spans="1:20" ht="32" x14ac:dyDescent="0.2">
      <c r="A43">
        <v>2824</v>
      </c>
      <c r="B43" s="8" t="s">
        <v>2824</v>
      </c>
      <c r="C43" s="3" t="s">
        <v>6934</v>
      </c>
      <c r="D43" s="5">
        <v>650</v>
      </c>
      <c r="E43" s="5">
        <v>760</v>
      </c>
      <c r="F43" t="s">
        <v>8218</v>
      </c>
      <c r="G43">
        <v>117</v>
      </c>
      <c r="H43" t="s">
        <v>8223</v>
      </c>
      <c r="I43" t="s">
        <v>8245</v>
      </c>
      <c r="J43">
        <v>1434159780</v>
      </c>
      <c r="K43">
        <v>1431412196</v>
      </c>
      <c r="L43" t="b">
        <v>0</v>
      </c>
      <c r="M43">
        <v>15</v>
      </c>
      <c r="N43" t="b">
        <v>1</v>
      </c>
      <c r="O43" t="s">
        <v>8269</v>
      </c>
      <c r="P43">
        <v>50.67</v>
      </c>
      <c r="Q43" s="10" t="s">
        <v>8315</v>
      </c>
      <c r="R43" t="s">
        <v>8316</v>
      </c>
      <c r="S43" s="23">
        <v>42136.270787037036</v>
      </c>
      <c r="T43" s="23">
        <v>42168.071527777778</v>
      </c>
    </row>
    <row r="44" spans="1:20" ht="48" x14ac:dyDescent="0.2">
      <c r="A44">
        <v>2826</v>
      </c>
      <c r="B44" s="8" t="s">
        <v>2826</v>
      </c>
      <c r="C44" s="3" t="s">
        <v>6936</v>
      </c>
      <c r="D44" s="5">
        <v>2000</v>
      </c>
      <c r="E44" s="5">
        <v>2155</v>
      </c>
      <c r="F44" t="s">
        <v>8218</v>
      </c>
      <c r="G44">
        <v>108</v>
      </c>
      <c r="H44" t="s">
        <v>8223</v>
      </c>
      <c r="I44" t="s">
        <v>8245</v>
      </c>
      <c r="J44">
        <v>1436511600</v>
      </c>
      <c r="K44">
        <v>1434415812</v>
      </c>
      <c r="L44" t="b">
        <v>0</v>
      </c>
      <c r="M44">
        <v>19</v>
      </c>
      <c r="N44" t="b">
        <v>1</v>
      </c>
      <c r="O44" t="s">
        <v>8269</v>
      </c>
      <c r="P44">
        <v>113.42</v>
      </c>
      <c r="Q44" s="10" t="s">
        <v>8315</v>
      </c>
      <c r="R44" t="s">
        <v>8316</v>
      </c>
      <c r="S44" s="23">
        <v>42171.034861111111</v>
      </c>
      <c r="T44" s="23">
        <v>42195.291666666672</v>
      </c>
    </row>
    <row r="45" spans="1:20" ht="48" x14ac:dyDescent="0.2">
      <c r="A45">
        <v>2827</v>
      </c>
      <c r="B45" s="8" t="s">
        <v>2827</v>
      </c>
      <c r="C45" s="3" t="s">
        <v>6937</v>
      </c>
      <c r="D45" s="5">
        <v>2000</v>
      </c>
      <c r="E45" s="5">
        <v>2405</v>
      </c>
      <c r="F45" t="s">
        <v>8218</v>
      </c>
      <c r="G45">
        <v>120</v>
      </c>
      <c r="H45" t="s">
        <v>8223</v>
      </c>
      <c r="I45" t="s">
        <v>8245</v>
      </c>
      <c r="J45">
        <v>1464971400</v>
      </c>
      <c r="K45">
        <v>1462379066</v>
      </c>
      <c r="L45" t="b">
        <v>0</v>
      </c>
      <c r="M45">
        <v>23</v>
      </c>
      <c r="N45" t="b">
        <v>1</v>
      </c>
      <c r="O45" t="s">
        <v>8269</v>
      </c>
      <c r="P45">
        <v>104.57</v>
      </c>
      <c r="Q45" s="10" t="s">
        <v>8315</v>
      </c>
      <c r="R45" t="s">
        <v>8316</v>
      </c>
      <c r="S45" s="23">
        <v>42494.683634259258</v>
      </c>
      <c r="T45" s="23">
        <v>42524.6875</v>
      </c>
    </row>
    <row r="46" spans="1:20" ht="32" x14ac:dyDescent="0.2">
      <c r="A46">
        <v>2830</v>
      </c>
      <c r="B46" s="8" t="s">
        <v>2830</v>
      </c>
      <c r="C46" s="3" t="s">
        <v>6940</v>
      </c>
      <c r="D46" s="5">
        <v>3000</v>
      </c>
      <c r="E46" s="5">
        <v>3000</v>
      </c>
      <c r="F46" t="s">
        <v>8218</v>
      </c>
      <c r="G46">
        <v>100</v>
      </c>
      <c r="H46" t="s">
        <v>8223</v>
      </c>
      <c r="I46" t="s">
        <v>8245</v>
      </c>
      <c r="J46">
        <v>1399867140</v>
      </c>
      <c r="K46">
        <v>1398802148</v>
      </c>
      <c r="L46" t="b">
        <v>0</v>
      </c>
      <c r="M46">
        <v>11</v>
      </c>
      <c r="N46" t="b">
        <v>1</v>
      </c>
      <c r="O46" t="s">
        <v>8269</v>
      </c>
      <c r="P46">
        <v>272.73</v>
      </c>
      <c r="Q46" s="10" t="s">
        <v>8315</v>
      </c>
      <c r="R46" t="s">
        <v>8316</v>
      </c>
      <c r="S46" s="23">
        <v>41758.839675925927</v>
      </c>
      <c r="T46" s="23">
        <v>41771.165972222225</v>
      </c>
    </row>
    <row r="47" spans="1:20" ht="32" x14ac:dyDescent="0.2">
      <c r="A47">
        <v>2831</v>
      </c>
      <c r="B47" s="8" t="s">
        <v>2831</v>
      </c>
      <c r="C47" s="3" t="s">
        <v>6941</v>
      </c>
      <c r="D47" s="5">
        <v>3000</v>
      </c>
      <c r="E47" s="5">
        <v>3320</v>
      </c>
      <c r="F47" t="s">
        <v>8218</v>
      </c>
      <c r="G47">
        <v>111</v>
      </c>
      <c r="H47" t="s">
        <v>8223</v>
      </c>
      <c r="I47" t="s">
        <v>8245</v>
      </c>
      <c r="J47">
        <v>1437076070</v>
      </c>
      <c r="K47">
        <v>1434484070</v>
      </c>
      <c r="L47" t="b">
        <v>0</v>
      </c>
      <c r="M47">
        <v>52</v>
      </c>
      <c r="N47" t="b">
        <v>1</v>
      </c>
      <c r="O47" t="s">
        <v>8269</v>
      </c>
      <c r="P47">
        <v>63.85</v>
      </c>
      <c r="Q47" s="10" t="s">
        <v>8315</v>
      </c>
      <c r="R47" t="s">
        <v>8316</v>
      </c>
      <c r="S47" s="23">
        <v>42171.824884259258</v>
      </c>
      <c r="T47" s="23">
        <v>42201.824884259258</v>
      </c>
    </row>
    <row r="48" spans="1:20" ht="16" x14ac:dyDescent="0.2">
      <c r="A48">
        <v>2833</v>
      </c>
      <c r="B48" s="8" t="s">
        <v>2833</v>
      </c>
      <c r="C48" s="3" t="s">
        <v>6943</v>
      </c>
      <c r="D48" s="5">
        <v>2700</v>
      </c>
      <c r="E48" s="5">
        <v>2923</v>
      </c>
      <c r="F48" t="s">
        <v>8218</v>
      </c>
      <c r="G48">
        <v>108</v>
      </c>
      <c r="H48" t="s">
        <v>8223</v>
      </c>
      <c r="I48" t="s">
        <v>8245</v>
      </c>
      <c r="J48">
        <v>1444528800</v>
      </c>
      <c r="K48">
        <v>1442804633</v>
      </c>
      <c r="L48" t="b">
        <v>0</v>
      </c>
      <c r="M48">
        <v>35</v>
      </c>
      <c r="N48" t="b">
        <v>1</v>
      </c>
      <c r="O48" t="s">
        <v>8269</v>
      </c>
      <c r="P48">
        <v>83.51</v>
      </c>
      <c r="Q48" s="10" t="s">
        <v>8315</v>
      </c>
      <c r="R48" t="s">
        <v>8316</v>
      </c>
      <c r="S48" s="23">
        <v>42268.127696759257</v>
      </c>
      <c r="T48" s="23">
        <v>42288.083333333328</v>
      </c>
    </row>
    <row r="49" spans="1:20" ht="48" x14ac:dyDescent="0.2">
      <c r="A49">
        <v>2836</v>
      </c>
      <c r="B49" s="8" t="s">
        <v>2836</v>
      </c>
      <c r="C49" s="3" t="s">
        <v>6946</v>
      </c>
      <c r="D49" s="5">
        <v>450</v>
      </c>
      <c r="E49" s="5">
        <v>485</v>
      </c>
      <c r="F49" t="s">
        <v>8218</v>
      </c>
      <c r="G49">
        <v>108</v>
      </c>
      <c r="H49" t="s">
        <v>8223</v>
      </c>
      <c r="I49" t="s">
        <v>8245</v>
      </c>
      <c r="J49">
        <v>1487393940</v>
      </c>
      <c r="K49">
        <v>1484115418</v>
      </c>
      <c r="L49" t="b">
        <v>0</v>
      </c>
      <c r="M49">
        <v>11</v>
      </c>
      <c r="N49" t="b">
        <v>1</v>
      </c>
      <c r="O49" t="s">
        <v>8269</v>
      </c>
      <c r="P49">
        <v>44.09</v>
      </c>
      <c r="Q49" s="10" t="s">
        <v>8315</v>
      </c>
      <c r="R49" t="s">
        <v>8316</v>
      </c>
      <c r="S49" s="23">
        <v>42746.261782407411</v>
      </c>
      <c r="T49" s="23">
        <v>42784.207638888889</v>
      </c>
    </row>
    <row r="50" spans="1:20" ht="48" x14ac:dyDescent="0.2">
      <c r="A50">
        <v>2838</v>
      </c>
      <c r="B50" s="8" t="s">
        <v>2838</v>
      </c>
      <c r="C50" s="3" t="s">
        <v>6948</v>
      </c>
      <c r="D50" s="5">
        <v>2000</v>
      </c>
      <c r="E50" s="5">
        <v>2405</v>
      </c>
      <c r="F50" t="s">
        <v>8218</v>
      </c>
      <c r="G50">
        <v>120</v>
      </c>
      <c r="H50" t="s">
        <v>8223</v>
      </c>
      <c r="I50" t="s">
        <v>8245</v>
      </c>
      <c r="J50">
        <v>1407967200</v>
      </c>
      <c r="K50">
        <v>1406039696</v>
      </c>
      <c r="L50" t="b">
        <v>0</v>
      </c>
      <c r="M50">
        <v>54</v>
      </c>
      <c r="N50" t="b">
        <v>1</v>
      </c>
      <c r="O50" t="s">
        <v>8269</v>
      </c>
      <c r="P50">
        <v>44.54</v>
      </c>
      <c r="Q50" s="10" t="s">
        <v>8315</v>
      </c>
      <c r="R50" t="s">
        <v>8316</v>
      </c>
      <c r="S50" s="23">
        <v>41842.607592592591</v>
      </c>
      <c r="T50" s="23">
        <v>41864.916666666664</v>
      </c>
    </row>
    <row r="51" spans="1:20" ht="48" x14ac:dyDescent="0.2">
      <c r="A51">
        <v>2839</v>
      </c>
      <c r="B51" s="8" t="s">
        <v>2839</v>
      </c>
      <c r="C51" s="3" t="s">
        <v>6949</v>
      </c>
      <c r="D51" s="5">
        <v>3500</v>
      </c>
      <c r="E51" s="5">
        <v>3900</v>
      </c>
      <c r="F51" t="s">
        <v>8218</v>
      </c>
      <c r="G51">
        <v>111</v>
      </c>
      <c r="H51" t="s">
        <v>8223</v>
      </c>
      <c r="I51" t="s">
        <v>8245</v>
      </c>
      <c r="J51">
        <v>1408942740</v>
      </c>
      <c r="K51">
        <v>1406958354</v>
      </c>
      <c r="L51" t="b">
        <v>0</v>
      </c>
      <c r="M51">
        <v>31</v>
      </c>
      <c r="N51" t="b">
        <v>1</v>
      </c>
      <c r="O51" t="s">
        <v>8269</v>
      </c>
      <c r="P51">
        <v>125.81</v>
      </c>
      <c r="Q51" s="10" t="s">
        <v>8315</v>
      </c>
      <c r="R51" t="s">
        <v>8316</v>
      </c>
      <c r="S51" s="23">
        <v>41853.240208333329</v>
      </c>
      <c r="T51" s="23">
        <v>41876.207638888889</v>
      </c>
    </row>
    <row r="52" spans="1:20" ht="48" x14ac:dyDescent="0.2">
      <c r="A52">
        <v>2961</v>
      </c>
      <c r="B52" s="8" t="s">
        <v>2961</v>
      </c>
      <c r="C52" s="3" t="s">
        <v>7071</v>
      </c>
      <c r="D52" s="5">
        <v>5000</v>
      </c>
      <c r="E52" s="5">
        <v>5481</v>
      </c>
      <c r="F52" t="s">
        <v>8218</v>
      </c>
      <c r="G52">
        <v>110</v>
      </c>
      <c r="H52" t="s">
        <v>8223</v>
      </c>
      <c r="I52" t="s">
        <v>8245</v>
      </c>
      <c r="J52">
        <v>1427342400</v>
      </c>
      <c r="K52">
        <v>1424927159</v>
      </c>
      <c r="L52" t="b">
        <v>0</v>
      </c>
      <c r="M52">
        <v>108</v>
      </c>
      <c r="N52" t="b">
        <v>1</v>
      </c>
      <c r="O52" t="s">
        <v>8269</v>
      </c>
      <c r="P52">
        <v>50.75</v>
      </c>
      <c r="Q52" s="10" t="s">
        <v>8315</v>
      </c>
      <c r="R52" t="s">
        <v>8316</v>
      </c>
      <c r="S52" s="23">
        <v>42061.212488425925</v>
      </c>
      <c r="T52" s="23">
        <v>42089.166666666672</v>
      </c>
    </row>
    <row r="53" spans="1:20" ht="48" x14ac:dyDescent="0.2">
      <c r="A53">
        <v>2962</v>
      </c>
      <c r="B53" s="8" t="s">
        <v>2962</v>
      </c>
      <c r="C53" s="3" t="s">
        <v>7072</v>
      </c>
      <c r="D53" s="5">
        <v>1000</v>
      </c>
      <c r="E53" s="5">
        <v>1218</v>
      </c>
      <c r="F53" t="s">
        <v>8218</v>
      </c>
      <c r="G53">
        <v>122</v>
      </c>
      <c r="H53" t="s">
        <v>8223</v>
      </c>
      <c r="I53" t="s">
        <v>8245</v>
      </c>
      <c r="J53">
        <v>1425193140</v>
      </c>
      <c r="K53">
        <v>1422769906</v>
      </c>
      <c r="L53" t="b">
        <v>0</v>
      </c>
      <c r="M53">
        <v>20</v>
      </c>
      <c r="N53" t="b">
        <v>1</v>
      </c>
      <c r="O53" t="s">
        <v>8269</v>
      </c>
      <c r="P53">
        <v>60.9</v>
      </c>
      <c r="Q53" s="10" t="s">
        <v>8315</v>
      </c>
      <c r="R53" t="s">
        <v>8316</v>
      </c>
      <c r="S53" s="23">
        <v>42036.24428240741</v>
      </c>
      <c r="T53" s="23">
        <v>42064.290972222225</v>
      </c>
    </row>
    <row r="54" spans="1:20" ht="64" x14ac:dyDescent="0.2">
      <c r="A54">
        <v>2963</v>
      </c>
      <c r="B54" s="8" t="s">
        <v>2963</v>
      </c>
      <c r="C54" s="3" t="s">
        <v>7073</v>
      </c>
      <c r="D54" s="5">
        <v>10000</v>
      </c>
      <c r="E54" s="5">
        <v>10685</v>
      </c>
      <c r="F54" t="s">
        <v>8218</v>
      </c>
      <c r="G54">
        <v>107</v>
      </c>
      <c r="H54" t="s">
        <v>8223</v>
      </c>
      <c r="I54" t="s">
        <v>8245</v>
      </c>
      <c r="J54">
        <v>1435835824</v>
      </c>
      <c r="K54">
        <v>1433243824</v>
      </c>
      <c r="L54" t="b">
        <v>0</v>
      </c>
      <c r="M54">
        <v>98</v>
      </c>
      <c r="N54" t="b">
        <v>1</v>
      </c>
      <c r="O54" t="s">
        <v>8269</v>
      </c>
      <c r="P54">
        <v>109.03</v>
      </c>
      <c r="Q54" s="10" t="s">
        <v>8315</v>
      </c>
      <c r="R54" t="s">
        <v>8316</v>
      </c>
      <c r="S54" s="23">
        <v>42157.470185185186</v>
      </c>
      <c r="T54" s="23">
        <v>42187.470185185186</v>
      </c>
    </row>
    <row r="55" spans="1:20" ht="48" x14ac:dyDescent="0.2">
      <c r="A55">
        <v>2964</v>
      </c>
      <c r="B55" s="8" t="s">
        <v>2964</v>
      </c>
      <c r="C55" s="3" t="s">
        <v>7074</v>
      </c>
      <c r="D55" s="5">
        <v>5000</v>
      </c>
      <c r="E55" s="5">
        <v>5035.6899999999996</v>
      </c>
      <c r="F55" t="s">
        <v>8218</v>
      </c>
      <c r="G55">
        <v>101</v>
      </c>
      <c r="H55" t="s">
        <v>8223</v>
      </c>
      <c r="I55" t="s">
        <v>8245</v>
      </c>
      <c r="J55">
        <v>1407360720</v>
      </c>
      <c r="K55">
        <v>1404769819</v>
      </c>
      <c r="L55" t="b">
        <v>0</v>
      </c>
      <c r="M55">
        <v>196</v>
      </c>
      <c r="N55" t="b">
        <v>1</v>
      </c>
      <c r="O55" t="s">
        <v>8269</v>
      </c>
      <c r="P55">
        <v>25.69</v>
      </c>
      <c r="Q55" s="10" t="s">
        <v>8315</v>
      </c>
      <c r="R55" t="s">
        <v>8316</v>
      </c>
      <c r="S55" s="23">
        <v>41827.909942129627</v>
      </c>
      <c r="T55" s="23">
        <v>41857.897222222222</v>
      </c>
    </row>
    <row r="56" spans="1:20" ht="48" x14ac:dyDescent="0.2">
      <c r="A56">
        <v>2965</v>
      </c>
      <c r="B56" s="8" t="s">
        <v>2965</v>
      </c>
      <c r="C56" s="3" t="s">
        <v>7075</v>
      </c>
      <c r="D56" s="5">
        <v>1500</v>
      </c>
      <c r="E56" s="5">
        <v>1635</v>
      </c>
      <c r="F56" t="s">
        <v>8218</v>
      </c>
      <c r="G56">
        <v>109</v>
      </c>
      <c r="H56" t="s">
        <v>8223</v>
      </c>
      <c r="I56" t="s">
        <v>8245</v>
      </c>
      <c r="J56">
        <v>1436290233</v>
      </c>
      <c r="K56">
        <v>1433698233</v>
      </c>
      <c r="L56" t="b">
        <v>0</v>
      </c>
      <c r="M56">
        <v>39</v>
      </c>
      <c r="N56" t="b">
        <v>1</v>
      </c>
      <c r="O56" t="s">
        <v>8269</v>
      </c>
      <c r="P56">
        <v>41.92</v>
      </c>
      <c r="Q56" s="10" t="s">
        <v>8315</v>
      </c>
      <c r="R56" t="s">
        <v>8316</v>
      </c>
      <c r="S56" s="23">
        <v>42162.729548611111</v>
      </c>
      <c r="T56" s="23">
        <v>42192.729548611111</v>
      </c>
    </row>
    <row r="57" spans="1:20" ht="48" x14ac:dyDescent="0.2">
      <c r="A57">
        <v>2966</v>
      </c>
      <c r="B57" s="8" t="s">
        <v>2966</v>
      </c>
      <c r="C57" s="3" t="s">
        <v>7076</v>
      </c>
      <c r="D57" s="5">
        <v>10000</v>
      </c>
      <c r="E57" s="5">
        <v>11363</v>
      </c>
      <c r="F57" t="s">
        <v>8218</v>
      </c>
      <c r="G57">
        <v>114</v>
      </c>
      <c r="H57" t="s">
        <v>8223</v>
      </c>
      <c r="I57" t="s">
        <v>8245</v>
      </c>
      <c r="J57">
        <v>1442425412</v>
      </c>
      <c r="K57">
        <v>1439833412</v>
      </c>
      <c r="L57" t="b">
        <v>0</v>
      </c>
      <c r="M57">
        <v>128</v>
      </c>
      <c r="N57" t="b">
        <v>1</v>
      </c>
      <c r="O57" t="s">
        <v>8269</v>
      </c>
      <c r="P57">
        <v>88.77</v>
      </c>
      <c r="Q57" s="10" t="s">
        <v>8315</v>
      </c>
      <c r="R57" t="s">
        <v>8316</v>
      </c>
      <c r="S57" s="23">
        <v>42233.738564814819</v>
      </c>
      <c r="T57" s="23">
        <v>42263.738564814819</v>
      </c>
    </row>
    <row r="58" spans="1:20" ht="48" x14ac:dyDescent="0.2">
      <c r="A58">
        <v>2967</v>
      </c>
      <c r="B58" s="8" t="s">
        <v>2967</v>
      </c>
      <c r="C58" s="3" t="s">
        <v>7077</v>
      </c>
      <c r="D58" s="5">
        <v>5000</v>
      </c>
      <c r="E58" s="5">
        <v>5696</v>
      </c>
      <c r="F58" t="s">
        <v>8218</v>
      </c>
      <c r="G58">
        <v>114</v>
      </c>
      <c r="H58" t="s">
        <v>8223</v>
      </c>
      <c r="I58" t="s">
        <v>8245</v>
      </c>
      <c r="J58">
        <v>1425872692</v>
      </c>
      <c r="K58">
        <v>1423284292</v>
      </c>
      <c r="L58" t="b">
        <v>0</v>
      </c>
      <c r="M58">
        <v>71</v>
      </c>
      <c r="N58" t="b">
        <v>1</v>
      </c>
      <c r="O58" t="s">
        <v>8269</v>
      </c>
      <c r="P58">
        <v>80.23</v>
      </c>
      <c r="Q58" s="10" t="s">
        <v>8315</v>
      </c>
      <c r="R58" t="s">
        <v>8316</v>
      </c>
      <c r="S58" s="23">
        <v>42042.197824074072</v>
      </c>
      <c r="T58" s="23">
        <v>42072.156157407408</v>
      </c>
    </row>
    <row r="59" spans="1:20" ht="32" x14ac:dyDescent="0.2">
      <c r="A59">
        <v>2968</v>
      </c>
      <c r="B59" s="8" t="s">
        <v>2968</v>
      </c>
      <c r="C59" s="3" t="s">
        <v>7078</v>
      </c>
      <c r="D59" s="5">
        <v>3500</v>
      </c>
      <c r="E59" s="5">
        <v>3710</v>
      </c>
      <c r="F59" t="s">
        <v>8218</v>
      </c>
      <c r="G59">
        <v>106</v>
      </c>
      <c r="H59" t="s">
        <v>8223</v>
      </c>
      <c r="I59" t="s">
        <v>8245</v>
      </c>
      <c r="J59">
        <v>1471406340</v>
      </c>
      <c r="K59">
        <v>1470227660</v>
      </c>
      <c r="L59" t="b">
        <v>0</v>
      </c>
      <c r="M59">
        <v>47</v>
      </c>
      <c r="N59" t="b">
        <v>1</v>
      </c>
      <c r="O59" t="s">
        <v>8269</v>
      </c>
      <c r="P59">
        <v>78.94</v>
      </c>
      <c r="Q59" s="10" t="s">
        <v>8315</v>
      </c>
      <c r="R59" t="s">
        <v>8316</v>
      </c>
      <c r="S59" s="23">
        <v>42585.523842592593</v>
      </c>
      <c r="T59" s="23">
        <v>42599.165972222225</v>
      </c>
    </row>
    <row r="60" spans="1:20" ht="48" x14ac:dyDescent="0.2">
      <c r="A60">
        <v>2970</v>
      </c>
      <c r="B60" s="8" t="s">
        <v>2970</v>
      </c>
      <c r="C60" s="3" t="s">
        <v>7080</v>
      </c>
      <c r="D60" s="5">
        <v>6000</v>
      </c>
      <c r="E60" s="5">
        <v>6360</v>
      </c>
      <c r="F60" t="s">
        <v>8218</v>
      </c>
      <c r="G60">
        <v>106</v>
      </c>
      <c r="H60" t="s">
        <v>8223</v>
      </c>
      <c r="I60" t="s">
        <v>8245</v>
      </c>
      <c r="J60">
        <v>1405699451</v>
      </c>
      <c r="K60">
        <v>1403107451</v>
      </c>
      <c r="L60" t="b">
        <v>0</v>
      </c>
      <c r="M60">
        <v>91</v>
      </c>
      <c r="N60" t="b">
        <v>1</v>
      </c>
      <c r="O60" t="s">
        <v>8269</v>
      </c>
      <c r="P60">
        <v>69.89</v>
      </c>
      <c r="Q60" s="10" t="s">
        <v>8315</v>
      </c>
      <c r="R60" t="s">
        <v>8316</v>
      </c>
      <c r="S60" s="23">
        <v>41808.669571759259</v>
      </c>
      <c r="T60" s="23">
        <v>41838.669571759259</v>
      </c>
    </row>
    <row r="61" spans="1:20" ht="48" x14ac:dyDescent="0.2">
      <c r="A61">
        <v>2971</v>
      </c>
      <c r="B61" s="8" t="s">
        <v>2971</v>
      </c>
      <c r="C61" s="3" t="s">
        <v>7081</v>
      </c>
      <c r="D61" s="5">
        <v>3200</v>
      </c>
      <c r="E61" s="5">
        <v>3205</v>
      </c>
      <c r="F61" t="s">
        <v>8218</v>
      </c>
      <c r="G61">
        <v>100</v>
      </c>
      <c r="H61" t="s">
        <v>8223</v>
      </c>
      <c r="I61" t="s">
        <v>8245</v>
      </c>
      <c r="J61">
        <v>1409500078</v>
      </c>
      <c r="K61">
        <v>1406908078</v>
      </c>
      <c r="L61" t="b">
        <v>0</v>
      </c>
      <c r="M61">
        <v>43</v>
      </c>
      <c r="N61" t="b">
        <v>1</v>
      </c>
      <c r="O61" t="s">
        <v>8269</v>
      </c>
      <c r="P61">
        <v>74.53</v>
      </c>
      <c r="Q61" s="10" t="s">
        <v>8315</v>
      </c>
      <c r="R61" t="s">
        <v>8316</v>
      </c>
      <c r="S61" s="23">
        <v>41852.658310185187</v>
      </c>
      <c r="T61" s="23">
        <v>41882.658310185187</v>
      </c>
    </row>
    <row r="62" spans="1:20" ht="32" x14ac:dyDescent="0.2">
      <c r="A62">
        <v>2972</v>
      </c>
      <c r="B62" s="8" t="s">
        <v>2972</v>
      </c>
      <c r="C62" s="3" t="s">
        <v>7082</v>
      </c>
      <c r="D62" s="5">
        <v>2000</v>
      </c>
      <c r="E62" s="5">
        <v>2107</v>
      </c>
      <c r="F62" t="s">
        <v>8218</v>
      </c>
      <c r="G62">
        <v>105</v>
      </c>
      <c r="H62" t="s">
        <v>8223</v>
      </c>
      <c r="I62" t="s">
        <v>8245</v>
      </c>
      <c r="J62">
        <v>1480899600</v>
      </c>
      <c r="K62">
        <v>1479609520</v>
      </c>
      <c r="L62" t="b">
        <v>0</v>
      </c>
      <c r="M62">
        <v>17</v>
      </c>
      <c r="N62" t="b">
        <v>1</v>
      </c>
      <c r="O62" t="s">
        <v>8269</v>
      </c>
      <c r="P62">
        <v>123.94</v>
      </c>
      <c r="Q62" s="10" t="s">
        <v>8315</v>
      </c>
      <c r="R62" t="s">
        <v>8316</v>
      </c>
      <c r="S62" s="23">
        <v>42694.110185185185</v>
      </c>
      <c r="T62" s="23">
        <v>42709.041666666672</v>
      </c>
    </row>
    <row r="63" spans="1:20" ht="48" x14ac:dyDescent="0.2">
      <c r="A63">
        <v>2973</v>
      </c>
      <c r="B63" s="8" t="s">
        <v>2973</v>
      </c>
      <c r="C63" s="3" t="s">
        <v>7083</v>
      </c>
      <c r="D63" s="5">
        <v>5000</v>
      </c>
      <c r="E63" s="5">
        <v>8740</v>
      </c>
      <c r="F63" t="s">
        <v>8218</v>
      </c>
      <c r="G63">
        <v>175</v>
      </c>
      <c r="H63" t="s">
        <v>8223</v>
      </c>
      <c r="I63" t="s">
        <v>8245</v>
      </c>
      <c r="J63">
        <v>1451620800</v>
      </c>
      <c r="K63">
        <v>1449171508</v>
      </c>
      <c r="L63" t="b">
        <v>0</v>
      </c>
      <c r="M63">
        <v>33</v>
      </c>
      <c r="N63" t="b">
        <v>1</v>
      </c>
      <c r="O63" t="s">
        <v>8269</v>
      </c>
      <c r="P63">
        <v>264.85000000000002</v>
      </c>
      <c r="Q63" s="10" t="s">
        <v>8315</v>
      </c>
      <c r="R63" t="s">
        <v>8316</v>
      </c>
      <c r="S63" s="23">
        <v>42341.818379629629</v>
      </c>
      <c r="T63" s="23">
        <v>42370.166666666672</v>
      </c>
    </row>
    <row r="64" spans="1:20" ht="48" x14ac:dyDescent="0.2">
      <c r="A64">
        <v>2974</v>
      </c>
      <c r="B64" s="8" t="s">
        <v>2974</v>
      </c>
      <c r="C64" s="3" t="s">
        <v>7084</v>
      </c>
      <c r="D64" s="5">
        <v>5000</v>
      </c>
      <c r="E64" s="5">
        <v>5100</v>
      </c>
      <c r="F64" t="s">
        <v>8218</v>
      </c>
      <c r="G64">
        <v>102</v>
      </c>
      <c r="H64" t="s">
        <v>8223</v>
      </c>
      <c r="I64" t="s">
        <v>8245</v>
      </c>
      <c r="J64">
        <v>1411695300</v>
      </c>
      <c r="K64">
        <v>1409275671</v>
      </c>
      <c r="L64" t="b">
        <v>0</v>
      </c>
      <c r="M64">
        <v>87</v>
      </c>
      <c r="N64" t="b">
        <v>1</v>
      </c>
      <c r="O64" t="s">
        <v>8269</v>
      </c>
      <c r="P64">
        <v>58.62</v>
      </c>
      <c r="Q64" s="10" t="s">
        <v>8315</v>
      </c>
      <c r="R64" t="s">
        <v>8316</v>
      </c>
      <c r="S64" s="23">
        <v>41880.061006944445</v>
      </c>
      <c r="T64" s="23">
        <v>41908.065972222219</v>
      </c>
    </row>
    <row r="65" spans="1:20" ht="48" x14ac:dyDescent="0.2">
      <c r="A65">
        <v>2975</v>
      </c>
      <c r="B65" s="8" t="s">
        <v>2975</v>
      </c>
      <c r="C65" s="3" t="s">
        <v>7085</v>
      </c>
      <c r="D65" s="5">
        <v>8000</v>
      </c>
      <c r="E65" s="5">
        <v>8010</v>
      </c>
      <c r="F65" t="s">
        <v>8218</v>
      </c>
      <c r="G65">
        <v>100</v>
      </c>
      <c r="H65" t="s">
        <v>8223</v>
      </c>
      <c r="I65" t="s">
        <v>8245</v>
      </c>
      <c r="J65">
        <v>1417057200</v>
      </c>
      <c r="K65">
        <v>1414599886</v>
      </c>
      <c r="L65" t="b">
        <v>0</v>
      </c>
      <c r="M65">
        <v>113</v>
      </c>
      <c r="N65" t="b">
        <v>1</v>
      </c>
      <c r="O65" t="s">
        <v>8269</v>
      </c>
      <c r="P65">
        <v>70.88</v>
      </c>
      <c r="Q65" s="10" t="s">
        <v>8315</v>
      </c>
      <c r="R65" t="s">
        <v>8316</v>
      </c>
      <c r="S65" s="23">
        <v>41941.683865740742</v>
      </c>
      <c r="T65" s="23">
        <v>41970.125</v>
      </c>
    </row>
    <row r="66" spans="1:20" ht="64" x14ac:dyDescent="0.2">
      <c r="A66">
        <v>2977</v>
      </c>
      <c r="B66" s="8" t="s">
        <v>2977</v>
      </c>
      <c r="C66" s="3" t="s">
        <v>7087</v>
      </c>
      <c r="D66" s="5">
        <v>3000</v>
      </c>
      <c r="E66" s="5">
        <v>3407</v>
      </c>
      <c r="F66" t="s">
        <v>8218</v>
      </c>
      <c r="G66">
        <v>114</v>
      </c>
      <c r="H66" t="s">
        <v>8223</v>
      </c>
      <c r="I66" t="s">
        <v>8245</v>
      </c>
      <c r="J66">
        <v>1427076840</v>
      </c>
      <c r="K66">
        <v>1421960934</v>
      </c>
      <c r="L66" t="b">
        <v>0</v>
      </c>
      <c r="M66">
        <v>30</v>
      </c>
      <c r="N66" t="b">
        <v>1</v>
      </c>
      <c r="O66" t="s">
        <v>8269</v>
      </c>
      <c r="P66">
        <v>113.57</v>
      </c>
      <c r="Q66" s="10" t="s">
        <v>8315</v>
      </c>
      <c r="R66" t="s">
        <v>8316</v>
      </c>
      <c r="S66" s="23">
        <v>42026.88118055556</v>
      </c>
      <c r="T66" s="23">
        <v>42086.093055555553</v>
      </c>
    </row>
    <row r="67" spans="1:20" ht="48" x14ac:dyDescent="0.2">
      <c r="A67">
        <v>2978</v>
      </c>
      <c r="B67" s="8" t="s">
        <v>2978</v>
      </c>
      <c r="C67" s="3" t="s">
        <v>7088</v>
      </c>
      <c r="D67" s="5">
        <v>750</v>
      </c>
      <c r="E67" s="5">
        <v>971</v>
      </c>
      <c r="F67" t="s">
        <v>8218</v>
      </c>
      <c r="G67">
        <v>129</v>
      </c>
      <c r="H67" t="s">
        <v>8223</v>
      </c>
      <c r="I67" t="s">
        <v>8245</v>
      </c>
      <c r="J67">
        <v>1413784740</v>
      </c>
      <c r="K67">
        <v>1412954547</v>
      </c>
      <c r="L67" t="b">
        <v>0</v>
      </c>
      <c r="M67">
        <v>16</v>
      </c>
      <c r="N67" t="b">
        <v>1</v>
      </c>
      <c r="O67" t="s">
        <v>8269</v>
      </c>
      <c r="P67">
        <v>60.69</v>
      </c>
      <c r="Q67" s="10" t="s">
        <v>8315</v>
      </c>
      <c r="R67" t="s">
        <v>8316</v>
      </c>
      <c r="S67" s="23">
        <v>41922.640590277777</v>
      </c>
      <c r="T67" s="23">
        <v>41932.249305555553</v>
      </c>
    </row>
    <row r="68" spans="1:20" ht="48" x14ac:dyDescent="0.2">
      <c r="A68">
        <v>2979</v>
      </c>
      <c r="B68" s="8" t="s">
        <v>2979</v>
      </c>
      <c r="C68" s="3" t="s">
        <v>7089</v>
      </c>
      <c r="D68" s="5">
        <v>5000</v>
      </c>
      <c r="E68" s="5">
        <v>5070</v>
      </c>
      <c r="F68" t="s">
        <v>8218</v>
      </c>
      <c r="G68">
        <v>101</v>
      </c>
      <c r="H68" t="s">
        <v>8223</v>
      </c>
      <c r="I68" t="s">
        <v>8245</v>
      </c>
      <c r="J68">
        <v>1420524000</v>
      </c>
      <c r="K68">
        <v>1419104823</v>
      </c>
      <c r="L68" t="b">
        <v>0</v>
      </c>
      <c r="M68">
        <v>46</v>
      </c>
      <c r="N68" t="b">
        <v>1</v>
      </c>
      <c r="O68" t="s">
        <v>8269</v>
      </c>
      <c r="P68">
        <v>110.22</v>
      </c>
      <c r="Q68" s="10" t="s">
        <v>8315</v>
      </c>
      <c r="R68" t="s">
        <v>8316</v>
      </c>
      <c r="S68" s="23">
        <v>41993.824340277773</v>
      </c>
      <c r="T68" s="23">
        <v>42010.25</v>
      </c>
    </row>
    <row r="69" spans="1:20" ht="48" x14ac:dyDescent="0.2">
      <c r="A69">
        <v>2980</v>
      </c>
      <c r="B69" s="8" t="s">
        <v>2980</v>
      </c>
      <c r="C69" s="3" t="s">
        <v>7090</v>
      </c>
      <c r="D69" s="5">
        <v>3000</v>
      </c>
      <c r="E69" s="5">
        <v>3275</v>
      </c>
      <c r="F69" t="s">
        <v>8218</v>
      </c>
      <c r="G69">
        <v>109</v>
      </c>
      <c r="H69" t="s">
        <v>8223</v>
      </c>
      <c r="I69" t="s">
        <v>8245</v>
      </c>
      <c r="J69">
        <v>1440381600</v>
      </c>
      <c r="K69">
        <v>1438639130</v>
      </c>
      <c r="L69" t="b">
        <v>0</v>
      </c>
      <c r="M69">
        <v>24</v>
      </c>
      <c r="N69" t="b">
        <v>1</v>
      </c>
      <c r="O69" t="s">
        <v>8269</v>
      </c>
      <c r="P69">
        <v>136.46</v>
      </c>
      <c r="Q69" s="10" t="s">
        <v>8315</v>
      </c>
      <c r="R69" t="s">
        <v>8316</v>
      </c>
      <c r="S69" s="23">
        <v>42219.915856481486</v>
      </c>
      <c r="T69" s="23">
        <v>42240.083333333328</v>
      </c>
    </row>
    <row r="70" spans="1:20" ht="48" x14ac:dyDescent="0.2">
      <c r="A70">
        <v>3147</v>
      </c>
      <c r="B70" s="8" t="s">
        <v>3147</v>
      </c>
      <c r="C70" s="3" t="s">
        <v>7257</v>
      </c>
      <c r="D70" s="5">
        <v>20000</v>
      </c>
      <c r="E70" s="5">
        <v>23505</v>
      </c>
      <c r="F70" t="s">
        <v>8218</v>
      </c>
      <c r="G70">
        <v>118</v>
      </c>
      <c r="H70" t="s">
        <v>8223</v>
      </c>
      <c r="I70" t="s">
        <v>8245</v>
      </c>
      <c r="J70">
        <v>1415319355</v>
      </c>
      <c r="K70">
        <v>1411859755</v>
      </c>
      <c r="L70" t="b">
        <v>1</v>
      </c>
      <c r="M70">
        <v>213</v>
      </c>
      <c r="N70" t="b">
        <v>1</v>
      </c>
      <c r="O70" t="s">
        <v>8269</v>
      </c>
      <c r="P70">
        <v>110.35</v>
      </c>
      <c r="Q70" s="10" t="s">
        <v>8315</v>
      </c>
      <c r="R70" t="s">
        <v>8316</v>
      </c>
      <c r="S70" s="23">
        <v>41909.969386574077</v>
      </c>
      <c r="T70" s="23">
        <v>41950.011053240742</v>
      </c>
    </row>
    <row r="71" spans="1:20" ht="32" x14ac:dyDescent="0.2">
      <c r="A71">
        <v>3148</v>
      </c>
      <c r="B71" s="8" t="s">
        <v>3148</v>
      </c>
      <c r="C71" s="3" t="s">
        <v>7258</v>
      </c>
      <c r="D71" s="5">
        <v>1800</v>
      </c>
      <c r="E71" s="5">
        <v>2361</v>
      </c>
      <c r="F71" t="s">
        <v>8218</v>
      </c>
      <c r="G71">
        <v>131</v>
      </c>
      <c r="H71" t="s">
        <v>8223</v>
      </c>
      <c r="I71" t="s">
        <v>8245</v>
      </c>
      <c r="J71">
        <v>1412136000</v>
      </c>
      <c r="K71">
        <v>1410278284</v>
      </c>
      <c r="L71" t="b">
        <v>1</v>
      </c>
      <c r="M71">
        <v>57</v>
      </c>
      <c r="N71" t="b">
        <v>1</v>
      </c>
      <c r="O71" t="s">
        <v>8269</v>
      </c>
      <c r="P71">
        <v>41.42</v>
      </c>
      <c r="Q71" s="10" t="s">
        <v>8315</v>
      </c>
      <c r="R71" t="s">
        <v>8316</v>
      </c>
      <c r="S71" s="23">
        <v>41891.665324074071</v>
      </c>
      <c r="T71" s="23">
        <v>41913.166666666664</v>
      </c>
    </row>
    <row r="72" spans="1:20" ht="48" x14ac:dyDescent="0.2">
      <c r="A72">
        <v>3149</v>
      </c>
      <c r="B72" s="8" t="s">
        <v>3149</v>
      </c>
      <c r="C72" s="3" t="s">
        <v>7259</v>
      </c>
      <c r="D72" s="5">
        <v>1250</v>
      </c>
      <c r="E72" s="5">
        <v>1300</v>
      </c>
      <c r="F72" t="s">
        <v>8218</v>
      </c>
      <c r="G72">
        <v>104</v>
      </c>
      <c r="H72" t="s">
        <v>8223</v>
      </c>
      <c r="I72" t="s">
        <v>8245</v>
      </c>
      <c r="J72">
        <v>1354845600</v>
      </c>
      <c r="K72">
        <v>1352766300</v>
      </c>
      <c r="L72" t="b">
        <v>1</v>
      </c>
      <c r="M72">
        <v>25</v>
      </c>
      <c r="N72" t="b">
        <v>1</v>
      </c>
      <c r="O72" t="s">
        <v>8269</v>
      </c>
      <c r="P72">
        <v>52</v>
      </c>
      <c r="Q72" s="10" t="s">
        <v>8315</v>
      </c>
      <c r="R72" t="s">
        <v>8316</v>
      </c>
      <c r="S72" s="23">
        <v>41226.017361111109</v>
      </c>
      <c r="T72" s="23">
        <v>41250.083333333336</v>
      </c>
    </row>
    <row r="73" spans="1:20" ht="64" x14ac:dyDescent="0.2">
      <c r="A73">
        <v>3150</v>
      </c>
      <c r="B73" s="8" t="s">
        <v>3150</v>
      </c>
      <c r="C73" s="3" t="s">
        <v>7260</v>
      </c>
      <c r="D73" s="5">
        <v>3500</v>
      </c>
      <c r="E73" s="5">
        <v>3535</v>
      </c>
      <c r="F73" t="s">
        <v>8218</v>
      </c>
      <c r="G73">
        <v>101</v>
      </c>
      <c r="H73" t="s">
        <v>8223</v>
      </c>
      <c r="I73" t="s">
        <v>8245</v>
      </c>
      <c r="J73">
        <v>1295928000</v>
      </c>
      <c r="K73">
        <v>1288160403</v>
      </c>
      <c r="L73" t="b">
        <v>1</v>
      </c>
      <c r="M73">
        <v>104</v>
      </c>
      <c r="N73" t="b">
        <v>1</v>
      </c>
      <c r="O73" t="s">
        <v>8269</v>
      </c>
      <c r="P73">
        <v>33.99</v>
      </c>
      <c r="Q73" s="10" t="s">
        <v>8315</v>
      </c>
      <c r="R73" t="s">
        <v>8316</v>
      </c>
      <c r="S73" s="23">
        <v>40478.263923611114</v>
      </c>
      <c r="T73" s="23">
        <v>40568.166666666664</v>
      </c>
    </row>
    <row r="74" spans="1:20" ht="32" x14ac:dyDescent="0.2">
      <c r="A74">
        <v>3151</v>
      </c>
      <c r="B74" s="8" t="s">
        <v>3151</v>
      </c>
      <c r="C74" s="3" t="s">
        <v>7261</v>
      </c>
      <c r="D74" s="5">
        <v>3500</v>
      </c>
      <c r="E74" s="5">
        <v>3514</v>
      </c>
      <c r="F74" t="s">
        <v>8218</v>
      </c>
      <c r="G74">
        <v>100</v>
      </c>
      <c r="H74" t="s">
        <v>8223</v>
      </c>
      <c r="I74" t="s">
        <v>8245</v>
      </c>
      <c r="J74">
        <v>1410379774</v>
      </c>
      <c r="K74">
        <v>1407787774</v>
      </c>
      <c r="L74" t="b">
        <v>1</v>
      </c>
      <c r="M74">
        <v>34</v>
      </c>
      <c r="N74" t="b">
        <v>1</v>
      </c>
      <c r="O74" t="s">
        <v>8269</v>
      </c>
      <c r="P74">
        <v>103.35</v>
      </c>
      <c r="Q74" s="10" t="s">
        <v>8315</v>
      </c>
      <c r="R74" t="s">
        <v>8316</v>
      </c>
      <c r="S74" s="23">
        <v>41862.83997685185</v>
      </c>
      <c r="T74" s="23">
        <v>41892.83997685185</v>
      </c>
    </row>
    <row r="75" spans="1:20" ht="48" x14ac:dyDescent="0.2">
      <c r="A75">
        <v>3153</v>
      </c>
      <c r="B75" s="8" t="s">
        <v>3153</v>
      </c>
      <c r="C75" s="3" t="s">
        <v>7263</v>
      </c>
      <c r="D75" s="5">
        <v>3000</v>
      </c>
      <c r="E75" s="5">
        <v>10067.5</v>
      </c>
      <c r="F75" t="s">
        <v>8218</v>
      </c>
      <c r="G75">
        <v>336</v>
      </c>
      <c r="H75" t="s">
        <v>8223</v>
      </c>
      <c r="I75" t="s">
        <v>8245</v>
      </c>
      <c r="J75">
        <v>1304225940</v>
      </c>
      <c r="K75">
        <v>1301542937</v>
      </c>
      <c r="L75" t="b">
        <v>1</v>
      </c>
      <c r="M75">
        <v>241</v>
      </c>
      <c r="N75" t="b">
        <v>1</v>
      </c>
      <c r="O75" t="s">
        <v>8269</v>
      </c>
      <c r="P75">
        <v>41.77</v>
      </c>
      <c r="Q75" s="10" t="s">
        <v>8315</v>
      </c>
      <c r="R75" t="s">
        <v>8316</v>
      </c>
      <c r="S75" s="23">
        <v>40633.154363425929</v>
      </c>
      <c r="T75" s="23">
        <v>40664.207638888889</v>
      </c>
    </row>
    <row r="76" spans="1:20" ht="48" x14ac:dyDescent="0.2">
      <c r="A76">
        <v>3154</v>
      </c>
      <c r="B76" s="8" t="s">
        <v>3154</v>
      </c>
      <c r="C76" s="3" t="s">
        <v>7264</v>
      </c>
      <c r="D76" s="5">
        <v>7000</v>
      </c>
      <c r="E76" s="5">
        <v>7905</v>
      </c>
      <c r="F76" t="s">
        <v>8218</v>
      </c>
      <c r="G76">
        <v>113</v>
      </c>
      <c r="H76" t="s">
        <v>8223</v>
      </c>
      <c r="I76" t="s">
        <v>8245</v>
      </c>
      <c r="J76">
        <v>1333310458</v>
      </c>
      <c r="K76">
        <v>1330722058</v>
      </c>
      <c r="L76" t="b">
        <v>1</v>
      </c>
      <c r="M76">
        <v>123</v>
      </c>
      <c r="N76" t="b">
        <v>1</v>
      </c>
      <c r="O76" t="s">
        <v>8269</v>
      </c>
      <c r="P76">
        <v>64.27</v>
      </c>
      <c r="Q76" s="10" t="s">
        <v>8315</v>
      </c>
      <c r="R76" t="s">
        <v>8316</v>
      </c>
      <c r="S76" s="23">
        <v>40970.875671296293</v>
      </c>
      <c r="T76" s="23">
        <v>41000.834004629629</v>
      </c>
    </row>
    <row r="77" spans="1:20" ht="48" x14ac:dyDescent="0.2">
      <c r="A77">
        <v>3156</v>
      </c>
      <c r="B77" s="8" t="s">
        <v>3156</v>
      </c>
      <c r="C77" s="3" t="s">
        <v>7266</v>
      </c>
      <c r="D77" s="5">
        <v>5500</v>
      </c>
      <c r="E77" s="5">
        <v>5600</v>
      </c>
      <c r="F77" t="s">
        <v>8218</v>
      </c>
      <c r="G77">
        <v>102</v>
      </c>
      <c r="H77" t="s">
        <v>8223</v>
      </c>
      <c r="I77" t="s">
        <v>8245</v>
      </c>
      <c r="J77">
        <v>1338591144</v>
      </c>
      <c r="K77">
        <v>1335567144</v>
      </c>
      <c r="L77" t="b">
        <v>1</v>
      </c>
      <c r="M77">
        <v>89</v>
      </c>
      <c r="N77" t="b">
        <v>1</v>
      </c>
      <c r="O77" t="s">
        <v>8269</v>
      </c>
      <c r="P77">
        <v>62.92</v>
      </c>
      <c r="Q77" s="10" t="s">
        <v>8315</v>
      </c>
      <c r="R77" t="s">
        <v>8316</v>
      </c>
      <c r="S77" s="23">
        <v>41026.953055555554</v>
      </c>
      <c r="T77" s="23">
        <v>41061.953055555554</v>
      </c>
    </row>
    <row r="78" spans="1:20" ht="32" x14ac:dyDescent="0.2">
      <c r="A78">
        <v>3157</v>
      </c>
      <c r="B78" s="8" t="s">
        <v>3157</v>
      </c>
      <c r="C78" s="3" t="s">
        <v>7267</v>
      </c>
      <c r="D78" s="5">
        <v>4000</v>
      </c>
      <c r="E78" s="5">
        <v>4040</v>
      </c>
      <c r="F78" t="s">
        <v>8218</v>
      </c>
      <c r="G78">
        <v>101</v>
      </c>
      <c r="H78" t="s">
        <v>8223</v>
      </c>
      <c r="I78" t="s">
        <v>8245</v>
      </c>
      <c r="J78">
        <v>1405746000</v>
      </c>
      <c r="K78">
        <v>1404932105</v>
      </c>
      <c r="L78" t="b">
        <v>1</v>
      </c>
      <c r="M78">
        <v>41</v>
      </c>
      <c r="N78" t="b">
        <v>1</v>
      </c>
      <c r="O78" t="s">
        <v>8269</v>
      </c>
      <c r="P78">
        <v>98.54</v>
      </c>
      <c r="Q78" s="10" t="s">
        <v>8315</v>
      </c>
      <c r="R78" t="s">
        <v>8316</v>
      </c>
      <c r="S78" s="23">
        <v>41829.788252314815</v>
      </c>
      <c r="T78" s="23">
        <v>41839.208333333336</v>
      </c>
    </row>
    <row r="79" spans="1:20" ht="32" x14ac:dyDescent="0.2">
      <c r="A79">
        <v>3158</v>
      </c>
      <c r="B79" s="8" t="s">
        <v>3158</v>
      </c>
      <c r="C79" s="3" t="s">
        <v>7268</v>
      </c>
      <c r="D79" s="5">
        <v>5000</v>
      </c>
      <c r="E79" s="5">
        <v>5700</v>
      </c>
      <c r="F79" t="s">
        <v>8218</v>
      </c>
      <c r="G79">
        <v>114</v>
      </c>
      <c r="H79" t="s">
        <v>8223</v>
      </c>
      <c r="I79" t="s">
        <v>8245</v>
      </c>
      <c r="J79">
        <v>1374523752</v>
      </c>
      <c r="K79">
        <v>1371931752</v>
      </c>
      <c r="L79" t="b">
        <v>1</v>
      </c>
      <c r="M79">
        <v>69</v>
      </c>
      <c r="N79" t="b">
        <v>1</v>
      </c>
      <c r="O79" t="s">
        <v>8269</v>
      </c>
      <c r="P79">
        <v>82.61</v>
      </c>
      <c r="Q79" s="10" t="s">
        <v>8315</v>
      </c>
      <c r="R79" t="s">
        <v>8316</v>
      </c>
      <c r="S79" s="23">
        <v>41447.839722222219</v>
      </c>
      <c r="T79" s="23">
        <v>41477.839722222219</v>
      </c>
    </row>
    <row r="80" spans="1:20" ht="32" x14ac:dyDescent="0.2">
      <c r="A80">
        <v>3159</v>
      </c>
      <c r="B80" s="8" t="s">
        <v>3159</v>
      </c>
      <c r="C80" s="3" t="s">
        <v>7269</v>
      </c>
      <c r="D80" s="5">
        <v>1500</v>
      </c>
      <c r="E80" s="5">
        <v>2002.22</v>
      </c>
      <c r="F80" t="s">
        <v>8218</v>
      </c>
      <c r="G80">
        <v>133</v>
      </c>
      <c r="H80" t="s">
        <v>8223</v>
      </c>
      <c r="I80" t="s">
        <v>8245</v>
      </c>
      <c r="J80">
        <v>1326927600</v>
      </c>
      <c r="K80">
        <v>1323221761</v>
      </c>
      <c r="L80" t="b">
        <v>1</v>
      </c>
      <c r="M80">
        <v>52</v>
      </c>
      <c r="N80" t="b">
        <v>1</v>
      </c>
      <c r="O80" t="s">
        <v>8269</v>
      </c>
      <c r="P80">
        <v>38.5</v>
      </c>
      <c r="Q80" s="10" t="s">
        <v>8315</v>
      </c>
      <c r="R80" t="s">
        <v>8316</v>
      </c>
      <c r="S80" s="23">
        <v>40884.066678240742</v>
      </c>
      <c r="T80" s="23">
        <v>40926.958333333336</v>
      </c>
    </row>
    <row r="81" spans="1:20" ht="48" x14ac:dyDescent="0.2">
      <c r="A81">
        <v>3160</v>
      </c>
      <c r="B81" s="8" t="s">
        <v>3160</v>
      </c>
      <c r="C81" s="3" t="s">
        <v>7270</v>
      </c>
      <c r="D81" s="5">
        <v>4500</v>
      </c>
      <c r="E81" s="5">
        <v>4569</v>
      </c>
      <c r="F81" t="s">
        <v>8218</v>
      </c>
      <c r="G81">
        <v>102</v>
      </c>
      <c r="H81" t="s">
        <v>8223</v>
      </c>
      <c r="I81" t="s">
        <v>8245</v>
      </c>
      <c r="J81">
        <v>1407905940</v>
      </c>
      <c r="K81">
        <v>1405923687</v>
      </c>
      <c r="L81" t="b">
        <v>1</v>
      </c>
      <c r="M81">
        <v>57</v>
      </c>
      <c r="N81" t="b">
        <v>1</v>
      </c>
      <c r="O81" t="s">
        <v>8269</v>
      </c>
      <c r="P81">
        <v>80.16</v>
      </c>
      <c r="Q81" s="10" t="s">
        <v>8315</v>
      </c>
      <c r="R81" t="s">
        <v>8316</v>
      </c>
      <c r="S81" s="23">
        <v>41841.26489583333</v>
      </c>
      <c r="T81" s="23">
        <v>41864.207638888889</v>
      </c>
    </row>
    <row r="82" spans="1:20" ht="48" x14ac:dyDescent="0.2">
      <c r="A82">
        <v>3162</v>
      </c>
      <c r="B82" s="8" t="s">
        <v>3162</v>
      </c>
      <c r="C82" s="3" t="s">
        <v>7272</v>
      </c>
      <c r="D82" s="5">
        <v>4000</v>
      </c>
      <c r="E82" s="5">
        <v>5086</v>
      </c>
      <c r="F82" t="s">
        <v>8218</v>
      </c>
      <c r="G82">
        <v>127</v>
      </c>
      <c r="H82" t="s">
        <v>8223</v>
      </c>
      <c r="I82" t="s">
        <v>8245</v>
      </c>
      <c r="J82">
        <v>1404698400</v>
      </c>
      <c r="K82">
        <v>1402331262</v>
      </c>
      <c r="L82" t="b">
        <v>1</v>
      </c>
      <c r="M82">
        <v>63</v>
      </c>
      <c r="N82" t="b">
        <v>1</v>
      </c>
      <c r="O82" t="s">
        <v>8269</v>
      </c>
      <c r="P82">
        <v>80.73</v>
      </c>
      <c r="Q82" s="10" t="s">
        <v>8315</v>
      </c>
      <c r="R82" t="s">
        <v>8316</v>
      </c>
      <c r="S82" s="23">
        <v>41799.685902777775</v>
      </c>
      <c r="T82" s="23">
        <v>41827.083333333336</v>
      </c>
    </row>
    <row r="83" spans="1:20" ht="48" x14ac:dyDescent="0.2">
      <c r="A83">
        <v>3163</v>
      </c>
      <c r="B83" s="8" t="s">
        <v>3163</v>
      </c>
      <c r="C83" s="3" t="s">
        <v>7273</v>
      </c>
      <c r="D83" s="5">
        <v>13000</v>
      </c>
      <c r="E83" s="5">
        <v>14450</v>
      </c>
      <c r="F83" t="s">
        <v>8218</v>
      </c>
      <c r="G83">
        <v>111</v>
      </c>
      <c r="H83" t="s">
        <v>8223</v>
      </c>
      <c r="I83" t="s">
        <v>8245</v>
      </c>
      <c r="J83">
        <v>1402855525</v>
      </c>
      <c r="K83">
        <v>1400263525</v>
      </c>
      <c r="L83" t="b">
        <v>1</v>
      </c>
      <c r="M83">
        <v>72</v>
      </c>
      <c r="N83" t="b">
        <v>1</v>
      </c>
      <c r="O83" t="s">
        <v>8269</v>
      </c>
      <c r="P83">
        <v>200.69</v>
      </c>
      <c r="Q83" s="10" t="s">
        <v>8315</v>
      </c>
      <c r="R83" t="s">
        <v>8316</v>
      </c>
      <c r="S83" s="23">
        <v>41775.753761574073</v>
      </c>
      <c r="T83" s="23">
        <v>41805.753761574073</v>
      </c>
    </row>
    <row r="84" spans="1:20" ht="48" x14ac:dyDescent="0.2">
      <c r="A84">
        <v>3164</v>
      </c>
      <c r="B84" s="8" t="s">
        <v>3164</v>
      </c>
      <c r="C84" s="3" t="s">
        <v>7274</v>
      </c>
      <c r="D84" s="5">
        <v>2500</v>
      </c>
      <c r="E84" s="5">
        <v>2669</v>
      </c>
      <c r="F84" t="s">
        <v>8218</v>
      </c>
      <c r="G84">
        <v>107</v>
      </c>
      <c r="H84" t="s">
        <v>8223</v>
      </c>
      <c r="I84" t="s">
        <v>8245</v>
      </c>
      <c r="J84">
        <v>1402341615</v>
      </c>
      <c r="K84">
        <v>1399490415</v>
      </c>
      <c r="L84" t="b">
        <v>1</v>
      </c>
      <c r="M84">
        <v>71</v>
      </c>
      <c r="N84" t="b">
        <v>1</v>
      </c>
      <c r="O84" t="s">
        <v>8269</v>
      </c>
      <c r="P84">
        <v>37.590000000000003</v>
      </c>
      <c r="Q84" s="10" t="s">
        <v>8315</v>
      </c>
      <c r="R84" t="s">
        <v>8316</v>
      </c>
      <c r="S84" s="23">
        <v>41766.80572916667</v>
      </c>
      <c r="T84" s="23">
        <v>41799.80572916667</v>
      </c>
    </row>
    <row r="85" spans="1:20" ht="48" x14ac:dyDescent="0.2">
      <c r="A85">
        <v>3165</v>
      </c>
      <c r="B85" s="8" t="s">
        <v>3165</v>
      </c>
      <c r="C85" s="3" t="s">
        <v>7275</v>
      </c>
      <c r="D85" s="5">
        <v>750</v>
      </c>
      <c r="E85" s="5">
        <v>1220</v>
      </c>
      <c r="F85" t="s">
        <v>8218</v>
      </c>
      <c r="G85">
        <v>163</v>
      </c>
      <c r="H85" t="s">
        <v>8223</v>
      </c>
      <c r="I85" t="s">
        <v>8245</v>
      </c>
      <c r="J85">
        <v>1304395140</v>
      </c>
      <c r="K85">
        <v>1302493760</v>
      </c>
      <c r="L85" t="b">
        <v>1</v>
      </c>
      <c r="M85">
        <v>21</v>
      </c>
      <c r="N85" t="b">
        <v>1</v>
      </c>
      <c r="O85" t="s">
        <v>8269</v>
      </c>
      <c r="P85">
        <v>58.1</v>
      </c>
      <c r="Q85" s="10" t="s">
        <v>8315</v>
      </c>
      <c r="R85" t="s">
        <v>8316</v>
      </c>
      <c r="S85" s="23">
        <v>40644.159259259257</v>
      </c>
      <c r="T85" s="23">
        <v>40666.165972222225</v>
      </c>
    </row>
    <row r="86" spans="1:20" ht="48" x14ac:dyDescent="0.2">
      <c r="A86">
        <v>3166</v>
      </c>
      <c r="B86" s="8" t="s">
        <v>3166</v>
      </c>
      <c r="C86" s="3" t="s">
        <v>7276</v>
      </c>
      <c r="D86" s="5">
        <v>35000</v>
      </c>
      <c r="E86" s="5">
        <v>56079.83</v>
      </c>
      <c r="F86" t="s">
        <v>8218</v>
      </c>
      <c r="G86">
        <v>160</v>
      </c>
      <c r="H86" t="s">
        <v>8223</v>
      </c>
      <c r="I86" t="s">
        <v>8245</v>
      </c>
      <c r="J86">
        <v>1416988740</v>
      </c>
      <c r="K86">
        <v>1414514153</v>
      </c>
      <c r="L86" t="b">
        <v>1</v>
      </c>
      <c r="M86">
        <v>930</v>
      </c>
      <c r="N86" t="b">
        <v>1</v>
      </c>
      <c r="O86" t="s">
        <v>8269</v>
      </c>
      <c r="P86">
        <v>60.3</v>
      </c>
      <c r="Q86" s="10" t="s">
        <v>8315</v>
      </c>
      <c r="R86" t="s">
        <v>8316</v>
      </c>
      <c r="S86" s="23">
        <v>41940.69158564815</v>
      </c>
      <c r="T86" s="23">
        <v>41969.332638888889</v>
      </c>
    </row>
    <row r="87" spans="1:20" ht="32" x14ac:dyDescent="0.2">
      <c r="A87">
        <v>3167</v>
      </c>
      <c r="B87" s="8" t="s">
        <v>3167</v>
      </c>
      <c r="C87" s="3" t="s">
        <v>7277</v>
      </c>
      <c r="D87" s="5">
        <v>3000</v>
      </c>
      <c r="E87" s="5">
        <v>3485</v>
      </c>
      <c r="F87" t="s">
        <v>8218</v>
      </c>
      <c r="G87">
        <v>116</v>
      </c>
      <c r="H87" t="s">
        <v>8223</v>
      </c>
      <c r="I87" t="s">
        <v>8245</v>
      </c>
      <c r="J87">
        <v>1406952781</v>
      </c>
      <c r="K87">
        <v>1405743181</v>
      </c>
      <c r="L87" t="b">
        <v>1</v>
      </c>
      <c r="M87">
        <v>55</v>
      </c>
      <c r="N87" t="b">
        <v>1</v>
      </c>
      <c r="O87" t="s">
        <v>8269</v>
      </c>
      <c r="P87">
        <v>63.36</v>
      </c>
      <c r="Q87" s="10" t="s">
        <v>8315</v>
      </c>
      <c r="R87" t="s">
        <v>8316</v>
      </c>
      <c r="S87" s="23">
        <v>41839.175706018519</v>
      </c>
      <c r="T87" s="23">
        <v>41853.175706018519</v>
      </c>
    </row>
    <row r="88" spans="1:20" ht="48" x14ac:dyDescent="0.2">
      <c r="A88">
        <v>3168</v>
      </c>
      <c r="B88" s="8" t="s">
        <v>3168</v>
      </c>
      <c r="C88" s="3" t="s">
        <v>7278</v>
      </c>
      <c r="D88" s="5">
        <v>2500</v>
      </c>
      <c r="E88" s="5">
        <v>3105</v>
      </c>
      <c r="F88" t="s">
        <v>8218</v>
      </c>
      <c r="G88">
        <v>124</v>
      </c>
      <c r="H88" t="s">
        <v>8223</v>
      </c>
      <c r="I88" t="s">
        <v>8245</v>
      </c>
      <c r="J88">
        <v>1402696800</v>
      </c>
      <c r="K88">
        <v>1399948353</v>
      </c>
      <c r="L88" t="b">
        <v>1</v>
      </c>
      <c r="M88">
        <v>61</v>
      </c>
      <c r="N88" t="b">
        <v>1</v>
      </c>
      <c r="O88" t="s">
        <v>8269</v>
      </c>
      <c r="P88">
        <v>50.9</v>
      </c>
      <c r="Q88" s="10" t="s">
        <v>8315</v>
      </c>
      <c r="R88" t="s">
        <v>8316</v>
      </c>
      <c r="S88" s="23">
        <v>41772.105937500004</v>
      </c>
      <c r="T88" s="23">
        <v>41803.916666666664</v>
      </c>
    </row>
    <row r="89" spans="1:20" ht="32" x14ac:dyDescent="0.2">
      <c r="A89">
        <v>3169</v>
      </c>
      <c r="B89" s="8" t="s">
        <v>3169</v>
      </c>
      <c r="C89" s="3" t="s">
        <v>7279</v>
      </c>
      <c r="D89" s="5">
        <v>8000</v>
      </c>
      <c r="E89" s="5">
        <v>8241</v>
      </c>
      <c r="F89" t="s">
        <v>8218</v>
      </c>
      <c r="G89">
        <v>103</v>
      </c>
      <c r="H89" t="s">
        <v>8223</v>
      </c>
      <c r="I89" t="s">
        <v>8245</v>
      </c>
      <c r="J89">
        <v>1386910740</v>
      </c>
      <c r="K89">
        <v>1384364561</v>
      </c>
      <c r="L89" t="b">
        <v>1</v>
      </c>
      <c r="M89">
        <v>82</v>
      </c>
      <c r="N89" t="b">
        <v>1</v>
      </c>
      <c r="O89" t="s">
        <v>8269</v>
      </c>
      <c r="P89">
        <v>100.5</v>
      </c>
      <c r="Q89" s="10" t="s">
        <v>8315</v>
      </c>
      <c r="R89" t="s">
        <v>8316</v>
      </c>
      <c r="S89" s="23">
        <v>41591.737974537034</v>
      </c>
      <c r="T89" s="23">
        <v>41621.207638888889</v>
      </c>
    </row>
    <row r="90" spans="1:20" ht="32" x14ac:dyDescent="0.2">
      <c r="A90">
        <v>3170</v>
      </c>
      <c r="B90" s="8" t="s">
        <v>3170</v>
      </c>
      <c r="C90" s="3" t="s">
        <v>7280</v>
      </c>
      <c r="D90" s="5">
        <v>2000</v>
      </c>
      <c r="E90" s="5">
        <v>2245</v>
      </c>
      <c r="F90" t="s">
        <v>8218</v>
      </c>
      <c r="G90">
        <v>112</v>
      </c>
      <c r="H90" t="s">
        <v>8223</v>
      </c>
      <c r="I90" t="s">
        <v>8245</v>
      </c>
      <c r="J90">
        <v>1404273600</v>
      </c>
      <c r="K90">
        <v>1401414944</v>
      </c>
      <c r="L90" t="b">
        <v>1</v>
      </c>
      <c r="M90">
        <v>71</v>
      </c>
      <c r="N90" t="b">
        <v>1</v>
      </c>
      <c r="O90" t="s">
        <v>8269</v>
      </c>
      <c r="P90">
        <v>31.62</v>
      </c>
      <c r="Q90" s="10" t="s">
        <v>8315</v>
      </c>
      <c r="R90" t="s">
        <v>8316</v>
      </c>
      <c r="S90" s="23">
        <v>41789.080370370371</v>
      </c>
      <c r="T90" s="23">
        <v>41822.166666666664</v>
      </c>
    </row>
    <row r="91" spans="1:20" ht="48" x14ac:dyDescent="0.2">
      <c r="A91">
        <v>3172</v>
      </c>
      <c r="B91" s="8" t="s">
        <v>3172</v>
      </c>
      <c r="C91" s="3" t="s">
        <v>7282</v>
      </c>
      <c r="D91" s="5">
        <v>2000</v>
      </c>
      <c r="E91" s="5">
        <v>2300</v>
      </c>
      <c r="F91" t="s">
        <v>8218</v>
      </c>
      <c r="G91">
        <v>115</v>
      </c>
      <c r="H91" t="s">
        <v>8223</v>
      </c>
      <c r="I91" t="s">
        <v>8245</v>
      </c>
      <c r="J91">
        <v>1329240668</v>
      </c>
      <c r="K91">
        <v>1326648668</v>
      </c>
      <c r="L91" t="b">
        <v>1</v>
      </c>
      <c r="M91">
        <v>29</v>
      </c>
      <c r="N91" t="b">
        <v>1</v>
      </c>
      <c r="O91" t="s">
        <v>8269</v>
      </c>
      <c r="P91">
        <v>79.31</v>
      </c>
      <c r="Q91" s="10" t="s">
        <v>8315</v>
      </c>
      <c r="R91" t="s">
        <v>8316</v>
      </c>
      <c r="S91" s="23">
        <v>40923.729953703703</v>
      </c>
      <c r="T91" s="23">
        <v>40953.729953703703</v>
      </c>
    </row>
    <row r="92" spans="1:20" ht="48" x14ac:dyDescent="0.2">
      <c r="A92">
        <v>3173</v>
      </c>
      <c r="B92" s="8" t="s">
        <v>3173</v>
      </c>
      <c r="C92" s="3" t="s">
        <v>7283</v>
      </c>
      <c r="D92" s="5">
        <v>10000</v>
      </c>
      <c r="E92" s="5">
        <v>10300</v>
      </c>
      <c r="F92" t="s">
        <v>8218</v>
      </c>
      <c r="G92">
        <v>103</v>
      </c>
      <c r="H92" t="s">
        <v>8223</v>
      </c>
      <c r="I92" t="s">
        <v>8245</v>
      </c>
      <c r="J92">
        <v>1411765492</v>
      </c>
      <c r="K92">
        <v>1409173492</v>
      </c>
      <c r="L92" t="b">
        <v>1</v>
      </c>
      <c r="M92">
        <v>74</v>
      </c>
      <c r="N92" t="b">
        <v>1</v>
      </c>
      <c r="O92" t="s">
        <v>8269</v>
      </c>
      <c r="P92">
        <v>139.19</v>
      </c>
      <c r="Q92" s="10" t="s">
        <v>8315</v>
      </c>
      <c r="R92" t="s">
        <v>8316</v>
      </c>
      <c r="S92" s="23">
        <v>41878.878379629627</v>
      </c>
      <c r="T92" s="23">
        <v>41908.878379629627</v>
      </c>
    </row>
    <row r="93" spans="1:20" ht="48" x14ac:dyDescent="0.2">
      <c r="A93">
        <v>3174</v>
      </c>
      <c r="B93" s="8" t="s">
        <v>3174</v>
      </c>
      <c r="C93" s="3" t="s">
        <v>7284</v>
      </c>
      <c r="D93" s="5">
        <v>3000</v>
      </c>
      <c r="E93" s="5">
        <v>3034</v>
      </c>
      <c r="F93" t="s">
        <v>8218</v>
      </c>
      <c r="G93">
        <v>101</v>
      </c>
      <c r="H93" t="s">
        <v>8223</v>
      </c>
      <c r="I93" t="s">
        <v>8245</v>
      </c>
      <c r="J93">
        <v>1408999508</v>
      </c>
      <c r="K93">
        <v>1407789908</v>
      </c>
      <c r="L93" t="b">
        <v>1</v>
      </c>
      <c r="M93">
        <v>23</v>
      </c>
      <c r="N93" t="b">
        <v>1</v>
      </c>
      <c r="O93" t="s">
        <v>8269</v>
      </c>
      <c r="P93">
        <v>131.91</v>
      </c>
      <c r="Q93" s="10" t="s">
        <v>8315</v>
      </c>
      <c r="R93" t="s">
        <v>8316</v>
      </c>
      <c r="S93" s="23">
        <v>41862.864675925928</v>
      </c>
      <c r="T93" s="23">
        <v>41876.864675925928</v>
      </c>
    </row>
    <row r="94" spans="1:20" ht="48" x14ac:dyDescent="0.2">
      <c r="A94">
        <v>3175</v>
      </c>
      <c r="B94" s="8" t="s">
        <v>3175</v>
      </c>
      <c r="C94" s="3" t="s">
        <v>7285</v>
      </c>
      <c r="D94" s="5">
        <v>5000</v>
      </c>
      <c r="E94" s="5">
        <v>5478</v>
      </c>
      <c r="F94" t="s">
        <v>8218</v>
      </c>
      <c r="G94">
        <v>110</v>
      </c>
      <c r="H94" t="s">
        <v>8223</v>
      </c>
      <c r="I94" t="s">
        <v>8245</v>
      </c>
      <c r="J94">
        <v>1297977427</v>
      </c>
      <c r="K94">
        <v>1292793427</v>
      </c>
      <c r="L94" t="b">
        <v>1</v>
      </c>
      <c r="M94">
        <v>60</v>
      </c>
      <c r="N94" t="b">
        <v>1</v>
      </c>
      <c r="O94" t="s">
        <v>8269</v>
      </c>
      <c r="P94">
        <v>91.3</v>
      </c>
      <c r="Q94" s="10" t="s">
        <v>8315</v>
      </c>
      <c r="R94" t="s">
        <v>8316</v>
      </c>
      <c r="S94" s="23">
        <v>40531.886886574073</v>
      </c>
      <c r="T94" s="23">
        <v>40591.886886574073</v>
      </c>
    </row>
    <row r="95" spans="1:20" ht="48" x14ac:dyDescent="0.2">
      <c r="A95">
        <v>3176</v>
      </c>
      <c r="B95" s="8" t="s">
        <v>3176</v>
      </c>
      <c r="C95" s="3" t="s">
        <v>7286</v>
      </c>
      <c r="D95" s="5">
        <v>1900</v>
      </c>
      <c r="E95" s="5">
        <v>2182</v>
      </c>
      <c r="F95" t="s">
        <v>8218</v>
      </c>
      <c r="G95">
        <v>115</v>
      </c>
      <c r="H95" t="s">
        <v>8223</v>
      </c>
      <c r="I95" t="s">
        <v>8245</v>
      </c>
      <c r="J95">
        <v>1376838000</v>
      </c>
      <c r="K95">
        <v>1374531631</v>
      </c>
      <c r="L95" t="b">
        <v>1</v>
      </c>
      <c r="M95">
        <v>55</v>
      </c>
      <c r="N95" t="b">
        <v>1</v>
      </c>
      <c r="O95" t="s">
        <v>8269</v>
      </c>
      <c r="P95">
        <v>39.67</v>
      </c>
      <c r="Q95" s="10" t="s">
        <v>8315</v>
      </c>
      <c r="R95" t="s">
        <v>8316</v>
      </c>
      <c r="S95" s="23">
        <v>41477.930914351848</v>
      </c>
      <c r="T95" s="23">
        <v>41504.625</v>
      </c>
    </row>
    <row r="96" spans="1:20" ht="48" x14ac:dyDescent="0.2">
      <c r="A96">
        <v>3177</v>
      </c>
      <c r="B96" s="8" t="s">
        <v>3177</v>
      </c>
      <c r="C96" s="3" t="s">
        <v>7287</v>
      </c>
      <c r="D96" s="5">
        <v>2500</v>
      </c>
      <c r="E96" s="5">
        <v>2935</v>
      </c>
      <c r="F96" t="s">
        <v>8218</v>
      </c>
      <c r="G96">
        <v>117</v>
      </c>
      <c r="H96" t="s">
        <v>8223</v>
      </c>
      <c r="I96" t="s">
        <v>8245</v>
      </c>
      <c r="J96">
        <v>1403366409</v>
      </c>
      <c r="K96">
        <v>1400774409</v>
      </c>
      <c r="L96" t="b">
        <v>1</v>
      </c>
      <c r="M96">
        <v>51</v>
      </c>
      <c r="N96" t="b">
        <v>1</v>
      </c>
      <c r="O96" t="s">
        <v>8269</v>
      </c>
      <c r="P96">
        <v>57.55</v>
      </c>
      <c r="Q96" s="10" t="s">
        <v>8315</v>
      </c>
      <c r="R96" t="s">
        <v>8316</v>
      </c>
      <c r="S96" s="23">
        <v>41781.666770833333</v>
      </c>
      <c r="T96" s="23">
        <v>41811.666770833333</v>
      </c>
    </row>
    <row r="97" spans="1:20" ht="32" x14ac:dyDescent="0.2">
      <c r="A97">
        <v>3179</v>
      </c>
      <c r="B97" s="8" t="s">
        <v>3179</v>
      </c>
      <c r="C97" s="3" t="s">
        <v>7289</v>
      </c>
      <c r="D97" s="5">
        <v>4200</v>
      </c>
      <c r="E97" s="5">
        <v>4794.82</v>
      </c>
      <c r="F97" t="s">
        <v>8218</v>
      </c>
      <c r="G97">
        <v>114</v>
      </c>
      <c r="H97" t="s">
        <v>8223</v>
      </c>
      <c r="I97" t="s">
        <v>8245</v>
      </c>
      <c r="J97">
        <v>1367859071</v>
      </c>
      <c r="K97">
        <v>1365699071</v>
      </c>
      <c r="L97" t="b">
        <v>1</v>
      </c>
      <c r="M97">
        <v>62</v>
      </c>
      <c r="N97" t="b">
        <v>1</v>
      </c>
      <c r="O97" t="s">
        <v>8269</v>
      </c>
      <c r="P97">
        <v>77.34</v>
      </c>
      <c r="Q97" s="10" t="s">
        <v>8315</v>
      </c>
      <c r="R97" t="s">
        <v>8316</v>
      </c>
      <c r="S97" s="23">
        <v>41375.702210648145</v>
      </c>
      <c r="T97" s="23">
        <v>41400.702210648145</v>
      </c>
    </row>
    <row r="98" spans="1:20" ht="64" x14ac:dyDescent="0.2">
      <c r="A98">
        <v>3182</v>
      </c>
      <c r="B98" s="8" t="s">
        <v>3182</v>
      </c>
      <c r="C98" s="3" t="s">
        <v>7292</v>
      </c>
      <c r="D98" s="5">
        <v>7000</v>
      </c>
      <c r="E98" s="5">
        <v>7062</v>
      </c>
      <c r="F98" t="s">
        <v>8218</v>
      </c>
      <c r="G98">
        <v>101</v>
      </c>
      <c r="H98" t="s">
        <v>8223</v>
      </c>
      <c r="I98" t="s">
        <v>8245</v>
      </c>
      <c r="J98">
        <v>1328029200</v>
      </c>
      <c r="K98">
        <v>1323211621</v>
      </c>
      <c r="L98" t="b">
        <v>1</v>
      </c>
      <c r="M98">
        <v>151</v>
      </c>
      <c r="N98" t="b">
        <v>1</v>
      </c>
      <c r="O98" t="s">
        <v>8269</v>
      </c>
      <c r="P98">
        <v>46.77</v>
      </c>
      <c r="Q98" s="10" t="s">
        <v>8315</v>
      </c>
      <c r="R98" t="s">
        <v>8316</v>
      </c>
      <c r="S98" s="23">
        <v>40883.949317129627</v>
      </c>
      <c r="T98" s="23">
        <v>40939.708333333336</v>
      </c>
    </row>
    <row r="99" spans="1:20" ht="48" x14ac:dyDescent="0.2">
      <c r="A99">
        <v>3183</v>
      </c>
      <c r="B99" s="8" t="s">
        <v>3183</v>
      </c>
      <c r="C99" s="3" t="s">
        <v>7293</v>
      </c>
      <c r="D99" s="5">
        <v>2500</v>
      </c>
      <c r="E99" s="5">
        <v>2725</v>
      </c>
      <c r="F99" t="s">
        <v>8218</v>
      </c>
      <c r="G99">
        <v>109</v>
      </c>
      <c r="H99" t="s">
        <v>8223</v>
      </c>
      <c r="I99" t="s">
        <v>8245</v>
      </c>
      <c r="J99">
        <v>1377284669</v>
      </c>
      <c r="K99">
        <v>1375729469</v>
      </c>
      <c r="L99" t="b">
        <v>1</v>
      </c>
      <c r="M99">
        <v>68</v>
      </c>
      <c r="N99" t="b">
        <v>1</v>
      </c>
      <c r="O99" t="s">
        <v>8269</v>
      </c>
      <c r="P99">
        <v>40.07</v>
      </c>
      <c r="Q99" s="10" t="s">
        <v>8315</v>
      </c>
      <c r="R99" t="s">
        <v>8316</v>
      </c>
      <c r="S99" s="23">
        <v>41491.79478009259</v>
      </c>
      <c r="T99" s="23">
        <v>41509.79478009259</v>
      </c>
    </row>
    <row r="100" spans="1:20" ht="48" x14ac:dyDescent="0.2">
      <c r="A100">
        <v>3184</v>
      </c>
      <c r="B100" s="8" t="s">
        <v>3184</v>
      </c>
      <c r="C100" s="3" t="s">
        <v>7294</v>
      </c>
      <c r="D100" s="5">
        <v>4300</v>
      </c>
      <c r="E100" s="5">
        <v>4610</v>
      </c>
      <c r="F100" t="s">
        <v>8218</v>
      </c>
      <c r="G100">
        <v>107</v>
      </c>
      <c r="H100" t="s">
        <v>8223</v>
      </c>
      <c r="I100" t="s">
        <v>8245</v>
      </c>
      <c r="J100">
        <v>1404258631</v>
      </c>
      <c r="K100">
        <v>1401666631</v>
      </c>
      <c r="L100" t="b">
        <v>1</v>
      </c>
      <c r="M100">
        <v>46</v>
      </c>
      <c r="N100" t="b">
        <v>1</v>
      </c>
      <c r="O100" t="s">
        <v>8269</v>
      </c>
      <c r="P100">
        <v>100.22</v>
      </c>
      <c r="Q100" s="10" t="s">
        <v>8315</v>
      </c>
      <c r="R100" t="s">
        <v>8316</v>
      </c>
      <c r="S100" s="23">
        <v>41791.993414351848</v>
      </c>
      <c r="T100" s="23">
        <v>41821.993414351848</v>
      </c>
    </row>
    <row r="101" spans="1:20" ht="48" x14ac:dyDescent="0.2">
      <c r="A101">
        <v>3187</v>
      </c>
      <c r="B101" s="8" t="s">
        <v>3187</v>
      </c>
      <c r="C101" s="3" t="s">
        <v>7297</v>
      </c>
      <c r="D101" s="5">
        <v>15000</v>
      </c>
      <c r="E101" s="5">
        <v>17444</v>
      </c>
      <c r="F101" t="s">
        <v>8218</v>
      </c>
      <c r="G101">
        <v>116</v>
      </c>
      <c r="H101" t="s">
        <v>8223</v>
      </c>
      <c r="I101" t="s">
        <v>8245</v>
      </c>
      <c r="J101">
        <v>1407167973</v>
      </c>
      <c r="K101">
        <v>1405439973</v>
      </c>
      <c r="L101" t="b">
        <v>1</v>
      </c>
      <c r="M101">
        <v>244</v>
      </c>
      <c r="N101" t="b">
        <v>1</v>
      </c>
      <c r="O101" t="s">
        <v>8269</v>
      </c>
      <c r="P101">
        <v>71.489999999999995</v>
      </c>
      <c r="Q101" s="10" t="s">
        <v>8315</v>
      </c>
      <c r="R101" t="s">
        <v>8316</v>
      </c>
      <c r="S101" s="23">
        <v>41835.666354166664</v>
      </c>
      <c r="T101" s="23">
        <v>41855.666354166664</v>
      </c>
    </row>
    <row r="102" spans="1:20" ht="48" x14ac:dyDescent="0.2">
      <c r="A102">
        <v>3208</v>
      </c>
      <c r="B102" s="8" t="s">
        <v>3208</v>
      </c>
      <c r="C102" s="3" t="s">
        <v>7318</v>
      </c>
      <c r="D102" s="5">
        <v>5000</v>
      </c>
      <c r="E102" s="5">
        <v>5175</v>
      </c>
      <c r="F102" t="s">
        <v>8218</v>
      </c>
      <c r="G102">
        <v>104</v>
      </c>
      <c r="H102" t="s">
        <v>8223</v>
      </c>
      <c r="I102" t="s">
        <v>8245</v>
      </c>
      <c r="J102">
        <v>1406557877</v>
      </c>
      <c r="K102">
        <v>1404743477</v>
      </c>
      <c r="L102" t="b">
        <v>1</v>
      </c>
      <c r="M102">
        <v>82</v>
      </c>
      <c r="N102" t="b">
        <v>1</v>
      </c>
      <c r="O102" t="s">
        <v>8269</v>
      </c>
      <c r="P102">
        <v>63.11</v>
      </c>
      <c r="Q102" s="10" t="s">
        <v>8315</v>
      </c>
      <c r="R102" t="s">
        <v>8316</v>
      </c>
      <c r="S102" s="23">
        <v>41827.605057870373</v>
      </c>
      <c r="T102" s="23">
        <v>41848.605057870373</v>
      </c>
    </row>
    <row r="103" spans="1:20" ht="48" x14ac:dyDescent="0.2">
      <c r="A103">
        <v>3209</v>
      </c>
      <c r="B103" s="8" t="s">
        <v>3209</v>
      </c>
      <c r="C103" s="3" t="s">
        <v>7319</v>
      </c>
      <c r="D103" s="5">
        <v>9500</v>
      </c>
      <c r="E103" s="5">
        <v>11335.7</v>
      </c>
      <c r="F103" t="s">
        <v>8218</v>
      </c>
      <c r="G103">
        <v>119</v>
      </c>
      <c r="H103" t="s">
        <v>8223</v>
      </c>
      <c r="I103" t="s">
        <v>8245</v>
      </c>
      <c r="J103">
        <v>1403305200</v>
      </c>
      <c r="K103">
        <v>1400512658</v>
      </c>
      <c r="L103" t="b">
        <v>1</v>
      </c>
      <c r="M103">
        <v>226</v>
      </c>
      <c r="N103" t="b">
        <v>1</v>
      </c>
      <c r="O103" t="s">
        <v>8269</v>
      </c>
      <c r="P103">
        <v>50.16</v>
      </c>
      <c r="Q103" s="10" t="s">
        <v>8315</v>
      </c>
      <c r="R103" t="s">
        <v>8316</v>
      </c>
      <c r="S103" s="23">
        <v>41778.637245370373</v>
      </c>
      <c r="T103" s="23">
        <v>41810.958333333336</v>
      </c>
    </row>
    <row r="104" spans="1:20" ht="48" x14ac:dyDescent="0.2">
      <c r="A104">
        <v>3210</v>
      </c>
      <c r="B104" s="8" t="s">
        <v>3210</v>
      </c>
      <c r="C104" s="3" t="s">
        <v>7320</v>
      </c>
      <c r="D104" s="5">
        <v>3000</v>
      </c>
      <c r="E104" s="5">
        <v>3773</v>
      </c>
      <c r="F104" t="s">
        <v>8218</v>
      </c>
      <c r="G104">
        <v>126</v>
      </c>
      <c r="H104" t="s">
        <v>8223</v>
      </c>
      <c r="I104" t="s">
        <v>8245</v>
      </c>
      <c r="J104">
        <v>1338523140</v>
      </c>
      <c r="K104">
        <v>1334442519</v>
      </c>
      <c r="L104" t="b">
        <v>1</v>
      </c>
      <c r="M104">
        <v>60</v>
      </c>
      <c r="N104" t="b">
        <v>1</v>
      </c>
      <c r="O104" t="s">
        <v>8269</v>
      </c>
      <c r="P104">
        <v>62.88</v>
      </c>
      <c r="Q104" s="10" t="s">
        <v>8315</v>
      </c>
      <c r="R104" t="s">
        <v>8316</v>
      </c>
      <c r="S104" s="23">
        <v>41013.936562499999</v>
      </c>
      <c r="T104" s="23">
        <v>41061.165972222225</v>
      </c>
    </row>
    <row r="105" spans="1:20" ht="48" x14ac:dyDescent="0.2">
      <c r="A105">
        <v>3211</v>
      </c>
      <c r="B105" s="8" t="s">
        <v>3211</v>
      </c>
      <c r="C105" s="3" t="s">
        <v>7321</v>
      </c>
      <c r="D105" s="5">
        <v>23000</v>
      </c>
      <c r="E105" s="5">
        <v>27541</v>
      </c>
      <c r="F105" t="s">
        <v>8218</v>
      </c>
      <c r="G105">
        <v>120</v>
      </c>
      <c r="H105" t="s">
        <v>8223</v>
      </c>
      <c r="I105" t="s">
        <v>8245</v>
      </c>
      <c r="J105">
        <v>1408068000</v>
      </c>
      <c r="K105">
        <v>1405346680</v>
      </c>
      <c r="L105" t="b">
        <v>1</v>
      </c>
      <c r="M105">
        <v>322</v>
      </c>
      <c r="N105" t="b">
        <v>1</v>
      </c>
      <c r="O105" t="s">
        <v>8269</v>
      </c>
      <c r="P105">
        <v>85.53</v>
      </c>
      <c r="Q105" s="10" t="s">
        <v>8315</v>
      </c>
      <c r="R105" t="s">
        <v>8316</v>
      </c>
      <c r="S105" s="23">
        <v>41834.586574074077</v>
      </c>
      <c r="T105" s="23">
        <v>41866.083333333336</v>
      </c>
    </row>
    <row r="106" spans="1:20" ht="32" x14ac:dyDescent="0.2">
      <c r="A106">
        <v>3212</v>
      </c>
      <c r="B106" s="8" t="s">
        <v>3212</v>
      </c>
      <c r="C106" s="3" t="s">
        <v>7322</v>
      </c>
      <c r="D106" s="5">
        <v>4000</v>
      </c>
      <c r="E106" s="5">
        <v>5050</v>
      </c>
      <c r="F106" t="s">
        <v>8218</v>
      </c>
      <c r="G106">
        <v>126</v>
      </c>
      <c r="H106" t="s">
        <v>8223</v>
      </c>
      <c r="I106" t="s">
        <v>8245</v>
      </c>
      <c r="J106">
        <v>1407524751</v>
      </c>
      <c r="K106">
        <v>1404932751</v>
      </c>
      <c r="L106" t="b">
        <v>1</v>
      </c>
      <c r="M106">
        <v>94</v>
      </c>
      <c r="N106" t="b">
        <v>1</v>
      </c>
      <c r="O106" t="s">
        <v>8269</v>
      </c>
      <c r="P106">
        <v>53.72</v>
      </c>
      <c r="Q106" s="10" t="s">
        <v>8315</v>
      </c>
      <c r="R106" t="s">
        <v>8316</v>
      </c>
      <c r="S106" s="23">
        <v>41829.795729166668</v>
      </c>
      <c r="T106" s="23">
        <v>41859.795729166668</v>
      </c>
    </row>
    <row r="107" spans="1:20" ht="64" x14ac:dyDescent="0.2">
      <c r="A107">
        <v>3215</v>
      </c>
      <c r="B107" s="8" t="s">
        <v>3215</v>
      </c>
      <c r="C107" s="3" t="s">
        <v>7325</v>
      </c>
      <c r="D107" s="5">
        <v>35000</v>
      </c>
      <c r="E107" s="5">
        <v>35123</v>
      </c>
      <c r="F107" t="s">
        <v>8218</v>
      </c>
      <c r="G107">
        <v>100</v>
      </c>
      <c r="H107" t="s">
        <v>8223</v>
      </c>
      <c r="I107" t="s">
        <v>8245</v>
      </c>
      <c r="J107">
        <v>1441857540</v>
      </c>
      <c r="K107">
        <v>1438617471</v>
      </c>
      <c r="L107" t="b">
        <v>1</v>
      </c>
      <c r="M107">
        <v>134</v>
      </c>
      <c r="N107" t="b">
        <v>1</v>
      </c>
      <c r="O107" t="s">
        <v>8269</v>
      </c>
      <c r="P107">
        <v>262.11</v>
      </c>
      <c r="Q107" s="10" t="s">
        <v>8315</v>
      </c>
      <c r="R107" t="s">
        <v>8316</v>
      </c>
      <c r="S107" s="23">
        <v>42219.665173611109</v>
      </c>
      <c r="T107" s="23">
        <v>42257.165972222225</v>
      </c>
    </row>
    <row r="108" spans="1:20" ht="32" x14ac:dyDescent="0.2">
      <c r="A108">
        <v>3217</v>
      </c>
      <c r="B108" s="8" t="s">
        <v>3217</v>
      </c>
      <c r="C108" s="3" t="s">
        <v>7327</v>
      </c>
      <c r="D108" s="5">
        <v>4500</v>
      </c>
      <c r="E108" s="5">
        <v>5221</v>
      </c>
      <c r="F108" t="s">
        <v>8218</v>
      </c>
      <c r="G108">
        <v>116</v>
      </c>
      <c r="H108" t="s">
        <v>8223</v>
      </c>
      <c r="I108" t="s">
        <v>8245</v>
      </c>
      <c r="J108">
        <v>1478264784</v>
      </c>
      <c r="K108">
        <v>1475672784</v>
      </c>
      <c r="L108" t="b">
        <v>1</v>
      </c>
      <c r="M108">
        <v>104</v>
      </c>
      <c r="N108" t="b">
        <v>1</v>
      </c>
      <c r="O108" t="s">
        <v>8269</v>
      </c>
      <c r="P108">
        <v>50.2</v>
      </c>
      <c r="Q108" s="10" t="s">
        <v>8315</v>
      </c>
      <c r="R108" t="s">
        <v>8316</v>
      </c>
      <c r="S108" s="23">
        <v>42648.546111111107</v>
      </c>
      <c r="T108" s="23">
        <v>42678.546111111107</v>
      </c>
    </row>
    <row r="109" spans="1:20" ht="32" x14ac:dyDescent="0.2">
      <c r="A109">
        <v>3219</v>
      </c>
      <c r="B109" s="8" t="s">
        <v>3219</v>
      </c>
      <c r="C109" s="3" t="s">
        <v>7329</v>
      </c>
      <c r="D109" s="5">
        <v>20000</v>
      </c>
      <c r="E109" s="5">
        <v>20022</v>
      </c>
      <c r="F109" t="s">
        <v>8218</v>
      </c>
      <c r="G109">
        <v>100</v>
      </c>
      <c r="H109" t="s">
        <v>8223</v>
      </c>
      <c r="I109" t="s">
        <v>8245</v>
      </c>
      <c r="J109">
        <v>1427063747</v>
      </c>
      <c r="K109">
        <v>1424043347</v>
      </c>
      <c r="L109" t="b">
        <v>1</v>
      </c>
      <c r="M109">
        <v>119</v>
      </c>
      <c r="N109" t="b">
        <v>1</v>
      </c>
      <c r="O109" t="s">
        <v>8269</v>
      </c>
      <c r="P109">
        <v>168.25</v>
      </c>
      <c r="Q109" s="10" t="s">
        <v>8315</v>
      </c>
      <c r="R109" t="s">
        <v>8316</v>
      </c>
      <c r="S109" s="23">
        <v>42050.983182870375</v>
      </c>
      <c r="T109" s="23">
        <v>42085.941516203704</v>
      </c>
    </row>
    <row r="110" spans="1:20" ht="32" x14ac:dyDescent="0.2">
      <c r="A110">
        <v>3220</v>
      </c>
      <c r="B110" s="8" t="s">
        <v>3220</v>
      </c>
      <c r="C110" s="3" t="s">
        <v>7330</v>
      </c>
      <c r="D110" s="5">
        <v>15000</v>
      </c>
      <c r="E110" s="5">
        <v>15126</v>
      </c>
      <c r="F110" t="s">
        <v>8218</v>
      </c>
      <c r="G110">
        <v>101</v>
      </c>
      <c r="H110" t="s">
        <v>8223</v>
      </c>
      <c r="I110" t="s">
        <v>8245</v>
      </c>
      <c r="J110">
        <v>1489352400</v>
      </c>
      <c r="K110">
        <v>1486411204</v>
      </c>
      <c r="L110" t="b">
        <v>1</v>
      </c>
      <c r="M110">
        <v>59</v>
      </c>
      <c r="N110" t="b">
        <v>1</v>
      </c>
      <c r="O110" t="s">
        <v>8269</v>
      </c>
      <c r="P110">
        <v>256.37</v>
      </c>
      <c r="Q110" s="10" t="s">
        <v>8315</v>
      </c>
      <c r="R110" t="s">
        <v>8316</v>
      </c>
      <c r="S110" s="23">
        <v>42772.833379629628</v>
      </c>
      <c r="T110" s="23">
        <v>42806.875</v>
      </c>
    </row>
    <row r="111" spans="1:20" ht="32" x14ac:dyDescent="0.2">
      <c r="A111">
        <v>3222</v>
      </c>
      <c r="B111" s="8" t="s">
        <v>3222</v>
      </c>
      <c r="C111" s="3" t="s">
        <v>7332</v>
      </c>
      <c r="D111" s="5">
        <v>2500</v>
      </c>
      <c r="E111" s="5">
        <v>3120</v>
      </c>
      <c r="F111" t="s">
        <v>8218</v>
      </c>
      <c r="G111">
        <v>125</v>
      </c>
      <c r="H111" t="s">
        <v>8223</v>
      </c>
      <c r="I111" t="s">
        <v>8245</v>
      </c>
      <c r="J111">
        <v>1445722140</v>
      </c>
      <c r="K111">
        <v>1443016697</v>
      </c>
      <c r="L111" t="b">
        <v>1</v>
      </c>
      <c r="M111">
        <v>84</v>
      </c>
      <c r="N111" t="b">
        <v>1</v>
      </c>
      <c r="O111" t="s">
        <v>8269</v>
      </c>
      <c r="P111">
        <v>37.14</v>
      </c>
      <c r="Q111" s="10" t="s">
        <v>8315</v>
      </c>
      <c r="R111" t="s">
        <v>8316</v>
      </c>
      <c r="S111" s="23">
        <v>42270.582141203704</v>
      </c>
      <c r="T111" s="23">
        <v>42301.895138888889</v>
      </c>
    </row>
    <row r="112" spans="1:20" ht="32" x14ac:dyDescent="0.2">
      <c r="A112">
        <v>3223</v>
      </c>
      <c r="B112" s="8" t="s">
        <v>3223</v>
      </c>
      <c r="C112" s="3" t="s">
        <v>7333</v>
      </c>
      <c r="D112" s="5">
        <v>3100</v>
      </c>
      <c r="E112" s="5">
        <v>3395</v>
      </c>
      <c r="F112" t="s">
        <v>8218</v>
      </c>
      <c r="G112">
        <v>110</v>
      </c>
      <c r="H112" t="s">
        <v>8223</v>
      </c>
      <c r="I112" t="s">
        <v>8245</v>
      </c>
      <c r="J112">
        <v>1440100976</v>
      </c>
      <c r="K112">
        <v>1437508976</v>
      </c>
      <c r="L112" t="b">
        <v>1</v>
      </c>
      <c r="M112">
        <v>74</v>
      </c>
      <c r="N112" t="b">
        <v>1</v>
      </c>
      <c r="O112" t="s">
        <v>8269</v>
      </c>
      <c r="P112">
        <v>45.88</v>
      </c>
      <c r="Q112" s="10" t="s">
        <v>8315</v>
      </c>
      <c r="R112" t="s">
        <v>8316</v>
      </c>
      <c r="S112" s="23">
        <v>42206.835370370376</v>
      </c>
      <c r="T112" s="23">
        <v>42236.835370370376</v>
      </c>
    </row>
    <row r="113" spans="1:20" ht="48" x14ac:dyDescent="0.2">
      <c r="A113">
        <v>3224</v>
      </c>
      <c r="B113" s="8" t="s">
        <v>3224</v>
      </c>
      <c r="C113" s="3" t="s">
        <v>7334</v>
      </c>
      <c r="D113" s="5">
        <v>30000</v>
      </c>
      <c r="E113" s="5">
        <v>30610</v>
      </c>
      <c r="F113" t="s">
        <v>8218</v>
      </c>
      <c r="G113">
        <v>102</v>
      </c>
      <c r="H113" t="s">
        <v>8223</v>
      </c>
      <c r="I113" t="s">
        <v>8245</v>
      </c>
      <c r="J113">
        <v>1484024400</v>
      </c>
      <c r="K113">
        <v>1479932713</v>
      </c>
      <c r="L113" t="b">
        <v>1</v>
      </c>
      <c r="M113">
        <v>216</v>
      </c>
      <c r="N113" t="b">
        <v>1</v>
      </c>
      <c r="O113" t="s">
        <v>8269</v>
      </c>
      <c r="P113">
        <v>141.71</v>
      </c>
      <c r="Q113" s="10" t="s">
        <v>8315</v>
      </c>
      <c r="R113" t="s">
        <v>8316</v>
      </c>
      <c r="S113" s="23">
        <v>42697.850844907407</v>
      </c>
      <c r="T113" s="23">
        <v>42745.208333333328</v>
      </c>
    </row>
    <row r="114" spans="1:20" ht="48" x14ac:dyDescent="0.2">
      <c r="A114">
        <v>3225</v>
      </c>
      <c r="B114" s="8" t="s">
        <v>3225</v>
      </c>
      <c r="C114" s="3" t="s">
        <v>7335</v>
      </c>
      <c r="D114" s="5">
        <v>2000</v>
      </c>
      <c r="E114" s="5">
        <v>2047</v>
      </c>
      <c r="F114" t="s">
        <v>8218</v>
      </c>
      <c r="G114">
        <v>102</v>
      </c>
      <c r="H114" t="s">
        <v>8223</v>
      </c>
      <c r="I114" t="s">
        <v>8245</v>
      </c>
      <c r="J114">
        <v>1464987600</v>
      </c>
      <c r="K114">
        <v>1463145938</v>
      </c>
      <c r="L114" t="b">
        <v>1</v>
      </c>
      <c r="M114">
        <v>39</v>
      </c>
      <c r="N114" t="b">
        <v>1</v>
      </c>
      <c r="O114" t="s">
        <v>8269</v>
      </c>
      <c r="P114">
        <v>52.49</v>
      </c>
      <c r="Q114" s="10" t="s">
        <v>8315</v>
      </c>
      <c r="R114" t="s">
        <v>8316</v>
      </c>
      <c r="S114" s="23">
        <v>42503.559467592597</v>
      </c>
      <c r="T114" s="23">
        <v>42524.875</v>
      </c>
    </row>
    <row r="115" spans="1:20" ht="16" x14ac:dyDescent="0.2">
      <c r="A115">
        <v>3228</v>
      </c>
      <c r="B115" s="8" t="s">
        <v>3228</v>
      </c>
      <c r="C115" s="3" t="s">
        <v>7338</v>
      </c>
      <c r="D115" s="5">
        <v>7000</v>
      </c>
      <c r="E115" s="5">
        <v>7164</v>
      </c>
      <c r="F115" t="s">
        <v>8218</v>
      </c>
      <c r="G115">
        <v>102</v>
      </c>
      <c r="H115" t="s">
        <v>8223</v>
      </c>
      <c r="I115" t="s">
        <v>8245</v>
      </c>
      <c r="J115">
        <v>1450328340</v>
      </c>
      <c r="K115">
        <v>1447606884</v>
      </c>
      <c r="L115" t="b">
        <v>1</v>
      </c>
      <c r="M115">
        <v>37</v>
      </c>
      <c r="N115" t="b">
        <v>1</v>
      </c>
      <c r="O115" t="s">
        <v>8269</v>
      </c>
      <c r="P115">
        <v>193.62</v>
      </c>
      <c r="Q115" s="10" t="s">
        <v>8315</v>
      </c>
      <c r="R115" t="s">
        <v>8316</v>
      </c>
      <c r="S115" s="23">
        <v>42323.70930555556</v>
      </c>
      <c r="T115" s="23">
        <v>42355.207638888889</v>
      </c>
    </row>
    <row r="116" spans="1:20" ht="48" x14ac:dyDescent="0.2">
      <c r="A116">
        <v>3229</v>
      </c>
      <c r="B116" s="8" t="s">
        <v>3229</v>
      </c>
      <c r="C116" s="3" t="s">
        <v>7339</v>
      </c>
      <c r="D116" s="5">
        <v>20000</v>
      </c>
      <c r="E116" s="5">
        <v>21573</v>
      </c>
      <c r="F116" t="s">
        <v>8218</v>
      </c>
      <c r="G116">
        <v>108</v>
      </c>
      <c r="H116" t="s">
        <v>8223</v>
      </c>
      <c r="I116" t="s">
        <v>8245</v>
      </c>
      <c r="J116">
        <v>1416470398</v>
      </c>
      <c r="K116">
        <v>1413874798</v>
      </c>
      <c r="L116" t="b">
        <v>1</v>
      </c>
      <c r="M116">
        <v>202</v>
      </c>
      <c r="N116" t="b">
        <v>1</v>
      </c>
      <c r="O116" t="s">
        <v>8269</v>
      </c>
      <c r="P116">
        <v>106.8</v>
      </c>
      <c r="Q116" s="10" t="s">
        <v>8315</v>
      </c>
      <c r="R116" t="s">
        <v>8316</v>
      </c>
      <c r="S116" s="23">
        <v>41933.291643518518</v>
      </c>
      <c r="T116" s="23">
        <v>41963.333310185189</v>
      </c>
    </row>
    <row r="117" spans="1:20" ht="48" x14ac:dyDescent="0.2">
      <c r="A117">
        <v>3230</v>
      </c>
      <c r="B117" s="8" t="s">
        <v>3230</v>
      </c>
      <c r="C117" s="3" t="s">
        <v>7340</v>
      </c>
      <c r="D117" s="5">
        <v>2600</v>
      </c>
      <c r="E117" s="5">
        <v>2857</v>
      </c>
      <c r="F117" t="s">
        <v>8218</v>
      </c>
      <c r="G117">
        <v>110</v>
      </c>
      <c r="H117" t="s">
        <v>8223</v>
      </c>
      <c r="I117" t="s">
        <v>8245</v>
      </c>
      <c r="J117">
        <v>1412135940</v>
      </c>
      <c r="K117">
        <v>1410840126</v>
      </c>
      <c r="L117" t="b">
        <v>1</v>
      </c>
      <c r="M117">
        <v>37</v>
      </c>
      <c r="N117" t="b">
        <v>1</v>
      </c>
      <c r="O117" t="s">
        <v>8269</v>
      </c>
      <c r="P117">
        <v>77.22</v>
      </c>
      <c r="Q117" s="10" t="s">
        <v>8315</v>
      </c>
      <c r="R117" t="s">
        <v>8316</v>
      </c>
      <c r="S117" s="23">
        <v>41898.168125000004</v>
      </c>
      <c r="T117" s="23">
        <v>41913.165972222225</v>
      </c>
    </row>
    <row r="118" spans="1:20" ht="48" x14ac:dyDescent="0.2">
      <c r="A118">
        <v>3231</v>
      </c>
      <c r="B118" s="8" t="s">
        <v>3231</v>
      </c>
      <c r="C118" s="3" t="s">
        <v>7341</v>
      </c>
      <c r="D118" s="5">
        <v>1000</v>
      </c>
      <c r="E118" s="5">
        <v>1610</v>
      </c>
      <c r="F118" t="s">
        <v>8218</v>
      </c>
      <c r="G118">
        <v>161</v>
      </c>
      <c r="H118" t="s">
        <v>8223</v>
      </c>
      <c r="I118" t="s">
        <v>8245</v>
      </c>
      <c r="J118">
        <v>1460846347</v>
      </c>
      <c r="K118">
        <v>1458254347</v>
      </c>
      <c r="L118" t="b">
        <v>0</v>
      </c>
      <c r="M118">
        <v>28</v>
      </c>
      <c r="N118" t="b">
        <v>1</v>
      </c>
      <c r="O118" t="s">
        <v>8269</v>
      </c>
      <c r="P118">
        <v>57.5</v>
      </c>
      <c r="Q118" s="10" t="s">
        <v>8315</v>
      </c>
      <c r="R118" t="s">
        <v>8316</v>
      </c>
      <c r="S118" s="23">
        <v>42446.943831018521</v>
      </c>
      <c r="T118" s="23">
        <v>42476.943831018521</v>
      </c>
    </row>
    <row r="119" spans="1:20" ht="48" x14ac:dyDescent="0.2">
      <c r="A119">
        <v>3232</v>
      </c>
      <c r="B119" s="8" t="s">
        <v>3232</v>
      </c>
      <c r="C119" s="3" t="s">
        <v>7342</v>
      </c>
      <c r="D119" s="5">
        <v>1000</v>
      </c>
      <c r="E119" s="5">
        <v>1312</v>
      </c>
      <c r="F119" t="s">
        <v>8218</v>
      </c>
      <c r="G119">
        <v>131</v>
      </c>
      <c r="H119" t="s">
        <v>8223</v>
      </c>
      <c r="I119" t="s">
        <v>8245</v>
      </c>
      <c r="J119">
        <v>1462334340</v>
      </c>
      <c r="K119">
        <v>1459711917</v>
      </c>
      <c r="L119" t="b">
        <v>1</v>
      </c>
      <c r="M119">
        <v>26</v>
      </c>
      <c r="N119" t="b">
        <v>1</v>
      </c>
      <c r="O119" t="s">
        <v>8269</v>
      </c>
      <c r="P119">
        <v>50.46</v>
      </c>
      <c r="Q119" s="10" t="s">
        <v>8315</v>
      </c>
      <c r="R119" t="s">
        <v>8316</v>
      </c>
      <c r="S119" s="23">
        <v>42463.81385416667</v>
      </c>
      <c r="T119" s="23">
        <v>42494.165972222225</v>
      </c>
    </row>
    <row r="120" spans="1:20" ht="48" x14ac:dyDescent="0.2">
      <c r="A120">
        <v>3233</v>
      </c>
      <c r="B120" s="8" t="s">
        <v>3233</v>
      </c>
      <c r="C120" s="3" t="s">
        <v>7343</v>
      </c>
      <c r="D120" s="5">
        <v>5000</v>
      </c>
      <c r="E120" s="5">
        <v>5940</v>
      </c>
      <c r="F120" t="s">
        <v>8218</v>
      </c>
      <c r="G120">
        <v>119</v>
      </c>
      <c r="H120" t="s">
        <v>8223</v>
      </c>
      <c r="I120" t="s">
        <v>8245</v>
      </c>
      <c r="J120">
        <v>1488482355</v>
      </c>
      <c r="K120">
        <v>1485890355</v>
      </c>
      <c r="L120" t="b">
        <v>0</v>
      </c>
      <c r="M120">
        <v>61</v>
      </c>
      <c r="N120" t="b">
        <v>1</v>
      </c>
      <c r="O120" t="s">
        <v>8269</v>
      </c>
      <c r="P120">
        <v>97.38</v>
      </c>
      <c r="Q120" s="10" t="s">
        <v>8315</v>
      </c>
      <c r="R120" t="s">
        <v>8316</v>
      </c>
      <c r="S120" s="23">
        <v>42766.805034722223</v>
      </c>
      <c r="T120" s="23">
        <v>42796.805034722223</v>
      </c>
    </row>
    <row r="121" spans="1:20" ht="48" x14ac:dyDescent="0.2">
      <c r="A121">
        <v>3235</v>
      </c>
      <c r="B121" s="8" t="s">
        <v>3235</v>
      </c>
      <c r="C121" s="3" t="s">
        <v>7345</v>
      </c>
      <c r="D121" s="5">
        <v>15000</v>
      </c>
      <c r="E121" s="5">
        <v>15481</v>
      </c>
      <c r="F121" t="s">
        <v>8218</v>
      </c>
      <c r="G121">
        <v>103</v>
      </c>
      <c r="H121" t="s">
        <v>8223</v>
      </c>
      <c r="I121" t="s">
        <v>8245</v>
      </c>
      <c r="J121">
        <v>1467361251</v>
      </c>
      <c r="K121">
        <v>1464769251</v>
      </c>
      <c r="L121" t="b">
        <v>1</v>
      </c>
      <c r="M121">
        <v>181</v>
      </c>
      <c r="N121" t="b">
        <v>1</v>
      </c>
      <c r="O121" t="s">
        <v>8269</v>
      </c>
      <c r="P121">
        <v>85.53</v>
      </c>
      <c r="Q121" s="10" t="s">
        <v>8315</v>
      </c>
      <c r="R121" t="s">
        <v>8316</v>
      </c>
      <c r="S121" s="23">
        <v>42522.347812499997</v>
      </c>
      <c r="T121" s="23">
        <v>42552.347812499997</v>
      </c>
    </row>
    <row r="122" spans="1:20" ht="48" x14ac:dyDescent="0.2">
      <c r="A122">
        <v>3236</v>
      </c>
      <c r="B122" s="8" t="s">
        <v>3236</v>
      </c>
      <c r="C122" s="3" t="s">
        <v>7346</v>
      </c>
      <c r="D122" s="5">
        <v>20000</v>
      </c>
      <c r="E122" s="5">
        <v>20120</v>
      </c>
      <c r="F122" t="s">
        <v>8218</v>
      </c>
      <c r="G122">
        <v>101</v>
      </c>
      <c r="H122" t="s">
        <v>8223</v>
      </c>
      <c r="I122" t="s">
        <v>8245</v>
      </c>
      <c r="J122">
        <v>1482962433</v>
      </c>
      <c r="K122">
        <v>1480370433</v>
      </c>
      <c r="L122" t="b">
        <v>0</v>
      </c>
      <c r="M122">
        <v>110</v>
      </c>
      <c r="N122" t="b">
        <v>1</v>
      </c>
      <c r="O122" t="s">
        <v>8269</v>
      </c>
      <c r="P122">
        <v>182.91</v>
      </c>
      <c r="Q122" s="10" t="s">
        <v>8315</v>
      </c>
      <c r="R122" t="s">
        <v>8316</v>
      </c>
      <c r="S122" s="23">
        <v>42702.917048611111</v>
      </c>
      <c r="T122" s="23">
        <v>42732.917048611111</v>
      </c>
    </row>
    <row r="123" spans="1:20" ht="32" x14ac:dyDescent="0.2">
      <c r="A123">
        <v>3237</v>
      </c>
      <c r="B123" s="8" t="s">
        <v>3237</v>
      </c>
      <c r="C123" s="3" t="s">
        <v>7347</v>
      </c>
      <c r="D123" s="5">
        <v>35000</v>
      </c>
      <c r="E123" s="5">
        <v>35275.64</v>
      </c>
      <c r="F123" t="s">
        <v>8218</v>
      </c>
      <c r="G123">
        <v>101</v>
      </c>
      <c r="H123" t="s">
        <v>8223</v>
      </c>
      <c r="I123" t="s">
        <v>8245</v>
      </c>
      <c r="J123">
        <v>1443499140</v>
      </c>
      <c r="K123">
        <v>1441452184</v>
      </c>
      <c r="L123" t="b">
        <v>1</v>
      </c>
      <c r="M123">
        <v>269</v>
      </c>
      <c r="N123" t="b">
        <v>1</v>
      </c>
      <c r="O123" t="s">
        <v>8269</v>
      </c>
      <c r="P123">
        <v>131.13999999999999</v>
      </c>
      <c r="Q123" s="10" t="s">
        <v>8315</v>
      </c>
      <c r="R123" t="s">
        <v>8316</v>
      </c>
      <c r="S123" s="23">
        <v>42252.474351851852</v>
      </c>
      <c r="T123" s="23">
        <v>42276.165972222225</v>
      </c>
    </row>
    <row r="124" spans="1:20" ht="64" x14ac:dyDescent="0.2">
      <c r="A124">
        <v>3241</v>
      </c>
      <c r="B124" s="8" t="s">
        <v>3241</v>
      </c>
      <c r="C124" s="3" t="s">
        <v>7351</v>
      </c>
      <c r="D124" s="5">
        <v>8500</v>
      </c>
      <c r="E124" s="5">
        <v>9801</v>
      </c>
      <c r="F124" t="s">
        <v>8218</v>
      </c>
      <c r="G124">
        <v>115</v>
      </c>
      <c r="H124" t="s">
        <v>8223</v>
      </c>
      <c r="I124" t="s">
        <v>8245</v>
      </c>
      <c r="J124">
        <v>1413269940</v>
      </c>
      <c r="K124">
        <v>1410421670</v>
      </c>
      <c r="L124" t="b">
        <v>1</v>
      </c>
      <c r="M124">
        <v>167</v>
      </c>
      <c r="N124" t="b">
        <v>1</v>
      </c>
      <c r="O124" t="s">
        <v>8269</v>
      </c>
      <c r="P124">
        <v>58.69</v>
      </c>
      <c r="Q124" s="10" t="s">
        <v>8315</v>
      </c>
      <c r="R124" t="s">
        <v>8316</v>
      </c>
      <c r="S124" s="23">
        <v>41893.324884259258</v>
      </c>
      <c r="T124" s="23">
        <v>41926.290972222225</v>
      </c>
    </row>
    <row r="125" spans="1:20" ht="32" x14ac:dyDescent="0.2">
      <c r="A125">
        <v>3242</v>
      </c>
      <c r="B125" s="8" t="s">
        <v>3242</v>
      </c>
      <c r="C125" s="3" t="s">
        <v>7352</v>
      </c>
      <c r="D125" s="5">
        <v>10000</v>
      </c>
      <c r="E125" s="5">
        <v>12730.42</v>
      </c>
      <c r="F125" t="s">
        <v>8218</v>
      </c>
      <c r="G125">
        <v>127</v>
      </c>
      <c r="H125" t="s">
        <v>8223</v>
      </c>
      <c r="I125" t="s">
        <v>8245</v>
      </c>
      <c r="J125">
        <v>1411150092</v>
      </c>
      <c r="K125">
        <v>1408558092</v>
      </c>
      <c r="L125" t="b">
        <v>1</v>
      </c>
      <c r="M125">
        <v>183</v>
      </c>
      <c r="N125" t="b">
        <v>1</v>
      </c>
      <c r="O125" t="s">
        <v>8269</v>
      </c>
      <c r="P125">
        <v>69.569999999999993</v>
      </c>
      <c r="Q125" s="10" t="s">
        <v>8315</v>
      </c>
      <c r="R125" t="s">
        <v>8316</v>
      </c>
      <c r="S125" s="23">
        <v>41871.755694444444</v>
      </c>
      <c r="T125" s="23">
        <v>41901.755694444444</v>
      </c>
    </row>
    <row r="126" spans="1:20" ht="48" x14ac:dyDescent="0.2">
      <c r="A126">
        <v>3243</v>
      </c>
      <c r="B126" s="8" t="s">
        <v>3243</v>
      </c>
      <c r="C126" s="3" t="s">
        <v>7353</v>
      </c>
      <c r="D126" s="5">
        <v>8000</v>
      </c>
      <c r="E126" s="5">
        <v>8227</v>
      </c>
      <c r="F126" t="s">
        <v>8218</v>
      </c>
      <c r="G126">
        <v>103</v>
      </c>
      <c r="H126" t="s">
        <v>8223</v>
      </c>
      <c r="I126" t="s">
        <v>8245</v>
      </c>
      <c r="J126">
        <v>1444348800</v>
      </c>
      <c r="K126">
        <v>1442283562</v>
      </c>
      <c r="L126" t="b">
        <v>1</v>
      </c>
      <c r="M126">
        <v>71</v>
      </c>
      <c r="N126" t="b">
        <v>1</v>
      </c>
      <c r="O126" t="s">
        <v>8269</v>
      </c>
      <c r="P126">
        <v>115.87</v>
      </c>
      <c r="Q126" s="10" t="s">
        <v>8315</v>
      </c>
      <c r="R126" t="s">
        <v>8316</v>
      </c>
      <c r="S126" s="23">
        <v>42262.096782407403</v>
      </c>
      <c r="T126" s="23">
        <v>42286</v>
      </c>
    </row>
    <row r="127" spans="1:20" ht="48" x14ac:dyDescent="0.2">
      <c r="A127">
        <v>3245</v>
      </c>
      <c r="B127" s="8" t="s">
        <v>3245</v>
      </c>
      <c r="C127" s="3" t="s">
        <v>7355</v>
      </c>
      <c r="D127" s="5">
        <v>21000</v>
      </c>
      <c r="E127" s="5">
        <v>21904</v>
      </c>
      <c r="F127" t="s">
        <v>8218</v>
      </c>
      <c r="G127">
        <v>104</v>
      </c>
      <c r="H127" t="s">
        <v>8223</v>
      </c>
      <c r="I127" t="s">
        <v>8245</v>
      </c>
      <c r="J127">
        <v>1434074400</v>
      </c>
      <c r="K127">
        <v>1431354258</v>
      </c>
      <c r="L127" t="b">
        <v>0</v>
      </c>
      <c r="M127">
        <v>270</v>
      </c>
      <c r="N127" t="b">
        <v>1</v>
      </c>
      <c r="O127" t="s">
        <v>8269</v>
      </c>
      <c r="P127">
        <v>81.13</v>
      </c>
      <c r="Q127" s="10" t="s">
        <v>8315</v>
      </c>
      <c r="R127" t="s">
        <v>8316</v>
      </c>
      <c r="S127" s="23">
        <v>42135.60020833333</v>
      </c>
      <c r="T127" s="23">
        <v>42167.083333333328</v>
      </c>
    </row>
    <row r="128" spans="1:20" ht="48" x14ac:dyDescent="0.2">
      <c r="A128">
        <v>3246</v>
      </c>
      <c r="B128" s="8" t="s">
        <v>3246</v>
      </c>
      <c r="C128" s="3" t="s">
        <v>7356</v>
      </c>
      <c r="D128" s="5">
        <v>10000</v>
      </c>
      <c r="E128" s="5">
        <v>11122</v>
      </c>
      <c r="F128" t="s">
        <v>8218</v>
      </c>
      <c r="G128">
        <v>111</v>
      </c>
      <c r="H128" t="s">
        <v>8223</v>
      </c>
      <c r="I128" t="s">
        <v>8245</v>
      </c>
      <c r="J128">
        <v>1442030340</v>
      </c>
      <c r="K128">
        <v>1439551200</v>
      </c>
      <c r="L128" t="b">
        <v>1</v>
      </c>
      <c r="M128">
        <v>193</v>
      </c>
      <c r="N128" t="b">
        <v>1</v>
      </c>
      <c r="O128" t="s">
        <v>8269</v>
      </c>
      <c r="P128">
        <v>57.63</v>
      </c>
      <c r="Q128" s="10" t="s">
        <v>8315</v>
      </c>
      <c r="R128" t="s">
        <v>8316</v>
      </c>
      <c r="S128" s="23">
        <v>42230.472222222219</v>
      </c>
      <c r="T128" s="23">
        <v>42259.165972222225</v>
      </c>
    </row>
    <row r="129" spans="1:20" ht="32" x14ac:dyDescent="0.2">
      <c r="A129">
        <v>3248</v>
      </c>
      <c r="B129" s="8" t="s">
        <v>3248</v>
      </c>
      <c r="C129" s="3" t="s">
        <v>7358</v>
      </c>
      <c r="D129" s="5">
        <v>12000</v>
      </c>
      <c r="E129" s="5">
        <v>12095</v>
      </c>
      <c r="F129" t="s">
        <v>8218</v>
      </c>
      <c r="G129">
        <v>101</v>
      </c>
      <c r="H129" t="s">
        <v>8223</v>
      </c>
      <c r="I129" t="s">
        <v>8245</v>
      </c>
      <c r="J129">
        <v>1428178757</v>
      </c>
      <c r="K129">
        <v>1425590357</v>
      </c>
      <c r="L129" t="b">
        <v>1</v>
      </c>
      <c r="M129">
        <v>200</v>
      </c>
      <c r="N129" t="b">
        <v>1</v>
      </c>
      <c r="O129" t="s">
        <v>8269</v>
      </c>
      <c r="P129">
        <v>60.48</v>
      </c>
      <c r="Q129" s="10" t="s">
        <v>8315</v>
      </c>
      <c r="R129" t="s">
        <v>8316</v>
      </c>
      <c r="S129" s="23">
        <v>42068.888391203705</v>
      </c>
      <c r="T129" s="23">
        <v>42098.846724537041</v>
      </c>
    </row>
    <row r="130" spans="1:20" ht="48" x14ac:dyDescent="0.2">
      <c r="A130">
        <v>3249</v>
      </c>
      <c r="B130" s="8" t="s">
        <v>3249</v>
      </c>
      <c r="C130" s="3" t="s">
        <v>7359</v>
      </c>
      <c r="D130" s="5">
        <v>5500</v>
      </c>
      <c r="E130" s="5">
        <v>5771</v>
      </c>
      <c r="F130" t="s">
        <v>8218</v>
      </c>
      <c r="G130">
        <v>105</v>
      </c>
      <c r="H130" t="s">
        <v>8223</v>
      </c>
      <c r="I130" t="s">
        <v>8245</v>
      </c>
      <c r="J130">
        <v>1434822914</v>
      </c>
      <c r="K130">
        <v>1432230914</v>
      </c>
      <c r="L130" t="b">
        <v>1</v>
      </c>
      <c r="M130">
        <v>88</v>
      </c>
      <c r="N130" t="b">
        <v>1</v>
      </c>
      <c r="O130" t="s">
        <v>8269</v>
      </c>
      <c r="P130">
        <v>65.58</v>
      </c>
      <c r="Q130" s="10" t="s">
        <v>8315</v>
      </c>
      <c r="R130" t="s">
        <v>8316</v>
      </c>
      <c r="S130" s="23">
        <v>42145.746689814812</v>
      </c>
      <c r="T130" s="23">
        <v>42175.746689814812</v>
      </c>
    </row>
    <row r="131" spans="1:20" ht="48" x14ac:dyDescent="0.2">
      <c r="A131">
        <v>3250</v>
      </c>
      <c r="B131" s="8" t="s">
        <v>3250</v>
      </c>
      <c r="C131" s="3" t="s">
        <v>7360</v>
      </c>
      <c r="D131" s="5">
        <v>25000</v>
      </c>
      <c r="E131" s="5">
        <v>25388</v>
      </c>
      <c r="F131" t="s">
        <v>8218</v>
      </c>
      <c r="G131">
        <v>102</v>
      </c>
      <c r="H131" t="s">
        <v>8223</v>
      </c>
      <c r="I131" t="s">
        <v>8245</v>
      </c>
      <c r="J131">
        <v>1415213324</v>
      </c>
      <c r="K131">
        <v>1412617724</v>
      </c>
      <c r="L131" t="b">
        <v>1</v>
      </c>
      <c r="M131">
        <v>213</v>
      </c>
      <c r="N131" t="b">
        <v>1</v>
      </c>
      <c r="O131" t="s">
        <v>8269</v>
      </c>
      <c r="P131">
        <v>119.19</v>
      </c>
      <c r="Q131" s="10" t="s">
        <v>8315</v>
      </c>
      <c r="R131" t="s">
        <v>8316</v>
      </c>
      <c r="S131" s="23">
        <v>41918.742175925923</v>
      </c>
      <c r="T131" s="23">
        <v>41948.783842592595</v>
      </c>
    </row>
    <row r="132" spans="1:20" ht="48" x14ac:dyDescent="0.2">
      <c r="A132">
        <v>3251</v>
      </c>
      <c r="B132" s="8" t="s">
        <v>3251</v>
      </c>
      <c r="C132" s="3" t="s">
        <v>7361</v>
      </c>
      <c r="D132" s="5">
        <v>1500</v>
      </c>
      <c r="E132" s="5">
        <v>1661</v>
      </c>
      <c r="F132" t="s">
        <v>8218</v>
      </c>
      <c r="G132">
        <v>111</v>
      </c>
      <c r="H132" t="s">
        <v>8223</v>
      </c>
      <c r="I132" t="s">
        <v>8245</v>
      </c>
      <c r="J132">
        <v>1434907966</v>
      </c>
      <c r="K132">
        <v>1432315966</v>
      </c>
      <c r="L132" t="b">
        <v>1</v>
      </c>
      <c r="M132">
        <v>20</v>
      </c>
      <c r="N132" t="b">
        <v>1</v>
      </c>
      <c r="O132" t="s">
        <v>8269</v>
      </c>
      <c r="P132">
        <v>83.05</v>
      </c>
      <c r="Q132" s="10" t="s">
        <v>8315</v>
      </c>
      <c r="R132" t="s">
        <v>8316</v>
      </c>
      <c r="S132" s="23">
        <v>42146.731087962966</v>
      </c>
      <c r="T132" s="23">
        <v>42176.731087962966</v>
      </c>
    </row>
    <row r="133" spans="1:20" ht="48" x14ac:dyDescent="0.2">
      <c r="A133">
        <v>3253</v>
      </c>
      <c r="B133" s="8" t="s">
        <v>3253</v>
      </c>
      <c r="C133" s="3" t="s">
        <v>7363</v>
      </c>
      <c r="D133" s="5">
        <v>20000</v>
      </c>
      <c r="E133" s="5">
        <v>20365</v>
      </c>
      <c r="F133" t="s">
        <v>8218</v>
      </c>
      <c r="G133">
        <v>102</v>
      </c>
      <c r="H133" t="s">
        <v>8223</v>
      </c>
      <c r="I133" t="s">
        <v>8245</v>
      </c>
      <c r="J133">
        <v>1473306300</v>
      </c>
      <c r="K133">
        <v>1471701028</v>
      </c>
      <c r="L133" t="b">
        <v>1</v>
      </c>
      <c r="M133">
        <v>115</v>
      </c>
      <c r="N133" t="b">
        <v>1</v>
      </c>
      <c r="O133" t="s">
        <v>8269</v>
      </c>
      <c r="P133">
        <v>177.09</v>
      </c>
      <c r="Q133" s="10" t="s">
        <v>8315</v>
      </c>
      <c r="R133" t="s">
        <v>8316</v>
      </c>
      <c r="S133" s="23">
        <v>42602.576712962968</v>
      </c>
      <c r="T133" s="23">
        <v>42621.15625</v>
      </c>
    </row>
    <row r="134" spans="1:20" ht="48" x14ac:dyDescent="0.2">
      <c r="A134">
        <v>3256</v>
      </c>
      <c r="B134" s="8" t="s">
        <v>3256</v>
      </c>
      <c r="C134" s="3" t="s">
        <v>7366</v>
      </c>
      <c r="D134" s="5">
        <v>10000</v>
      </c>
      <c r="E134" s="5">
        <v>12806</v>
      </c>
      <c r="F134" t="s">
        <v>8218</v>
      </c>
      <c r="G134">
        <v>128</v>
      </c>
      <c r="H134" t="s">
        <v>8223</v>
      </c>
      <c r="I134" t="s">
        <v>8245</v>
      </c>
      <c r="J134">
        <v>1433995140</v>
      </c>
      <c r="K134">
        <v>1432129577</v>
      </c>
      <c r="L134" t="b">
        <v>1</v>
      </c>
      <c r="M134">
        <v>176</v>
      </c>
      <c r="N134" t="b">
        <v>1</v>
      </c>
      <c r="O134" t="s">
        <v>8269</v>
      </c>
      <c r="P134">
        <v>72.760000000000005</v>
      </c>
      <c r="Q134" s="10" t="s">
        <v>8315</v>
      </c>
      <c r="R134" t="s">
        <v>8316</v>
      </c>
      <c r="S134" s="23">
        <v>42144.573807870373</v>
      </c>
      <c r="T134" s="23">
        <v>42166.165972222225</v>
      </c>
    </row>
    <row r="135" spans="1:20" ht="32" x14ac:dyDescent="0.2">
      <c r="A135">
        <v>3258</v>
      </c>
      <c r="B135" s="8" t="s">
        <v>3258</v>
      </c>
      <c r="C135" s="3" t="s">
        <v>7368</v>
      </c>
      <c r="D135" s="5">
        <v>7000</v>
      </c>
      <c r="E135" s="5">
        <v>7365</v>
      </c>
      <c r="F135" t="s">
        <v>8218</v>
      </c>
      <c r="G135">
        <v>105</v>
      </c>
      <c r="H135" t="s">
        <v>8223</v>
      </c>
      <c r="I135" t="s">
        <v>8245</v>
      </c>
      <c r="J135">
        <v>1420751861</v>
      </c>
      <c r="K135">
        <v>1418159861</v>
      </c>
      <c r="L135" t="b">
        <v>1</v>
      </c>
      <c r="M135">
        <v>75</v>
      </c>
      <c r="N135" t="b">
        <v>1</v>
      </c>
      <c r="O135" t="s">
        <v>8269</v>
      </c>
      <c r="P135">
        <v>98.2</v>
      </c>
      <c r="Q135" s="10" t="s">
        <v>8315</v>
      </c>
      <c r="R135" t="s">
        <v>8316</v>
      </c>
      <c r="S135" s="23">
        <v>41982.887280092589</v>
      </c>
      <c r="T135" s="23">
        <v>42012.887280092589</v>
      </c>
    </row>
    <row r="136" spans="1:20" ht="48" x14ac:dyDescent="0.2">
      <c r="A136">
        <v>3259</v>
      </c>
      <c r="B136" s="8" t="s">
        <v>3259</v>
      </c>
      <c r="C136" s="3" t="s">
        <v>7369</v>
      </c>
      <c r="D136" s="5">
        <v>23000</v>
      </c>
      <c r="E136" s="5">
        <v>24418.6</v>
      </c>
      <c r="F136" t="s">
        <v>8218</v>
      </c>
      <c r="G136">
        <v>106</v>
      </c>
      <c r="H136" t="s">
        <v>8223</v>
      </c>
      <c r="I136" t="s">
        <v>8245</v>
      </c>
      <c r="J136">
        <v>1475294340</v>
      </c>
      <c r="K136">
        <v>1472753745</v>
      </c>
      <c r="L136" t="b">
        <v>1</v>
      </c>
      <c r="M136">
        <v>97</v>
      </c>
      <c r="N136" t="b">
        <v>1</v>
      </c>
      <c r="O136" t="s">
        <v>8269</v>
      </c>
      <c r="P136">
        <v>251.74</v>
      </c>
      <c r="Q136" s="10" t="s">
        <v>8315</v>
      </c>
      <c r="R136" t="s">
        <v>8316</v>
      </c>
      <c r="S136" s="23">
        <v>42614.760937500003</v>
      </c>
      <c r="T136" s="23">
        <v>42644.165972222225</v>
      </c>
    </row>
    <row r="137" spans="1:20" ht="48" x14ac:dyDescent="0.2">
      <c r="A137">
        <v>3260</v>
      </c>
      <c r="B137" s="8" t="s">
        <v>3260</v>
      </c>
      <c r="C137" s="3" t="s">
        <v>7370</v>
      </c>
      <c r="D137" s="5">
        <v>5000</v>
      </c>
      <c r="E137" s="5">
        <v>5462</v>
      </c>
      <c r="F137" t="s">
        <v>8218</v>
      </c>
      <c r="G137">
        <v>109</v>
      </c>
      <c r="H137" t="s">
        <v>8223</v>
      </c>
      <c r="I137" t="s">
        <v>8245</v>
      </c>
      <c r="J137">
        <v>1448903318</v>
      </c>
      <c r="K137">
        <v>1445875718</v>
      </c>
      <c r="L137" t="b">
        <v>1</v>
      </c>
      <c r="M137">
        <v>73</v>
      </c>
      <c r="N137" t="b">
        <v>1</v>
      </c>
      <c r="O137" t="s">
        <v>8269</v>
      </c>
      <c r="P137">
        <v>74.819999999999993</v>
      </c>
      <c r="Q137" s="10" t="s">
        <v>8315</v>
      </c>
      <c r="R137" t="s">
        <v>8316</v>
      </c>
      <c r="S137" s="23">
        <v>42303.672662037032</v>
      </c>
      <c r="T137" s="23">
        <v>42338.714328703703</v>
      </c>
    </row>
    <row r="138" spans="1:20" ht="48" x14ac:dyDescent="0.2">
      <c r="A138">
        <v>3261</v>
      </c>
      <c r="B138" s="8" t="s">
        <v>3261</v>
      </c>
      <c r="C138" s="3" t="s">
        <v>7371</v>
      </c>
      <c r="D138" s="5">
        <v>3300</v>
      </c>
      <c r="E138" s="5">
        <v>3315</v>
      </c>
      <c r="F138" t="s">
        <v>8218</v>
      </c>
      <c r="G138">
        <v>100</v>
      </c>
      <c r="H138" t="s">
        <v>8223</v>
      </c>
      <c r="I138" t="s">
        <v>8245</v>
      </c>
      <c r="J138">
        <v>1437067476</v>
      </c>
      <c r="K138">
        <v>1434475476</v>
      </c>
      <c r="L138" t="b">
        <v>1</v>
      </c>
      <c r="M138">
        <v>49</v>
      </c>
      <c r="N138" t="b">
        <v>1</v>
      </c>
      <c r="O138" t="s">
        <v>8269</v>
      </c>
      <c r="P138">
        <v>67.650000000000006</v>
      </c>
      <c r="Q138" s="10" t="s">
        <v>8315</v>
      </c>
      <c r="R138" t="s">
        <v>8316</v>
      </c>
      <c r="S138" s="23">
        <v>42171.725416666668</v>
      </c>
      <c r="T138" s="23">
        <v>42201.725416666668</v>
      </c>
    </row>
    <row r="139" spans="1:20" ht="32" x14ac:dyDescent="0.2">
      <c r="A139">
        <v>3262</v>
      </c>
      <c r="B139" s="8" t="s">
        <v>3262</v>
      </c>
      <c r="C139" s="3" t="s">
        <v>7372</v>
      </c>
      <c r="D139" s="5">
        <v>12200</v>
      </c>
      <c r="E139" s="5">
        <v>12571</v>
      </c>
      <c r="F139" t="s">
        <v>8218</v>
      </c>
      <c r="G139">
        <v>103</v>
      </c>
      <c r="H139" t="s">
        <v>8223</v>
      </c>
      <c r="I139" t="s">
        <v>8245</v>
      </c>
      <c r="J139">
        <v>1419220800</v>
      </c>
      <c r="K139">
        <v>1416555262</v>
      </c>
      <c r="L139" t="b">
        <v>1</v>
      </c>
      <c r="M139">
        <v>134</v>
      </c>
      <c r="N139" t="b">
        <v>1</v>
      </c>
      <c r="O139" t="s">
        <v>8269</v>
      </c>
      <c r="P139">
        <v>93.81</v>
      </c>
      <c r="Q139" s="10" t="s">
        <v>8315</v>
      </c>
      <c r="R139" t="s">
        <v>8316</v>
      </c>
      <c r="S139" s="23">
        <v>41964.315532407403</v>
      </c>
      <c r="T139" s="23">
        <v>41995.166666666672</v>
      </c>
    </row>
    <row r="140" spans="1:20" ht="32" x14ac:dyDescent="0.2">
      <c r="A140">
        <v>3263</v>
      </c>
      <c r="B140" s="8" t="s">
        <v>3263</v>
      </c>
      <c r="C140" s="3" t="s">
        <v>7373</v>
      </c>
      <c r="D140" s="5">
        <v>2500</v>
      </c>
      <c r="E140" s="5">
        <v>2804.16</v>
      </c>
      <c r="F140" t="s">
        <v>8218</v>
      </c>
      <c r="G140">
        <v>112</v>
      </c>
      <c r="H140" t="s">
        <v>8223</v>
      </c>
      <c r="I140" t="s">
        <v>8245</v>
      </c>
      <c r="J140">
        <v>1446238800</v>
      </c>
      <c r="K140">
        <v>1444220588</v>
      </c>
      <c r="L140" t="b">
        <v>1</v>
      </c>
      <c r="M140">
        <v>68</v>
      </c>
      <c r="N140" t="b">
        <v>1</v>
      </c>
      <c r="O140" t="s">
        <v>8269</v>
      </c>
      <c r="P140">
        <v>41.24</v>
      </c>
      <c r="Q140" s="10" t="s">
        <v>8315</v>
      </c>
      <c r="R140" t="s">
        <v>8316</v>
      </c>
      <c r="S140" s="23">
        <v>42284.516064814816</v>
      </c>
      <c r="T140" s="23">
        <v>42307.875</v>
      </c>
    </row>
    <row r="141" spans="1:20" ht="32" x14ac:dyDescent="0.2">
      <c r="A141">
        <v>3264</v>
      </c>
      <c r="B141" s="8" t="s">
        <v>3264</v>
      </c>
      <c r="C141" s="3" t="s">
        <v>7374</v>
      </c>
      <c r="D141" s="5">
        <v>2500</v>
      </c>
      <c r="E141" s="5">
        <v>2575</v>
      </c>
      <c r="F141" t="s">
        <v>8218</v>
      </c>
      <c r="G141">
        <v>103</v>
      </c>
      <c r="H141" t="s">
        <v>8223</v>
      </c>
      <c r="I141" t="s">
        <v>8245</v>
      </c>
      <c r="J141">
        <v>1422482400</v>
      </c>
      <c r="K141">
        <v>1421089938</v>
      </c>
      <c r="L141" t="b">
        <v>1</v>
      </c>
      <c r="M141">
        <v>49</v>
      </c>
      <c r="N141" t="b">
        <v>1</v>
      </c>
      <c r="O141" t="s">
        <v>8269</v>
      </c>
      <c r="P141">
        <v>52.55</v>
      </c>
      <c r="Q141" s="10" t="s">
        <v>8315</v>
      </c>
      <c r="R141" t="s">
        <v>8316</v>
      </c>
      <c r="S141" s="23">
        <v>42016.800208333334</v>
      </c>
      <c r="T141" s="23">
        <v>42032.916666666672</v>
      </c>
    </row>
    <row r="142" spans="1:20" ht="48" x14ac:dyDescent="0.2">
      <c r="A142">
        <v>3266</v>
      </c>
      <c r="B142" s="8" t="s">
        <v>3266</v>
      </c>
      <c r="C142" s="3" t="s">
        <v>7376</v>
      </c>
      <c r="D142" s="5">
        <v>6000</v>
      </c>
      <c r="E142" s="5">
        <v>7877</v>
      </c>
      <c r="F142" t="s">
        <v>8218</v>
      </c>
      <c r="G142">
        <v>131</v>
      </c>
      <c r="H142" t="s">
        <v>8223</v>
      </c>
      <c r="I142" t="s">
        <v>8245</v>
      </c>
      <c r="J142">
        <v>1434142800</v>
      </c>
      <c r="K142">
        <v>1431435122</v>
      </c>
      <c r="L142" t="b">
        <v>1</v>
      </c>
      <c r="M142">
        <v>163</v>
      </c>
      <c r="N142" t="b">
        <v>1</v>
      </c>
      <c r="O142" t="s">
        <v>8269</v>
      </c>
      <c r="P142">
        <v>48.33</v>
      </c>
      <c r="Q142" s="10" t="s">
        <v>8315</v>
      </c>
      <c r="R142" t="s">
        <v>8316</v>
      </c>
      <c r="S142" s="23">
        <v>42136.536134259266</v>
      </c>
      <c r="T142" s="23">
        <v>42167.875</v>
      </c>
    </row>
    <row r="143" spans="1:20" ht="48" x14ac:dyDescent="0.2">
      <c r="A143">
        <v>3267</v>
      </c>
      <c r="B143" s="8" t="s">
        <v>3267</v>
      </c>
      <c r="C143" s="3" t="s">
        <v>7377</v>
      </c>
      <c r="D143" s="5">
        <v>15000</v>
      </c>
      <c r="E143" s="5">
        <v>15315</v>
      </c>
      <c r="F143" t="s">
        <v>8218</v>
      </c>
      <c r="G143">
        <v>102</v>
      </c>
      <c r="H143" t="s">
        <v>8223</v>
      </c>
      <c r="I143" t="s">
        <v>8245</v>
      </c>
      <c r="J143">
        <v>1437156660</v>
      </c>
      <c r="K143">
        <v>1434564660</v>
      </c>
      <c r="L143" t="b">
        <v>1</v>
      </c>
      <c r="M143">
        <v>288</v>
      </c>
      <c r="N143" t="b">
        <v>1</v>
      </c>
      <c r="O143" t="s">
        <v>8269</v>
      </c>
      <c r="P143">
        <v>53.18</v>
      </c>
      <c r="Q143" s="10" t="s">
        <v>8315</v>
      </c>
      <c r="R143" t="s">
        <v>8316</v>
      </c>
      <c r="S143" s="23">
        <v>42172.757638888885</v>
      </c>
      <c r="T143" s="23">
        <v>42202.757638888885</v>
      </c>
    </row>
    <row r="144" spans="1:20" ht="48" x14ac:dyDescent="0.2">
      <c r="A144">
        <v>3268</v>
      </c>
      <c r="B144" s="8" t="s">
        <v>3268</v>
      </c>
      <c r="C144" s="3" t="s">
        <v>7378</v>
      </c>
      <c r="D144" s="5">
        <v>2000</v>
      </c>
      <c r="E144" s="5">
        <v>2560</v>
      </c>
      <c r="F144" t="s">
        <v>8218</v>
      </c>
      <c r="G144">
        <v>128</v>
      </c>
      <c r="H144" t="s">
        <v>8223</v>
      </c>
      <c r="I144" t="s">
        <v>8245</v>
      </c>
      <c r="J144">
        <v>1472074928</v>
      </c>
      <c r="K144">
        <v>1470692528</v>
      </c>
      <c r="L144" t="b">
        <v>1</v>
      </c>
      <c r="M144">
        <v>42</v>
      </c>
      <c r="N144" t="b">
        <v>1</v>
      </c>
      <c r="O144" t="s">
        <v>8269</v>
      </c>
      <c r="P144">
        <v>60.95</v>
      </c>
      <c r="Q144" s="10" t="s">
        <v>8315</v>
      </c>
      <c r="R144" t="s">
        <v>8316</v>
      </c>
      <c r="S144" s="23">
        <v>42590.90425925926</v>
      </c>
      <c r="T144" s="23">
        <v>42606.90425925926</v>
      </c>
    </row>
    <row r="145" spans="1:20" ht="48" x14ac:dyDescent="0.2">
      <c r="A145">
        <v>3272</v>
      </c>
      <c r="B145" s="8" t="s">
        <v>3272</v>
      </c>
      <c r="C145" s="3" t="s">
        <v>7382</v>
      </c>
      <c r="D145" s="5">
        <v>10000</v>
      </c>
      <c r="E145" s="5">
        <v>15443</v>
      </c>
      <c r="F145" t="s">
        <v>8218</v>
      </c>
      <c r="G145">
        <v>154</v>
      </c>
      <c r="H145" t="s">
        <v>8223</v>
      </c>
      <c r="I145" t="s">
        <v>8245</v>
      </c>
      <c r="J145">
        <v>1446814809</v>
      </c>
      <c r="K145">
        <v>1444219209</v>
      </c>
      <c r="L145" t="b">
        <v>1</v>
      </c>
      <c r="M145">
        <v>145</v>
      </c>
      <c r="N145" t="b">
        <v>1</v>
      </c>
      <c r="O145" t="s">
        <v>8269</v>
      </c>
      <c r="P145">
        <v>106.5</v>
      </c>
      <c r="Q145" s="10" t="s">
        <v>8315</v>
      </c>
      <c r="R145" t="s">
        <v>8316</v>
      </c>
      <c r="S145" s="23">
        <v>42284.500104166669</v>
      </c>
      <c r="T145" s="23">
        <v>42314.541770833333</v>
      </c>
    </row>
    <row r="146" spans="1:20" ht="48" x14ac:dyDescent="0.2">
      <c r="A146">
        <v>3273</v>
      </c>
      <c r="B146" s="8" t="s">
        <v>3273</v>
      </c>
      <c r="C146" s="3" t="s">
        <v>7383</v>
      </c>
      <c r="D146" s="5">
        <v>4000</v>
      </c>
      <c r="E146" s="5">
        <v>4296</v>
      </c>
      <c r="F146" t="s">
        <v>8218</v>
      </c>
      <c r="G146">
        <v>107</v>
      </c>
      <c r="H146" t="s">
        <v>8223</v>
      </c>
      <c r="I146" t="s">
        <v>8245</v>
      </c>
      <c r="J146">
        <v>1473879600</v>
      </c>
      <c r="K146">
        <v>1472498042</v>
      </c>
      <c r="L146" t="b">
        <v>1</v>
      </c>
      <c r="M146">
        <v>21</v>
      </c>
      <c r="N146" t="b">
        <v>1</v>
      </c>
      <c r="O146" t="s">
        <v>8269</v>
      </c>
      <c r="P146">
        <v>204.57</v>
      </c>
      <c r="Q146" s="10" t="s">
        <v>8315</v>
      </c>
      <c r="R146" t="s">
        <v>8316</v>
      </c>
      <c r="S146" s="23">
        <v>42611.801412037035</v>
      </c>
      <c r="T146" s="23">
        <v>42627.791666666672</v>
      </c>
    </row>
    <row r="147" spans="1:20" ht="48" x14ac:dyDescent="0.2">
      <c r="A147">
        <v>3274</v>
      </c>
      <c r="B147" s="8" t="s">
        <v>3274</v>
      </c>
      <c r="C147" s="3" t="s">
        <v>7384</v>
      </c>
      <c r="D147" s="5">
        <v>15500</v>
      </c>
      <c r="E147" s="5">
        <v>15705</v>
      </c>
      <c r="F147" t="s">
        <v>8218</v>
      </c>
      <c r="G147">
        <v>101</v>
      </c>
      <c r="H147" t="s">
        <v>8223</v>
      </c>
      <c r="I147" t="s">
        <v>8245</v>
      </c>
      <c r="J147">
        <v>1458075600</v>
      </c>
      <c r="K147">
        <v>1454259272</v>
      </c>
      <c r="L147" t="b">
        <v>1</v>
      </c>
      <c r="M147">
        <v>286</v>
      </c>
      <c r="N147" t="b">
        <v>1</v>
      </c>
      <c r="O147" t="s">
        <v>8269</v>
      </c>
      <c r="P147">
        <v>54.91</v>
      </c>
      <c r="Q147" s="10" t="s">
        <v>8315</v>
      </c>
      <c r="R147" t="s">
        <v>8316</v>
      </c>
      <c r="S147" s="23">
        <v>42400.704537037032</v>
      </c>
      <c r="T147" s="23">
        <v>42444.875</v>
      </c>
    </row>
    <row r="148" spans="1:20" ht="48" x14ac:dyDescent="0.2">
      <c r="A148">
        <v>3275</v>
      </c>
      <c r="B148" s="8" t="s">
        <v>3275</v>
      </c>
      <c r="C148" s="3" t="s">
        <v>7385</v>
      </c>
      <c r="D148" s="5">
        <v>1800</v>
      </c>
      <c r="E148" s="5">
        <v>1805</v>
      </c>
      <c r="F148" t="s">
        <v>8218</v>
      </c>
      <c r="G148">
        <v>100</v>
      </c>
      <c r="H148" t="s">
        <v>8223</v>
      </c>
      <c r="I148" t="s">
        <v>8245</v>
      </c>
      <c r="J148">
        <v>1423456200</v>
      </c>
      <c r="K148">
        <v>1421183271</v>
      </c>
      <c r="L148" t="b">
        <v>1</v>
      </c>
      <c r="M148">
        <v>12</v>
      </c>
      <c r="N148" t="b">
        <v>1</v>
      </c>
      <c r="O148" t="s">
        <v>8269</v>
      </c>
      <c r="P148">
        <v>150.41999999999999</v>
      </c>
      <c r="Q148" s="10" t="s">
        <v>8315</v>
      </c>
      <c r="R148" t="s">
        <v>8316</v>
      </c>
      <c r="S148" s="23">
        <v>42017.88045138889</v>
      </c>
      <c r="T148" s="23">
        <v>42044.1875</v>
      </c>
    </row>
    <row r="149" spans="1:20" ht="48" x14ac:dyDescent="0.2">
      <c r="A149">
        <v>3279</v>
      </c>
      <c r="B149" s="8" t="s">
        <v>3279</v>
      </c>
      <c r="C149" s="3" t="s">
        <v>7389</v>
      </c>
      <c r="D149" s="5">
        <v>5800</v>
      </c>
      <c r="E149" s="5">
        <v>6628</v>
      </c>
      <c r="F149" t="s">
        <v>8218</v>
      </c>
      <c r="G149">
        <v>114</v>
      </c>
      <c r="H149" t="s">
        <v>8223</v>
      </c>
      <c r="I149" t="s">
        <v>8245</v>
      </c>
      <c r="J149">
        <v>1459474059</v>
      </c>
      <c r="K149">
        <v>1456885659</v>
      </c>
      <c r="L149" t="b">
        <v>0</v>
      </c>
      <c r="M149">
        <v>63</v>
      </c>
      <c r="N149" t="b">
        <v>1</v>
      </c>
      <c r="O149" t="s">
        <v>8269</v>
      </c>
      <c r="P149">
        <v>105.21</v>
      </c>
      <c r="Q149" s="10" t="s">
        <v>8315</v>
      </c>
      <c r="R149" t="s">
        <v>8316</v>
      </c>
      <c r="S149" s="23">
        <v>42431.102534722217</v>
      </c>
      <c r="T149" s="23">
        <v>42461.06086805556</v>
      </c>
    </row>
    <row r="150" spans="1:20" ht="48" x14ac:dyDescent="0.2">
      <c r="A150">
        <v>3280</v>
      </c>
      <c r="B150" s="8" t="s">
        <v>3280</v>
      </c>
      <c r="C150" s="3" t="s">
        <v>7390</v>
      </c>
      <c r="D150" s="5">
        <v>2000</v>
      </c>
      <c r="E150" s="5">
        <v>2060</v>
      </c>
      <c r="F150" t="s">
        <v>8218</v>
      </c>
      <c r="G150">
        <v>103</v>
      </c>
      <c r="H150" t="s">
        <v>8223</v>
      </c>
      <c r="I150" t="s">
        <v>8245</v>
      </c>
      <c r="J150">
        <v>1433134800</v>
      </c>
      <c r="K150">
        <v>1430158198</v>
      </c>
      <c r="L150" t="b">
        <v>0</v>
      </c>
      <c r="M150">
        <v>30</v>
      </c>
      <c r="N150" t="b">
        <v>1</v>
      </c>
      <c r="O150" t="s">
        <v>8269</v>
      </c>
      <c r="P150">
        <v>68.67</v>
      </c>
      <c r="Q150" s="10" t="s">
        <v>8315</v>
      </c>
      <c r="R150" t="s">
        <v>8316</v>
      </c>
      <c r="S150" s="23">
        <v>42121.756921296299</v>
      </c>
      <c r="T150" s="23">
        <v>42156.208333333328</v>
      </c>
    </row>
    <row r="151" spans="1:20" ht="32" x14ac:dyDescent="0.2">
      <c r="A151">
        <v>3281</v>
      </c>
      <c r="B151" s="8" t="s">
        <v>3281</v>
      </c>
      <c r="C151" s="3" t="s">
        <v>7391</v>
      </c>
      <c r="D151" s="5">
        <v>5000</v>
      </c>
      <c r="E151" s="5">
        <v>6080</v>
      </c>
      <c r="F151" t="s">
        <v>8218</v>
      </c>
      <c r="G151">
        <v>122</v>
      </c>
      <c r="H151" t="s">
        <v>8223</v>
      </c>
      <c r="I151" t="s">
        <v>8245</v>
      </c>
      <c r="J151">
        <v>1441153705</v>
      </c>
      <c r="K151">
        <v>1438561705</v>
      </c>
      <c r="L151" t="b">
        <v>0</v>
      </c>
      <c r="M151">
        <v>47</v>
      </c>
      <c r="N151" t="b">
        <v>1</v>
      </c>
      <c r="O151" t="s">
        <v>8269</v>
      </c>
      <c r="P151">
        <v>129.36000000000001</v>
      </c>
      <c r="Q151" s="10" t="s">
        <v>8315</v>
      </c>
      <c r="R151" t="s">
        <v>8316</v>
      </c>
      <c r="S151" s="23">
        <v>42219.019733796296</v>
      </c>
      <c r="T151" s="23">
        <v>42249.019733796296</v>
      </c>
    </row>
    <row r="152" spans="1:20" ht="48" x14ac:dyDescent="0.2">
      <c r="A152">
        <v>3282</v>
      </c>
      <c r="B152" s="8" t="s">
        <v>3282</v>
      </c>
      <c r="C152" s="3" t="s">
        <v>7392</v>
      </c>
      <c r="D152" s="5">
        <v>31000</v>
      </c>
      <c r="E152" s="5">
        <v>31820.5</v>
      </c>
      <c r="F152" t="s">
        <v>8218</v>
      </c>
      <c r="G152">
        <v>103</v>
      </c>
      <c r="H152" t="s">
        <v>8223</v>
      </c>
      <c r="I152" t="s">
        <v>8245</v>
      </c>
      <c r="J152">
        <v>1461904788</v>
      </c>
      <c r="K152">
        <v>1458103188</v>
      </c>
      <c r="L152" t="b">
        <v>0</v>
      </c>
      <c r="M152">
        <v>237</v>
      </c>
      <c r="N152" t="b">
        <v>1</v>
      </c>
      <c r="O152" t="s">
        <v>8269</v>
      </c>
      <c r="P152">
        <v>134.26</v>
      </c>
      <c r="Q152" s="10" t="s">
        <v>8315</v>
      </c>
      <c r="R152" t="s">
        <v>8316</v>
      </c>
      <c r="S152" s="23">
        <v>42445.19430555556</v>
      </c>
      <c r="T152" s="23">
        <v>42489.19430555556</v>
      </c>
    </row>
    <row r="153" spans="1:20" ht="48" x14ac:dyDescent="0.2">
      <c r="A153">
        <v>3284</v>
      </c>
      <c r="B153" s="8" t="s">
        <v>3284</v>
      </c>
      <c r="C153" s="3" t="s">
        <v>7394</v>
      </c>
      <c r="D153" s="5">
        <v>3000</v>
      </c>
      <c r="E153" s="5">
        <v>3048</v>
      </c>
      <c r="F153" t="s">
        <v>8218</v>
      </c>
      <c r="G153">
        <v>102</v>
      </c>
      <c r="H153" t="s">
        <v>8223</v>
      </c>
      <c r="I153" t="s">
        <v>8245</v>
      </c>
      <c r="J153">
        <v>1454047140</v>
      </c>
      <c r="K153">
        <v>1452546853</v>
      </c>
      <c r="L153" t="b">
        <v>0</v>
      </c>
      <c r="M153">
        <v>15</v>
      </c>
      <c r="N153" t="b">
        <v>1</v>
      </c>
      <c r="O153" t="s">
        <v>8269</v>
      </c>
      <c r="P153">
        <v>203.2</v>
      </c>
      <c r="Q153" s="10" t="s">
        <v>8315</v>
      </c>
      <c r="R153" t="s">
        <v>8316</v>
      </c>
      <c r="S153" s="23">
        <v>42380.884872685187</v>
      </c>
      <c r="T153" s="23">
        <v>42398.249305555553</v>
      </c>
    </row>
    <row r="154" spans="1:20" ht="16" x14ac:dyDescent="0.2">
      <c r="A154">
        <v>3285</v>
      </c>
      <c r="B154" s="8" t="s">
        <v>3285</v>
      </c>
      <c r="C154" s="3" t="s">
        <v>7395</v>
      </c>
      <c r="D154" s="5">
        <v>4999</v>
      </c>
      <c r="E154" s="5">
        <v>5604</v>
      </c>
      <c r="F154" t="s">
        <v>8218</v>
      </c>
      <c r="G154">
        <v>112</v>
      </c>
      <c r="H154" t="s">
        <v>8223</v>
      </c>
      <c r="I154" t="s">
        <v>8245</v>
      </c>
      <c r="J154">
        <v>1488258000</v>
      </c>
      <c r="K154">
        <v>1485556626</v>
      </c>
      <c r="L154" t="b">
        <v>0</v>
      </c>
      <c r="M154">
        <v>81</v>
      </c>
      <c r="N154" t="b">
        <v>1</v>
      </c>
      <c r="O154" t="s">
        <v>8269</v>
      </c>
      <c r="P154">
        <v>69.19</v>
      </c>
      <c r="Q154" s="10" t="s">
        <v>8315</v>
      </c>
      <c r="R154" t="s">
        <v>8316</v>
      </c>
      <c r="S154" s="23">
        <v>42762.942430555559</v>
      </c>
      <c r="T154" s="23">
        <v>42794.208333333328</v>
      </c>
    </row>
    <row r="155" spans="1:20" ht="48" x14ac:dyDescent="0.2">
      <c r="A155">
        <v>3286</v>
      </c>
      <c r="B155" s="8" t="s">
        <v>3286</v>
      </c>
      <c r="C155" s="3" t="s">
        <v>7396</v>
      </c>
      <c r="D155" s="5">
        <v>15000</v>
      </c>
      <c r="E155" s="5">
        <v>15265</v>
      </c>
      <c r="F155" t="s">
        <v>8218</v>
      </c>
      <c r="G155">
        <v>102</v>
      </c>
      <c r="H155" t="s">
        <v>8223</v>
      </c>
      <c r="I155" t="s">
        <v>8245</v>
      </c>
      <c r="J155">
        <v>1471291782</v>
      </c>
      <c r="K155">
        <v>1468699782</v>
      </c>
      <c r="L155" t="b">
        <v>0</v>
      </c>
      <c r="M155">
        <v>122</v>
      </c>
      <c r="N155" t="b">
        <v>1</v>
      </c>
      <c r="O155" t="s">
        <v>8269</v>
      </c>
      <c r="P155">
        <v>125.12</v>
      </c>
      <c r="Q155" s="10" t="s">
        <v>8315</v>
      </c>
      <c r="R155" t="s">
        <v>8316</v>
      </c>
      <c r="S155" s="23">
        <v>42567.840069444443</v>
      </c>
      <c r="T155" s="23">
        <v>42597.840069444443</v>
      </c>
    </row>
    <row r="156" spans="1:20" ht="48" x14ac:dyDescent="0.2">
      <c r="A156">
        <v>3291</v>
      </c>
      <c r="B156" s="8" t="s">
        <v>3291</v>
      </c>
      <c r="C156" s="3" t="s">
        <v>7401</v>
      </c>
      <c r="D156" s="5">
        <v>500</v>
      </c>
      <c r="E156" s="5">
        <v>570</v>
      </c>
      <c r="F156" t="s">
        <v>8218</v>
      </c>
      <c r="G156">
        <v>114</v>
      </c>
      <c r="H156" t="s">
        <v>8223</v>
      </c>
      <c r="I156" t="s">
        <v>8245</v>
      </c>
      <c r="J156">
        <v>1442462340</v>
      </c>
      <c r="K156">
        <v>1439743900</v>
      </c>
      <c r="L156" t="b">
        <v>0</v>
      </c>
      <c r="M156">
        <v>14</v>
      </c>
      <c r="N156" t="b">
        <v>1</v>
      </c>
      <c r="O156" t="s">
        <v>8269</v>
      </c>
      <c r="P156">
        <v>40.71</v>
      </c>
      <c r="Q156" s="10" t="s">
        <v>8315</v>
      </c>
      <c r="R156" t="s">
        <v>8316</v>
      </c>
      <c r="S156" s="23">
        <v>42232.702546296292</v>
      </c>
      <c r="T156" s="23">
        <v>42264.165972222225</v>
      </c>
    </row>
    <row r="157" spans="1:20" ht="48" x14ac:dyDescent="0.2">
      <c r="A157">
        <v>3298</v>
      </c>
      <c r="B157" s="8" t="s">
        <v>3298</v>
      </c>
      <c r="C157" s="3" t="s">
        <v>7408</v>
      </c>
      <c r="D157" s="5">
        <v>10000</v>
      </c>
      <c r="E157" s="5">
        <v>10173</v>
      </c>
      <c r="F157" t="s">
        <v>8218</v>
      </c>
      <c r="G157">
        <v>102</v>
      </c>
      <c r="H157" t="s">
        <v>8223</v>
      </c>
      <c r="I157" t="s">
        <v>8245</v>
      </c>
      <c r="J157">
        <v>1442102400</v>
      </c>
      <c r="K157">
        <v>1440370768</v>
      </c>
      <c r="L157" t="b">
        <v>0</v>
      </c>
      <c r="M157">
        <v>72</v>
      </c>
      <c r="N157" t="b">
        <v>1</v>
      </c>
      <c r="O157" t="s">
        <v>8269</v>
      </c>
      <c r="P157">
        <v>141.29</v>
      </c>
      <c r="Q157" s="10" t="s">
        <v>8315</v>
      </c>
      <c r="R157" t="s">
        <v>8316</v>
      </c>
      <c r="S157" s="23">
        <v>42239.957962962959</v>
      </c>
      <c r="T157" s="23">
        <v>42260</v>
      </c>
    </row>
    <row r="158" spans="1:20" ht="48" x14ac:dyDescent="0.2">
      <c r="A158">
        <v>3299</v>
      </c>
      <c r="B158" s="8" t="s">
        <v>3299</v>
      </c>
      <c r="C158" s="3" t="s">
        <v>7409</v>
      </c>
      <c r="D158" s="5">
        <v>3000</v>
      </c>
      <c r="E158" s="5">
        <v>3486</v>
      </c>
      <c r="F158" t="s">
        <v>8218</v>
      </c>
      <c r="G158">
        <v>116</v>
      </c>
      <c r="H158" t="s">
        <v>8223</v>
      </c>
      <c r="I158" t="s">
        <v>8245</v>
      </c>
      <c r="J158">
        <v>1444860063</v>
      </c>
      <c r="K158">
        <v>1442268063</v>
      </c>
      <c r="L158" t="b">
        <v>0</v>
      </c>
      <c r="M158">
        <v>63</v>
      </c>
      <c r="N158" t="b">
        <v>1</v>
      </c>
      <c r="O158" t="s">
        <v>8269</v>
      </c>
      <c r="P158">
        <v>55.33</v>
      </c>
      <c r="Q158" s="10" t="s">
        <v>8315</v>
      </c>
      <c r="R158" t="s">
        <v>8316</v>
      </c>
      <c r="S158" s="23">
        <v>42261.917395833334</v>
      </c>
      <c r="T158" s="23">
        <v>42291.917395833334</v>
      </c>
    </row>
    <row r="159" spans="1:20" ht="48" x14ac:dyDescent="0.2">
      <c r="A159">
        <v>3300</v>
      </c>
      <c r="B159" s="8" t="s">
        <v>3300</v>
      </c>
      <c r="C159" s="3" t="s">
        <v>7410</v>
      </c>
      <c r="D159" s="5">
        <v>3000</v>
      </c>
      <c r="E159" s="5">
        <v>4085</v>
      </c>
      <c r="F159" t="s">
        <v>8218</v>
      </c>
      <c r="G159">
        <v>136</v>
      </c>
      <c r="H159" t="s">
        <v>8223</v>
      </c>
      <c r="I159" t="s">
        <v>8245</v>
      </c>
      <c r="J159">
        <v>1430329862</v>
      </c>
      <c r="K159">
        <v>1428515462</v>
      </c>
      <c r="L159" t="b">
        <v>0</v>
      </c>
      <c r="M159">
        <v>88</v>
      </c>
      <c r="N159" t="b">
        <v>1</v>
      </c>
      <c r="O159" t="s">
        <v>8269</v>
      </c>
      <c r="P159">
        <v>46.42</v>
      </c>
      <c r="Q159" s="10" t="s">
        <v>8315</v>
      </c>
      <c r="R159" t="s">
        <v>8316</v>
      </c>
      <c r="S159" s="23">
        <v>42102.743773148148</v>
      </c>
      <c r="T159" s="23">
        <v>42123.743773148148</v>
      </c>
    </row>
    <row r="160" spans="1:20" ht="48" x14ac:dyDescent="0.2">
      <c r="A160">
        <v>3301</v>
      </c>
      <c r="B160" s="8" t="s">
        <v>3301</v>
      </c>
      <c r="C160" s="3" t="s">
        <v>7411</v>
      </c>
      <c r="D160" s="5">
        <v>3000</v>
      </c>
      <c r="E160" s="5">
        <v>4004</v>
      </c>
      <c r="F160" t="s">
        <v>8218</v>
      </c>
      <c r="G160">
        <v>133</v>
      </c>
      <c r="H160" t="s">
        <v>8223</v>
      </c>
      <c r="I160" t="s">
        <v>8245</v>
      </c>
      <c r="J160">
        <v>1470034740</v>
      </c>
      <c r="K160">
        <v>1466185176</v>
      </c>
      <c r="L160" t="b">
        <v>0</v>
      </c>
      <c r="M160">
        <v>70</v>
      </c>
      <c r="N160" t="b">
        <v>1</v>
      </c>
      <c r="O160" t="s">
        <v>8269</v>
      </c>
      <c r="P160">
        <v>57.2</v>
      </c>
      <c r="Q160" s="10" t="s">
        <v>8315</v>
      </c>
      <c r="R160" t="s">
        <v>8316</v>
      </c>
      <c r="S160" s="23">
        <v>42538.73583333334</v>
      </c>
      <c r="T160" s="23">
        <v>42583.290972222225</v>
      </c>
    </row>
    <row r="161" spans="1:20" ht="48" x14ac:dyDescent="0.2">
      <c r="A161">
        <v>3303</v>
      </c>
      <c r="B161" s="8" t="s">
        <v>3303</v>
      </c>
      <c r="C161" s="3" t="s">
        <v>7413</v>
      </c>
      <c r="D161" s="5">
        <v>1800</v>
      </c>
      <c r="E161" s="5">
        <v>2086</v>
      </c>
      <c r="F161" t="s">
        <v>8218</v>
      </c>
      <c r="G161">
        <v>116</v>
      </c>
      <c r="H161" t="s">
        <v>8223</v>
      </c>
      <c r="I161" t="s">
        <v>8245</v>
      </c>
      <c r="J161">
        <v>1427553484</v>
      </c>
      <c r="K161">
        <v>1424533084</v>
      </c>
      <c r="L161" t="b">
        <v>0</v>
      </c>
      <c r="M161">
        <v>35</v>
      </c>
      <c r="N161" t="b">
        <v>1</v>
      </c>
      <c r="O161" t="s">
        <v>8269</v>
      </c>
      <c r="P161">
        <v>59.6</v>
      </c>
      <c r="Q161" s="10" t="s">
        <v>8315</v>
      </c>
      <c r="R161" t="s">
        <v>8316</v>
      </c>
      <c r="S161" s="23">
        <v>42056.65143518518</v>
      </c>
      <c r="T161" s="23">
        <v>42091.609768518523</v>
      </c>
    </row>
    <row r="162" spans="1:20" ht="48" x14ac:dyDescent="0.2">
      <c r="A162">
        <v>3304</v>
      </c>
      <c r="B162" s="8" t="s">
        <v>3304</v>
      </c>
      <c r="C162" s="3" t="s">
        <v>7414</v>
      </c>
      <c r="D162" s="5">
        <v>15000</v>
      </c>
      <c r="E162" s="5">
        <v>15677.5</v>
      </c>
      <c r="F162" t="s">
        <v>8218</v>
      </c>
      <c r="G162">
        <v>105</v>
      </c>
      <c r="H162" t="s">
        <v>8223</v>
      </c>
      <c r="I162" t="s">
        <v>8245</v>
      </c>
      <c r="J162">
        <v>1482418752</v>
      </c>
      <c r="K162">
        <v>1479826752</v>
      </c>
      <c r="L162" t="b">
        <v>0</v>
      </c>
      <c r="M162">
        <v>175</v>
      </c>
      <c r="N162" t="b">
        <v>1</v>
      </c>
      <c r="O162" t="s">
        <v>8269</v>
      </c>
      <c r="P162">
        <v>89.59</v>
      </c>
      <c r="Q162" s="10" t="s">
        <v>8315</v>
      </c>
      <c r="R162" t="s">
        <v>8316</v>
      </c>
      <c r="S162" s="23">
        <v>42696.624444444446</v>
      </c>
      <c r="T162" s="23">
        <v>42726.624444444446</v>
      </c>
    </row>
    <row r="163" spans="1:20" ht="48" x14ac:dyDescent="0.2">
      <c r="A163">
        <v>3305</v>
      </c>
      <c r="B163" s="8" t="s">
        <v>3305</v>
      </c>
      <c r="C163" s="3" t="s">
        <v>7415</v>
      </c>
      <c r="D163" s="5">
        <v>4000</v>
      </c>
      <c r="E163" s="5">
        <v>4081</v>
      </c>
      <c r="F163" t="s">
        <v>8218</v>
      </c>
      <c r="G163">
        <v>102</v>
      </c>
      <c r="H163" t="s">
        <v>8223</v>
      </c>
      <c r="I163" t="s">
        <v>8245</v>
      </c>
      <c r="J163">
        <v>1438374748</v>
      </c>
      <c r="K163">
        <v>1435782748</v>
      </c>
      <c r="L163" t="b">
        <v>0</v>
      </c>
      <c r="M163">
        <v>20</v>
      </c>
      <c r="N163" t="b">
        <v>1</v>
      </c>
      <c r="O163" t="s">
        <v>8269</v>
      </c>
      <c r="P163">
        <v>204.05</v>
      </c>
      <c r="Q163" s="10" t="s">
        <v>8315</v>
      </c>
      <c r="R163" t="s">
        <v>8316</v>
      </c>
      <c r="S163" s="23">
        <v>42186.855879629627</v>
      </c>
      <c r="T163" s="23">
        <v>42216.855879629627</v>
      </c>
    </row>
    <row r="164" spans="1:20" ht="48" x14ac:dyDescent="0.2">
      <c r="A164">
        <v>3306</v>
      </c>
      <c r="B164" s="8" t="s">
        <v>3306</v>
      </c>
      <c r="C164" s="3" t="s">
        <v>7416</v>
      </c>
      <c r="D164" s="5">
        <v>1500</v>
      </c>
      <c r="E164" s="5">
        <v>2630</v>
      </c>
      <c r="F164" t="s">
        <v>8218</v>
      </c>
      <c r="G164">
        <v>175</v>
      </c>
      <c r="H164" t="s">
        <v>8223</v>
      </c>
      <c r="I164" t="s">
        <v>8245</v>
      </c>
      <c r="J164">
        <v>1465527600</v>
      </c>
      <c r="K164">
        <v>1462252542</v>
      </c>
      <c r="L164" t="b">
        <v>0</v>
      </c>
      <c r="M164">
        <v>54</v>
      </c>
      <c r="N164" t="b">
        <v>1</v>
      </c>
      <c r="O164" t="s">
        <v>8269</v>
      </c>
      <c r="P164">
        <v>48.7</v>
      </c>
      <c r="Q164" s="10" t="s">
        <v>8315</v>
      </c>
      <c r="R164" t="s">
        <v>8316</v>
      </c>
      <c r="S164" s="23">
        <v>42493.219236111108</v>
      </c>
      <c r="T164" s="23">
        <v>42531.125</v>
      </c>
    </row>
    <row r="165" spans="1:20" ht="48" x14ac:dyDescent="0.2">
      <c r="A165">
        <v>3307</v>
      </c>
      <c r="B165" s="8" t="s">
        <v>3307</v>
      </c>
      <c r="C165" s="3" t="s">
        <v>7417</v>
      </c>
      <c r="D165" s="5">
        <v>1000</v>
      </c>
      <c r="E165" s="5">
        <v>1066.8</v>
      </c>
      <c r="F165" t="s">
        <v>8218</v>
      </c>
      <c r="G165">
        <v>107</v>
      </c>
      <c r="H165" t="s">
        <v>8223</v>
      </c>
      <c r="I165" t="s">
        <v>8245</v>
      </c>
      <c r="J165">
        <v>1463275339</v>
      </c>
      <c r="K165">
        <v>1460683339</v>
      </c>
      <c r="L165" t="b">
        <v>0</v>
      </c>
      <c r="M165">
        <v>20</v>
      </c>
      <c r="N165" t="b">
        <v>1</v>
      </c>
      <c r="O165" t="s">
        <v>8269</v>
      </c>
      <c r="P165">
        <v>53.34</v>
      </c>
      <c r="Q165" s="10" t="s">
        <v>8315</v>
      </c>
      <c r="R165" t="s">
        <v>8316</v>
      </c>
      <c r="S165" s="23">
        <v>42475.057164351849</v>
      </c>
      <c r="T165" s="23">
        <v>42505.057164351849</v>
      </c>
    </row>
    <row r="166" spans="1:20" ht="48" x14ac:dyDescent="0.2">
      <c r="A166">
        <v>3308</v>
      </c>
      <c r="B166" s="8" t="s">
        <v>3308</v>
      </c>
      <c r="C166" s="3" t="s">
        <v>7418</v>
      </c>
      <c r="D166" s="5">
        <v>3500</v>
      </c>
      <c r="E166" s="5">
        <v>4280</v>
      </c>
      <c r="F166" t="s">
        <v>8218</v>
      </c>
      <c r="G166">
        <v>122</v>
      </c>
      <c r="H166" t="s">
        <v>8223</v>
      </c>
      <c r="I166" t="s">
        <v>8245</v>
      </c>
      <c r="J166">
        <v>1460581365</v>
      </c>
      <c r="K166">
        <v>1458766965</v>
      </c>
      <c r="L166" t="b">
        <v>0</v>
      </c>
      <c r="M166">
        <v>57</v>
      </c>
      <c r="N166" t="b">
        <v>1</v>
      </c>
      <c r="O166" t="s">
        <v>8269</v>
      </c>
      <c r="P166">
        <v>75.09</v>
      </c>
      <c r="Q166" s="10" t="s">
        <v>8315</v>
      </c>
      <c r="R166" t="s">
        <v>8316</v>
      </c>
      <c r="S166" s="23">
        <v>42452.876909722225</v>
      </c>
      <c r="T166" s="23">
        <v>42473.876909722225</v>
      </c>
    </row>
    <row r="167" spans="1:20" ht="32" x14ac:dyDescent="0.2">
      <c r="A167">
        <v>3310</v>
      </c>
      <c r="B167" s="8" t="s">
        <v>3310</v>
      </c>
      <c r="C167" s="3" t="s">
        <v>7420</v>
      </c>
      <c r="D167" s="5">
        <v>6500</v>
      </c>
      <c r="E167" s="5">
        <v>6505</v>
      </c>
      <c r="F167" t="s">
        <v>8218</v>
      </c>
      <c r="G167">
        <v>100</v>
      </c>
      <c r="H167" t="s">
        <v>8223</v>
      </c>
      <c r="I167" t="s">
        <v>8245</v>
      </c>
      <c r="J167">
        <v>1444169825</v>
      </c>
      <c r="K167">
        <v>1441577825</v>
      </c>
      <c r="L167" t="b">
        <v>0</v>
      </c>
      <c r="M167">
        <v>31</v>
      </c>
      <c r="N167" t="b">
        <v>1</v>
      </c>
      <c r="O167" t="s">
        <v>8269</v>
      </c>
      <c r="P167">
        <v>209.84</v>
      </c>
      <c r="Q167" s="10" t="s">
        <v>8315</v>
      </c>
      <c r="R167" t="s">
        <v>8316</v>
      </c>
      <c r="S167" s="23">
        <v>42253.928530092591</v>
      </c>
      <c r="T167" s="23">
        <v>42283.928530092591</v>
      </c>
    </row>
    <row r="168" spans="1:20" ht="48" x14ac:dyDescent="0.2">
      <c r="A168">
        <v>3311</v>
      </c>
      <c r="B168" s="8" t="s">
        <v>3311</v>
      </c>
      <c r="C168" s="3" t="s">
        <v>7421</v>
      </c>
      <c r="D168" s="5">
        <v>2500</v>
      </c>
      <c r="E168" s="5">
        <v>2746</v>
      </c>
      <c r="F168" t="s">
        <v>8218</v>
      </c>
      <c r="G168">
        <v>110</v>
      </c>
      <c r="H168" t="s">
        <v>8223</v>
      </c>
      <c r="I168" t="s">
        <v>8245</v>
      </c>
      <c r="J168">
        <v>1445065210</v>
      </c>
      <c r="K168">
        <v>1442473210</v>
      </c>
      <c r="L168" t="b">
        <v>0</v>
      </c>
      <c r="M168">
        <v>45</v>
      </c>
      <c r="N168" t="b">
        <v>1</v>
      </c>
      <c r="O168" t="s">
        <v>8269</v>
      </c>
      <c r="P168">
        <v>61.02</v>
      </c>
      <c r="Q168" s="10" t="s">
        <v>8315</v>
      </c>
      <c r="R168" t="s">
        <v>8316</v>
      </c>
      <c r="S168" s="23">
        <v>42264.29178240741</v>
      </c>
      <c r="T168" s="23">
        <v>42294.29178240741</v>
      </c>
    </row>
    <row r="169" spans="1:20" ht="48" x14ac:dyDescent="0.2">
      <c r="A169">
        <v>3312</v>
      </c>
      <c r="B169" s="8" t="s">
        <v>3312</v>
      </c>
      <c r="C169" s="3" t="s">
        <v>7422</v>
      </c>
      <c r="D169" s="5">
        <v>2500</v>
      </c>
      <c r="E169" s="5">
        <v>2501</v>
      </c>
      <c r="F169" t="s">
        <v>8218</v>
      </c>
      <c r="G169">
        <v>100</v>
      </c>
      <c r="H169" t="s">
        <v>8223</v>
      </c>
      <c r="I169" t="s">
        <v>8245</v>
      </c>
      <c r="J169">
        <v>1478901600</v>
      </c>
      <c r="K169">
        <v>1477077946</v>
      </c>
      <c r="L169" t="b">
        <v>0</v>
      </c>
      <c r="M169">
        <v>41</v>
      </c>
      <c r="N169" t="b">
        <v>1</v>
      </c>
      <c r="O169" t="s">
        <v>8269</v>
      </c>
      <c r="P169">
        <v>61</v>
      </c>
      <c r="Q169" s="10" t="s">
        <v>8315</v>
      </c>
      <c r="R169" t="s">
        <v>8316</v>
      </c>
      <c r="S169" s="23">
        <v>42664.809560185182</v>
      </c>
      <c r="T169" s="23">
        <v>42685.916666666672</v>
      </c>
    </row>
    <row r="170" spans="1:20" ht="48" x14ac:dyDescent="0.2">
      <c r="A170">
        <v>3313</v>
      </c>
      <c r="B170" s="8" t="s">
        <v>3313</v>
      </c>
      <c r="C170" s="3" t="s">
        <v>7423</v>
      </c>
      <c r="D170" s="5">
        <v>2000</v>
      </c>
      <c r="E170" s="5">
        <v>2321</v>
      </c>
      <c r="F170" t="s">
        <v>8218</v>
      </c>
      <c r="G170">
        <v>116</v>
      </c>
      <c r="H170" t="s">
        <v>8223</v>
      </c>
      <c r="I170" t="s">
        <v>8245</v>
      </c>
      <c r="J170">
        <v>1453856400</v>
      </c>
      <c r="K170">
        <v>1452664317</v>
      </c>
      <c r="L170" t="b">
        <v>0</v>
      </c>
      <c r="M170">
        <v>29</v>
      </c>
      <c r="N170" t="b">
        <v>1</v>
      </c>
      <c r="O170" t="s">
        <v>8269</v>
      </c>
      <c r="P170">
        <v>80.03</v>
      </c>
      <c r="Q170" s="10" t="s">
        <v>8315</v>
      </c>
      <c r="R170" t="s">
        <v>8316</v>
      </c>
      <c r="S170" s="23">
        <v>42382.244409722218</v>
      </c>
      <c r="T170" s="23">
        <v>42396.041666666672</v>
      </c>
    </row>
    <row r="171" spans="1:20" ht="80" x14ac:dyDescent="0.2">
      <c r="A171">
        <v>3316</v>
      </c>
      <c r="B171" s="8" t="s">
        <v>3316</v>
      </c>
      <c r="C171" s="3" t="s">
        <v>7426</v>
      </c>
      <c r="D171" s="5">
        <v>11737</v>
      </c>
      <c r="E171" s="5">
        <v>11747.18</v>
      </c>
      <c r="F171" t="s">
        <v>8218</v>
      </c>
      <c r="G171">
        <v>100</v>
      </c>
      <c r="H171" t="s">
        <v>8223</v>
      </c>
      <c r="I171" t="s">
        <v>8245</v>
      </c>
      <c r="J171">
        <v>1407506040</v>
      </c>
      <c r="K171">
        <v>1404680075</v>
      </c>
      <c r="L171" t="b">
        <v>0</v>
      </c>
      <c r="M171">
        <v>125</v>
      </c>
      <c r="N171" t="b">
        <v>1</v>
      </c>
      <c r="O171" t="s">
        <v>8269</v>
      </c>
      <c r="P171">
        <v>93.98</v>
      </c>
      <c r="Q171" s="10" t="s">
        <v>8315</v>
      </c>
      <c r="R171" t="s">
        <v>8316</v>
      </c>
      <c r="S171" s="23">
        <v>41826.871238425927</v>
      </c>
      <c r="T171" s="23">
        <v>41859.57916666667</v>
      </c>
    </row>
    <row r="172" spans="1:20" ht="48" x14ac:dyDescent="0.2">
      <c r="A172">
        <v>3317</v>
      </c>
      <c r="B172" s="8" t="s">
        <v>3317</v>
      </c>
      <c r="C172" s="3" t="s">
        <v>7427</v>
      </c>
      <c r="D172" s="5">
        <v>1050</v>
      </c>
      <c r="E172" s="5">
        <v>1115</v>
      </c>
      <c r="F172" t="s">
        <v>8218</v>
      </c>
      <c r="G172">
        <v>106</v>
      </c>
      <c r="H172" t="s">
        <v>8223</v>
      </c>
      <c r="I172" t="s">
        <v>8245</v>
      </c>
      <c r="J172">
        <v>1465347424</v>
      </c>
      <c r="K172">
        <v>1462755424</v>
      </c>
      <c r="L172" t="b">
        <v>0</v>
      </c>
      <c r="M172">
        <v>18</v>
      </c>
      <c r="N172" t="b">
        <v>1</v>
      </c>
      <c r="O172" t="s">
        <v>8269</v>
      </c>
      <c r="P172">
        <v>61.94</v>
      </c>
      <c r="Q172" s="10" t="s">
        <v>8315</v>
      </c>
      <c r="R172" t="s">
        <v>8316</v>
      </c>
      <c r="S172" s="23">
        <v>42499.039629629624</v>
      </c>
      <c r="T172" s="23">
        <v>42529.039629629624</v>
      </c>
    </row>
    <row r="173" spans="1:20" ht="48" x14ac:dyDescent="0.2">
      <c r="A173">
        <v>3320</v>
      </c>
      <c r="B173" s="8" t="s">
        <v>3320</v>
      </c>
      <c r="C173" s="3" t="s">
        <v>7430</v>
      </c>
      <c r="D173" s="5">
        <v>2500</v>
      </c>
      <c r="E173" s="5">
        <v>2525</v>
      </c>
      <c r="F173" t="s">
        <v>8218</v>
      </c>
      <c r="G173">
        <v>101</v>
      </c>
      <c r="H173" t="s">
        <v>8223</v>
      </c>
      <c r="I173" t="s">
        <v>8245</v>
      </c>
      <c r="J173">
        <v>1466557557</v>
      </c>
      <c r="K173">
        <v>1463965557</v>
      </c>
      <c r="L173" t="b">
        <v>0</v>
      </c>
      <c r="M173">
        <v>38</v>
      </c>
      <c r="N173" t="b">
        <v>1</v>
      </c>
      <c r="O173" t="s">
        <v>8269</v>
      </c>
      <c r="P173">
        <v>66.45</v>
      </c>
      <c r="Q173" s="10" t="s">
        <v>8315</v>
      </c>
      <c r="R173" t="s">
        <v>8316</v>
      </c>
      <c r="S173" s="23">
        <v>42513.045798611114</v>
      </c>
      <c r="T173" s="23">
        <v>42543.045798611114</v>
      </c>
    </row>
    <row r="174" spans="1:20" ht="48" x14ac:dyDescent="0.2">
      <c r="A174">
        <v>3321</v>
      </c>
      <c r="B174" s="8" t="s">
        <v>3321</v>
      </c>
      <c r="C174" s="3" t="s">
        <v>7431</v>
      </c>
      <c r="D174" s="5">
        <v>500</v>
      </c>
      <c r="E174" s="5">
        <v>537</v>
      </c>
      <c r="F174" t="s">
        <v>8218</v>
      </c>
      <c r="G174">
        <v>107</v>
      </c>
      <c r="H174" t="s">
        <v>8223</v>
      </c>
      <c r="I174" t="s">
        <v>8245</v>
      </c>
      <c r="J174">
        <v>1413431940</v>
      </c>
      <c r="K174">
        <v>1412216665</v>
      </c>
      <c r="L174" t="b">
        <v>0</v>
      </c>
      <c r="M174">
        <v>15</v>
      </c>
      <c r="N174" t="b">
        <v>1</v>
      </c>
      <c r="O174" t="s">
        <v>8269</v>
      </c>
      <c r="P174">
        <v>35.799999999999997</v>
      </c>
      <c r="Q174" s="10" t="s">
        <v>8315</v>
      </c>
      <c r="R174" t="s">
        <v>8316</v>
      </c>
      <c r="S174" s="23">
        <v>41914.100289351853</v>
      </c>
      <c r="T174" s="23">
        <v>41928.165972222225</v>
      </c>
    </row>
    <row r="175" spans="1:20" ht="48" x14ac:dyDescent="0.2">
      <c r="A175">
        <v>3322</v>
      </c>
      <c r="B175" s="8" t="s">
        <v>3322</v>
      </c>
      <c r="C175" s="3" t="s">
        <v>7432</v>
      </c>
      <c r="D175" s="5">
        <v>3300</v>
      </c>
      <c r="E175" s="5">
        <v>3350</v>
      </c>
      <c r="F175" t="s">
        <v>8218</v>
      </c>
      <c r="G175">
        <v>102</v>
      </c>
      <c r="H175" t="s">
        <v>8223</v>
      </c>
      <c r="I175" t="s">
        <v>8245</v>
      </c>
      <c r="J175">
        <v>1466567700</v>
      </c>
      <c r="K175">
        <v>1464653696</v>
      </c>
      <c r="L175" t="b">
        <v>0</v>
      </c>
      <c r="M175">
        <v>23</v>
      </c>
      <c r="N175" t="b">
        <v>1</v>
      </c>
      <c r="O175" t="s">
        <v>8269</v>
      </c>
      <c r="P175">
        <v>145.65</v>
      </c>
      <c r="Q175" s="10" t="s">
        <v>8315</v>
      </c>
      <c r="R175" t="s">
        <v>8316</v>
      </c>
      <c r="S175" s="23">
        <v>42521.010370370372</v>
      </c>
      <c r="T175" s="23">
        <v>42543.163194444445</v>
      </c>
    </row>
    <row r="176" spans="1:20" ht="48" x14ac:dyDescent="0.2">
      <c r="A176">
        <v>3326</v>
      </c>
      <c r="B176" s="8" t="s">
        <v>3326</v>
      </c>
      <c r="C176" s="3" t="s">
        <v>7436</v>
      </c>
      <c r="D176" s="5">
        <v>8000</v>
      </c>
      <c r="E176" s="5">
        <v>8110</v>
      </c>
      <c r="F176" t="s">
        <v>8218</v>
      </c>
      <c r="G176">
        <v>101</v>
      </c>
      <c r="H176" t="s">
        <v>8223</v>
      </c>
      <c r="I176" t="s">
        <v>8245</v>
      </c>
      <c r="J176">
        <v>1425830905</v>
      </c>
      <c r="K176">
        <v>1423242505</v>
      </c>
      <c r="L176" t="b">
        <v>0</v>
      </c>
      <c r="M176">
        <v>57</v>
      </c>
      <c r="N176" t="b">
        <v>1</v>
      </c>
      <c r="O176" t="s">
        <v>8269</v>
      </c>
      <c r="P176">
        <v>142.28</v>
      </c>
      <c r="Q176" s="10" t="s">
        <v>8315</v>
      </c>
      <c r="R176" t="s">
        <v>8316</v>
      </c>
      <c r="S176" s="23">
        <v>42041.714178240742</v>
      </c>
      <c r="T176" s="23">
        <v>42071.67251157407</v>
      </c>
    </row>
    <row r="177" spans="1:20" ht="48" x14ac:dyDescent="0.2">
      <c r="A177">
        <v>3328</v>
      </c>
      <c r="B177" s="8" t="s">
        <v>3328</v>
      </c>
      <c r="C177" s="3" t="s">
        <v>7438</v>
      </c>
      <c r="D177" s="5">
        <v>1800</v>
      </c>
      <c r="E177" s="5">
        <v>2635</v>
      </c>
      <c r="F177" t="s">
        <v>8218</v>
      </c>
      <c r="G177">
        <v>146</v>
      </c>
      <c r="H177" t="s">
        <v>8223</v>
      </c>
      <c r="I177" t="s">
        <v>8245</v>
      </c>
      <c r="J177">
        <v>1404522000</v>
      </c>
      <c r="K177">
        <v>1404308883</v>
      </c>
      <c r="L177" t="b">
        <v>0</v>
      </c>
      <c r="M177">
        <v>9</v>
      </c>
      <c r="N177" t="b">
        <v>1</v>
      </c>
      <c r="O177" t="s">
        <v>8269</v>
      </c>
      <c r="P177">
        <v>292.77999999999997</v>
      </c>
      <c r="Q177" s="10" t="s">
        <v>8315</v>
      </c>
      <c r="R177" t="s">
        <v>8316</v>
      </c>
      <c r="S177" s="23">
        <v>41822.57503472222</v>
      </c>
      <c r="T177" s="23">
        <v>41825.041666666664</v>
      </c>
    </row>
    <row r="178" spans="1:20" ht="48" x14ac:dyDescent="0.2">
      <c r="A178">
        <v>3331</v>
      </c>
      <c r="B178" s="8" t="s">
        <v>3331</v>
      </c>
      <c r="C178" s="3" t="s">
        <v>7441</v>
      </c>
      <c r="D178" s="5">
        <v>5000</v>
      </c>
      <c r="E178" s="5">
        <v>5226</v>
      </c>
      <c r="F178" t="s">
        <v>8218</v>
      </c>
      <c r="G178">
        <v>105</v>
      </c>
      <c r="H178" t="s">
        <v>8223</v>
      </c>
      <c r="I178" t="s">
        <v>8245</v>
      </c>
      <c r="J178">
        <v>1444149886</v>
      </c>
      <c r="K178">
        <v>1441125886</v>
      </c>
      <c r="L178" t="b">
        <v>0</v>
      </c>
      <c r="M178">
        <v>65</v>
      </c>
      <c r="N178" t="b">
        <v>1</v>
      </c>
      <c r="O178" t="s">
        <v>8269</v>
      </c>
      <c r="P178">
        <v>80.400000000000006</v>
      </c>
      <c r="Q178" s="10" t="s">
        <v>8315</v>
      </c>
      <c r="R178" t="s">
        <v>8316</v>
      </c>
      <c r="S178" s="23">
        <v>42248.697754629626</v>
      </c>
      <c r="T178" s="23">
        <v>42283.697754629626</v>
      </c>
    </row>
    <row r="179" spans="1:20" ht="48" x14ac:dyDescent="0.2">
      <c r="A179">
        <v>3332</v>
      </c>
      <c r="B179" s="8" t="s">
        <v>3332</v>
      </c>
      <c r="C179" s="3" t="s">
        <v>7442</v>
      </c>
      <c r="D179" s="5">
        <v>6000</v>
      </c>
      <c r="E179" s="5">
        <v>6000</v>
      </c>
      <c r="F179" t="s">
        <v>8218</v>
      </c>
      <c r="G179">
        <v>100</v>
      </c>
      <c r="H179" t="s">
        <v>8223</v>
      </c>
      <c r="I179" t="s">
        <v>8245</v>
      </c>
      <c r="J179">
        <v>1405802330</v>
      </c>
      <c r="K179">
        <v>1403210330</v>
      </c>
      <c r="L179" t="b">
        <v>0</v>
      </c>
      <c r="M179">
        <v>83</v>
      </c>
      <c r="N179" t="b">
        <v>1</v>
      </c>
      <c r="O179" t="s">
        <v>8269</v>
      </c>
      <c r="P179">
        <v>72.290000000000006</v>
      </c>
      <c r="Q179" s="10" t="s">
        <v>8315</v>
      </c>
      <c r="R179" t="s">
        <v>8316</v>
      </c>
      <c r="S179" s="23">
        <v>41809.860300925924</v>
      </c>
      <c r="T179" s="23">
        <v>41839.860300925924</v>
      </c>
    </row>
    <row r="180" spans="1:20" ht="48" x14ac:dyDescent="0.2">
      <c r="A180">
        <v>3333</v>
      </c>
      <c r="B180" s="8" t="s">
        <v>3333</v>
      </c>
      <c r="C180" s="3" t="s">
        <v>7443</v>
      </c>
      <c r="D180" s="5">
        <v>3500</v>
      </c>
      <c r="E180" s="5">
        <v>3660</v>
      </c>
      <c r="F180" t="s">
        <v>8218</v>
      </c>
      <c r="G180">
        <v>105</v>
      </c>
      <c r="H180" t="s">
        <v>8223</v>
      </c>
      <c r="I180" t="s">
        <v>8245</v>
      </c>
      <c r="J180">
        <v>1434384880</v>
      </c>
      <c r="K180">
        <v>1432484080</v>
      </c>
      <c r="L180" t="b">
        <v>0</v>
      </c>
      <c r="M180">
        <v>111</v>
      </c>
      <c r="N180" t="b">
        <v>1</v>
      </c>
      <c r="O180" t="s">
        <v>8269</v>
      </c>
      <c r="P180">
        <v>32.97</v>
      </c>
      <c r="Q180" s="10" t="s">
        <v>8315</v>
      </c>
      <c r="R180" t="s">
        <v>8316</v>
      </c>
      <c r="S180" s="23">
        <v>42148.676851851851</v>
      </c>
      <c r="T180" s="23">
        <v>42170.676851851851</v>
      </c>
    </row>
    <row r="181" spans="1:20" ht="32" x14ac:dyDescent="0.2">
      <c r="A181">
        <v>3334</v>
      </c>
      <c r="B181" s="8" t="s">
        <v>3334</v>
      </c>
      <c r="C181" s="3" t="s">
        <v>7444</v>
      </c>
      <c r="D181" s="5">
        <v>3871</v>
      </c>
      <c r="E181" s="5">
        <v>5366</v>
      </c>
      <c r="F181" t="s">
        <v>8218</v>
      </c>
      <c r="G181">
        <v>139</v>
      </c>
      <c r="H181" t="s">
        <v>8223</v>
      </c>
      <c r="I181" t="s">
        <v>8245</v>
      </c>
      <c r="J181">
        <v>1438259422</v>
      </c>
      <c r="K181">
        <v>1435667422</v>
      </c>
      <c r="L181" t="b">
        <v>0</v>
      </c>
      <c r="M181">
        <v>46</v>
      </c>
      <c r="N181" t="b">
        <v>1</v>
      </c>
      <c r="O181" t="s">
        <v>8269</v>
      </c>
      <c r="P181">
        <v>116.65</v>
      </c>
      <c r="Q181" s="10" t="s">
        <v>8315</v>
      </c>
      <c r="R181" t="s">
        <v>8316</v>
      </c>
      <c r="S181" s="23">
        <v>42185.521087962959</v>
      </c>
      <c r="T181" s="23">
        <v>42215.521087962959</v>
      </c>
    </row>
    <row r="182" spans="1:20" ht="32" x14ac:dyDescent="0.2">
      <c r="A182">
        <v>3338</v>
      </c>
      <c r="B182" s="8" t="s">
        <v>3338</v>
      </c>
      <c r="C182" s="3" t="s">
        <v>7448</v>
      </c>
      <c r="D182" s="5">
        <v>15000</v>
      </c>
      <c r="E182" s="5">
        <v>15327</v>
      </c>
      <c r="F182" t="s">
        <v>8218</v>
      </c>
      <c r="G182">
        <v>102</v>
      </c>
      <c r="H182" t="s">
        <v>8223</v>
      </c>
      <c r="I182" t="s">
        <v>8245</v>
      </c>
      <c r="J182">
        <v>1487944080</v>
      </c>
      <c r="K182">
        <v>1486129680</v>
      </c>
      <c r="L182" t="b">
        <v>0</v>
      </c>
      <c r="M182">
        <v>112</v>
      </c>
      <c r="N182" t="b">
        <v>1</v>
      </c>
      <c r="O182" t="s">
        <v>8269</v>
      </c>
      <c r="P182">
        <v>136.85</v>
      </c>
      <c r="Q182" s="10" t="s">
        <v>8315</v>
      </c>
      <c r="R182" t="s">
        <v>8316</v>
      </c>
      <c r="S182" s="23">
        <v>42769.574999999997</v>
      </c>
      <c r="T182" s="23">
        <v>42790.574999999997</v>
      </c>
    </row>
    <row r="183" spans="1:20" ht="32" x14ac:dyDescent="0.2">
      <c r="A183">
        <v>3339</v>
      </c>
      <c r="B183" s="8" t="s">
        <v>3339</v>
      </c>
      <c r="C183" s="3" t="s">
        <v>7449</v>
      </c>
      <c r="D183" s="5">
        <v>8000</v>
      </c>
      <c r="E183" s="5">
        <v>8348</v>
      </c>
      <c r="F183" t="s">
        <v>8218</v>
      </c>
      <c r="G183">
        <v>104</v>
      </c>
      <c r="H183" t="s">
        <v>8223</v>
      </c>
      <c r="I183" t="s">
        <v>8245</v>
      </c>
      <c r="J183">
        <v>1469721518</v>
      </c>
      <c r="K183">
        <v>1467129518</v>
      </c>
      <c r="L183" t="b">
        <v>0</v>
      </c>
      <c r="M183">
        <v>47</v>
      </c>
      <c r="N183" t="b">
        <v>1</v>
      </c>
      <c r="O183" t="s">
        <v>8269</v>
      </c>
      <c r="P183">
        <v>177.62</v>
      </c>
      <c r="Q183" s="10" t="s">
        <v>8315</v>
      </c>
      <c r="R183" t="s">
        <v>8316</v>
      </c>
      <c r="S183" s="23">
        <v>42549.665717592594</v>
      </c>
      <c r="T183" s="23">
        <v>42579.665717592594</v>
      </c>
    </row>
    <row r="184" spans="1:20" ht="48" x14ac:dyDescent="0.2">
      <c r="A184">
        <v>3340</v>
      </c>
      <c r="B184" s="8" t="s">
        <v>3340</v>
      </c>
      <c r="C184" s="3" t="s">
        <v>7450</v>
      </c>
      <c r="D184" s="5">
        <v>3000</v>
      </c>
      <c r="E184" s="5">
        <v>4145</v>
      </c>
      <c r="F184" t="s">
        <v>8218</v>
      </c>
      <c r="G184">
        <v>138</v>
      </c>
      <c r="H184" t="s">
        <v>8223</v>
      </c>
      <c r="I184" t="s">
        <v>8245</v>
      </c>
      <c r="J184">
        <v>1481066554</v>
      </c>
      <c r="K184">
        <v>1478906554</v>
      </c>
      <c r="L184" t="b">
        <v>0</v>
      </c>
      <c r="M184">
        <v>38</v>
      </c>
      <c r="N184" t="b">
        <v>1</v>
      </c>
      <c r="O184" t="s">
        <v>8269</v>
      </c>
      <c r="P184">
        <v>109.08</v>
      </c>
      <c r="Q184" s="10" t="s">
        <v>8315</v>
      </c>
      <c r="R184" t="s">
        <v>8316</v>
      </c>
      <c r="S184" s="23">
        <v>42685.974004629628</v>
      </c>
      <c r="T184" s="23">
        <v>42710.974004629628</v>
      </c>
    </row>
    <row r="185" spans="1:20" ht="32" x14ac:dyDescent="0.2">
      <c r="A185">
        <v>3342</v>
      </c>
      <c r="B185" s="8" t="s">
        <v>3342</v>
      </c>
      <c r="C185" s="3" t="s">
        <v>7452</v>
      </c>
      <c r="D185" s="5">
        <v>6000</v>
      </c>
      <c r="E185" s="5">
        <v>6100</v>
      </c>
      <c r="F185" t="s">
        <v>8218</v>
      </c>
      <c r="G185">
        <v>102</v>
      </c>
      <c r="H185" t="s">
        <v>8223</v>
      </c>
      <c r="I185" t="s">
        <v>8245</v>
      </c>
      <c r="J185">
        <v>1427864340</v>
      </c>
      <c r="K185">
        <v>1425020810</v>
      </c>
      <c r="L185" t="b">
        <v>0</v>
      </c>
      <c r="M185">
        <v>78</v>
      </c>
      <c r="N185" t="b">
        <v>1</v>
      </c>
      <c r="O185" t="s">
        <v>8269</v>
      </c>
      <c r="P185">
        <v>78.209999999999994</v>
      </c>
      <c r="Q185" s="10" t="s">
        <v>8315</v>
      </c>
      <c r="R185" t="s">
        <v>8316</v>
      </c>
      <c r="S185" s="23">
        <v>42062.296412037031</v>
      </c>
      <c r="T185" s="23">
        <v>42095.207638888889</v>
      </c>
    </row>
    <row r="186" spans="1:20" ht="48" x14ac:dyDescent="0.2">
      <c r="A186">
        <v>3344</v>
      </c>
      <c r="B186" s="8" t="s">
        <v>3344</v>
      </c>
      <c r="C186" s="3" t="s">
        <v>7454</v>
      </c>
      <c r="D186" s="5">
        <v>4500</v>
      </c>
      <c r="E186" s="5">
        <v>4565</v>
      </c>
      <c r="F186" t="s">
        <v>8218</v>
      </c>
      <c r="G186">
        <v>101</v>
      </c>
      <c r="H186" t="s">
        <v>8223</v>
      </c>
      <c r="I186" t="s">
        <v>8245</v>
      </c>
      <c r="J186">
        <v>1409374093</v>
      </c>
      <c r="K186">
        <v>1406782093</v>
      </c>
      <c r="L186" t="b">
        <v>0</v>
      </c>
      <c r="M186">
        <v>40</v>
      </c>
      <c r="N186" t="b">
        <v>1</v>
      </c>
      <c r="O186" t="s">
        <v>8269</v>
      </c>
      <c r="P186">
        <v>114.13</v>
      </c>
      <c r="Q186" s="10" t="s">
        <v>8315</v>
      </c>
      <c r="R186" t="s">
        <v>8316</v>
      </c>
      <c r="S186" s="23">
        <v>41851.200150462959</v>
      </c>
      <c r="T186" s="23">
        <v>41881.200150462959</v>
      </c>
    </row>
    <row r="187" spans="1:20" ht="48" x14ac:dyDescent="0.2">
      <c r="A187">
        <v>3345</v>
      </c>
      <c r="B187" s="8" t="s">
        <v>3345</v>
      </c>
      <c r="C187" s="3" t="s">
        <v>7455</v>
      </c>
      <c r="D187" s="5">
        <v>500</v>
      </c>
      <c r="E187" s="5">
        <v>650</v>
      </c>
      <c r="F187" t="s">
        <v>8218</v>
      </c>
      <c r="G187">
        <v>130</v>
      </c>
      <c r="H187" t="s">
        <v>8223</v>
      </c>
      <c r="I187" t="s">
        <v>8245</v>
      </c>
      <c r="J187">
        <v>1429317420</v>
      </c>
      <c r="K187">
        <v>1424226768</v>
      </c>
      <c r="L187" t="b">
        <v>0</v>
      </c>
      <c r="M187">
        <v>13</v>
      </c>
      <c r="N187" t="b">
        <v>1</v>
      </c>
      <c r="O187" t="s">
        <v>8269</v>
      </c>
      <c r="P187">
        <v>50</v>
      </c>
      <c r="Q187" s="10" t="s">
        <v>8315</v>
      </c>
      <c r="R187" t="s">
        <v>8316</v>
      </c>
      <c r="S187" s="23">
        <v>42053.106111111112</v>
      </c>
      <c r="T187" s="23">
        <v>42112.025694444441</v>
      </c>
    </row>
    <row r="188" spans="1:20" ht="48" x14ac:dyDescent="0.2">
      <c r="A188">
        <v>3346</v>
      </c>
      <c r="B188" s="8" t="s">
        <v>3346</v>
      </c>
      <c r="C188" s="3" t="s">
        <v>7456</v>
      </c>
      <c r="D188" s="5">
        <v>1500</v>
      </c>
      <c r="E188" s="5">
        <v>1650</v>
      </c>
      <c r="F188" t="s">
        <v>8218</v>
      </c>
      <c r="G188">
        <v>110</v>
      </c>
      <c r="H188" t="s">
        <v>8223</v>
      </c>
      <c r="I188" t="s">
        <v>8245</v>
      </c>
      <c r="J188">
        <v>1424910910</v>
      </c>
      <c r="K188">
        <v>1424306110</v>
      </c>
      <c r="L188" t="b">
        <v>0</v>
      </c>
      <c r="M188">
        <v>18</v>
      </c>
      <c r="N188" t="b">
        <v>1</v>
      </c>
      <c r="O188" t="s">
        <v>8269</v>
      </c>
      <c r="P188">
        <v>91.67</v>
      </c>
      <c r="Q188" s="10" t="s">
        <v>8315</v>
      </c>
      <c r="R188" t="s">
        <v>8316</v>
      </c>
      <c r="S188" s="23">
        <v>42054.024421296301</v>
      </c>
      <c r="T188" s="23">
        <v>42061.024421296301</v>
      </c>
    </row>
    <row r="189" spans="1:20" ht="48" x14ac:dyDescent="0.2">
      <c r="A189">
        <v>3348</v>
      </c>
      <c r="B189" s="8" t="s">
        <v>3266</v>
      </c>
      <c r="C189" s="3" t="s">
        <v>7458</v>
      </c>
      <c r="D189" s="5">
        <v>5500</v>
      </c>
      <c r="E189" s="5">
        <v>5516</v>
      </c>
      <c r="F189" t="s">
        <v>8218</v>
      </c>
      <c r="G189">
        <v>100</v>
      </c>
      <c r="H189" t="s">
        <v>8223</v>
      </c>
      <c r="I189" t="s">
        <v>8245</v>
      </c>
      <c r="J189">
        <v>1461988740</v>
      </c>
      <c r="K189">
        <v>1459949080</v>
      </c>
      <c r="L189" t="b">
        <v>0</v>
      </c>
      <c r="M189">
        <v>79</v>
      </c>
      <c r="N189" t="b">
        <v>1</v>
      </c>
      <c r="O189" t="s">
        <v>8269</v>
      </c>
      <c r="P189">
        <v>69.819999999999993</v>
      </c>
      <c r="Q189" s="10" t="s">
        <v>8315</v>
      </c>
      <c r="R189" t="s">
        <v>8316</v>
      </c>
      <c r="S189" s="23">
        <v>42466.558796296296</v>
      </c>
      <c r="T189" s="23">
        <v>42490.165972222225</v>
      </c>
    </row>
    <row r="190" spans="1:20" ht="48" x14ac:dyDescent="0.2">
      <c r="A190">
        <v>3349</v>
      </c>
      <c r="B190" s="8" t="s">
        <v>3348</v>
      </c>
      <c r="C190" s="3" t="s">
        <v>7459</v>
      </c>
      <c r="D190" s="5">
        <v>1000</v>
      </c>
      <c r="E190" s="5">
        <v>1534</v>
      </c>
      <c r="F190" t="s">
        <v>8218</v>
      </c>
      <c r="G190">
        <v>153</v>
      </c>
      <c r="H190" t="s">
        <v>8223</v>
      </c>
      <c r="I190" t="s">
        <v>8245</v>
      </c>
      <c r="J190">
        <v>1465837200</v>
      </c>
      <c r="K190">
        <v>1463971172</v>
      </c>
      <c r="L190" t="b">
        <v>0</v>
      </c>
      <c r="M190">
        <v>14</v>
      </c>
      <c r="N190" t="b">
        <v>1</v>
      </c>
      <c r="O190" t="s">
        <v>8269</v>
      </c>
      <c r="P190">
        <v>109.57</v>
      </c>
      <c r="Q190" s="10" t="s">
        <v>8315</v>
      </c>
      <c r="R190" t="s">
        <v>8316</v>
      </c>
      <c r="S190" s="23">
        <v>42513.110787037032</v>
      </c>
      <c r="T190" s="23">
        <v>42534.708333333328</v>
      </c>
    </row>
    <row r="191" spans="1:20" ht="32" x14ac:dyDescent="0.2">
      <c r="A191">
        <v>3354</v>
      </c>
      <c r="B191" s="8" t="s">
        <v>3353</v>
      </c>
      <c r="C191" s="3" t="s">
        <v>7464</v>
      </c>
      <c r="D191" s="5">
        <v>3000</v>
      </c>
      <c r="E191" s="5">
        <v>3058</v>
      </c>
      <c r="F191" t="s">
        <v>8218</v>
      </c>
      <c r="G191">
        <v>102</v>
      </c>
      <c r="H191" t="s">
        <v>8223</v>
      </c>
      <c r="I191" t="s">
        <v>8245</v>
      </c>
      <c r="J191">
        <v>1446091260</v>
      </c>
      <c r="K191">
        <v>1443029206</v>
      </c>
      <c r="L191" t="b">
        <v>0</v>
      </c>
      <c r="M191">
        <v>55</v>
      </c>
      <c r="N191" t="b">
        <v>1</v>
      </c>
      <c r="O191" t="s">
        <v>8269</v>
      </c>
      <c r="P191">
        <v>55.6</v>
      </c>
      <c r="Q191" s="10" t="s">
        <v>8315</v>
      </c>
      <c r="R191" t="s">
        <v>8316</v>
      </c>
      <c r="S191" s="23">
        <v>42270.7269212963</v>
      </c>
      <c r="T191" s="23">
        <v>42306.167361111111</v>
      </c>
    </row>
    <row r="192" spans="1:20" ht="48" x14ac:dyDescent="0.2">
      <c r="A192">
        <v>3358</v>
      </c>
      <c r="B192" s="8" t="s">
        <v>3357</v>
      </c>
      <c r="C192" s="3" t="s">
        <v>7468</v>
      </c>
      <c r="D192" s="5">
        <v>10000</v>
      </c>
      <c r="E192" s="5">
        <v>10299</v>
      </c>
      <c r="F192" t="s">
        <v>8218</v>
      </c>
      <c r="G192">
        <v>103</v>
      </c>
      <c r="H192" t="s">
        <v>8223</v>
      </c>
      <c r="I192" t="s">
        <v>8245</v>
      </c>
      <c r="J192">
        <v>1416385679</v>
      </c>
      <c r="K192">
        <v>1413790079</v>
      </c>
      <c r="L192" t="b">
        <v>0</v>
      </c>
      <c r="M192">
        <v>162</v>
      </c>
      <c r="N192" t="b">
        <v>1</v>
      </c>
      <c r="O192" t="s">
        <v>8269</v>
      </c>
      <c r="P192">
        <v>63.57</v>
      </c>
      <c r="Q192" s="10" t="s">
        <v>8315</v>
      </c>
      <c r="R192" t="s">
        <v>8316</v>
      </c>
      <c r="S192" s="23">
        <v>41932.311099537037</v>
      </c>
      <c r="T192" s="23">
        <v>41962.352766203709</v>
      </c>
    </row>
    <row r="193" spans="1:20" ht="32" x14ac:dyDescent="0.2">
      <c r="A193">
        <v>3359</v>
      </c>
      <c r="B193" s="8" t="s">
        <v>3358</v>
      </c>
      <c r="C193" s="3" t="s">
        <v>7469</v>
      </c>
      <c r="D193" s="5">
        <v>4000</v>
      </c>
      <c r="E193" s="5">
        <v>4250</v>
      </c>
      <c r="F193" t="s">
        <v>8218</v>
      </c>
      <c r="G193">
        <v>106</v>
      </c>
      <c r="H193" t="s">
        <v>8223</v>
      </c>
      <c r="I193" t="s">
        <v>8245</v>
      </c>
      <c r="J193">
        <v>1487985734</v>
      </c>
      <c r="K193">
        <v>1484097734</v>
      </c>
      <c r="L193" t="b">
        <v>0</v>
      </c>
      <c r="M193">
        <v>23</v>
      </c>
      <c r="N193" t="b">
        <v>1</v>
      </c>
      <c r="O193" t="s">
        <v>8269</v>
      </c>
      <c r="P193">
        <v>184.78</v>
      </c>
      <c r="Q193" s="10" t="s">
        <v>8315</v>
      </c>
      <c r="R193" t="s">
        <v>8316</v>
      </c>
      <c r="S193" s="23">
        <v>42746.057106481487</v>
      </c>
      <c r="T193" s="23">
        <v>42791.057106481487</v>
      </c>
    </row>
    <row r="194" spans="1:20" ht="48" x14ac:dyDescent="0.2">
      <c r="A194">
        <v>3361</v>
      </c>
      <c r="B194" s="8" t="s">
        <v>3360</v>
      </c>
      <c r="C194" s="3" t="s">
        <v>7471</v>
      </c>
      <c r="D194" s="5">
        <v>5000</v>
      </c>
      <c r="E194" s="5">
        <v>5673</v>
      </c>
      <c r="F194" t="s">
        <v>8218</v>
      </c>
      <c r="G194">
        <v>113</v>
      </c>
      <c r="H194" t="s">
        <v>8223</v>
      </c>
      <c r="I194" t="s">
        <v>8245</v>
      </c>
      <c r="J194">
        <v>1409587140</v>
      </c>
      <c r="K194">
        <v>1408062990</v>
      </c>
      <c r="L194" t="b">
        <v>0</v>
      </c>
      <c r="M194">
        <v>68</v>
      </c>
      <c r="N194" t="b">
        <v>1</v>
      </c>
      <c r="O194" t="s">
        <v>8269</v>
      </c>
      <c r="P194">
        <v>83.43</v>
      </c>
      <c r="Q194" s="10" t="s">
        <v>8315</v>
      </c>
      <c r="R194" t="s">
        <v>8316</v>
      </c>
      <c r="S194" s="23">
        <v>41866.025347222225</v>
      </c>
      <c r="T194" s="23">
        <v>41883.665972222225</v>
      </c>
    </row>
    <row r="195" spans="1:20" ht="48" x14ac:dyDescent="0.2">
      <c r="A195">
        <v>3362</v>
      </c>
      <c r="B195" s="8" t="s">
        <v>3361</v>
      </c>
      <c r="C195" s="3" t="s">
        <v>7472</v>
      </c>
      <c r="D195" s="5">
        <v>500</v>
      </c>
      <c r="E195" s="5">
        <v>1090</v>
      </c>
      <c r="F195" t="s">
        <v>8218</v>
      </c>
      <c r="G195">
        <v>218</v>
      </c>
      <c r="H195" t="s">
        <v>8223</v>
      </c>
      <c r="I195" t="s">
        <v>8245</v>
      </c>
      <c r="J195">
        <v>1425704100</v>
      </c>
      <c r="K195">
        <v>1424484717</v>
      </c>
      <c r="L195" t="b">
        <v>0</v>
      </c>
      <c r="M195">
        <v>20</v>
      </c>
      <c r="N195" t="b">
        <v>1</v>
      </c>
      <c r="O195" t="s">
        <v>8269</v>
      </c>
      <c r="P195">
        <v>54.5</v>
      </c>
      <c r="Q195" s="10" t="s">
        <v>8315</v>
      </c>
      <c r="R195" t="s">
        <v>8316</v>
      </c>
      <c r="S195" s="23">
        <v>42056.091631944444</v>
      </c>
      <c r="T195" s="23">
        <v>42070.204861111109</v>
      </c>
    </row>
    <row r="196" spans="1:20" ht="48" x14ac:dyDescent="0.2">
      <c r="A196">
        <v>3363</v>
      </c>
      <c r="B196" s="8" t="s">
        <v>3362</v>
      </c>
      <c r="C196" s="3" t="s">
        <v>7473</v>
      </c>
      <c r="D196" s="5">
        <v>7750</v>
      </c>
      <c r="E196" s="5">
        <v>7860</v>
      </c>
      <c r="F196" t="s">
        <v>8218</v>
      </c>
      <c r="G196">
        <v>101</v>
      </c>
      <c r="H196" t="s">
        <v>8223</v>
      </c>
      <c r="I196" t="s">
        <v>8245</v>
      </c>
      <c r="J196">
        <v>1408464000</v>
      </c>
      <c r="K196">
        <v>1406831445</v>
      </c>
      <c r="L196" t="b">
        <v>0</v>
      </c>
      <c r="M196">
        <v>26</v>
      </c>
      <c r="N196" t="b">
        <v>1</v>
      </c>
      <c r="O196" t="s">
        <v>8269</v>
      </c>
      <c r="P196">
        <v>302.31</v>
      </c>
      <c r="Q196" s="10" t="s">
        <v>8315</v>
      </c>
      <c r="R196" t="s">
        <v>8316</v>
      </c>
      <c r="S196" s="23">
        <v>41851.771354166667</v>
      </c>
      <c r="T196" s="23">
        <v>41870.666666666664</v>
      </c>
    </row>
    <row r="197" spans="1:20" ht="48" x14ac:dyDescent="0.2">
      <c r="A197">
        <v>3365</v>
      </c>
      <c r="B197" s="8" t="s">
        <v>3364</v>
      </c>
      <c r="C197" s="3" t="s">
        <v>7475</v>
      </c>
      <c r="D197" s="5">
        <v>2500</v>
      </c>
      <c r="E197" s="5">
        <v>2600</v>
      </c>
      <c r="F197" t="s">
        <v>8218</v>
      </c>
      <c r="G197">
        <v>104</v>
      </c>
      <c r="H197" t="s">
        <v>8223</v>
      </c>
      <c r="I197" t="s">
        <v>8245</v>
      </c>
      <c r="J197">
        <v>1449973592</v>
      </c>
      <c r="K197">
        <v>1447381592</v>
      </c>
      <c r="L197" t="b">
        <v>0</v>
      </c>
      <c r="M197">
        <v>3</v>
      </c>
      <c r="N197" t="b">
        <v>1</v>
      </c>
      <c r="O197" t="s">
        <v>8269</v>
      </c>
      <c r="P197">
        <v>866.67</v>
      </c>
      <c r="Q197" s="10" t="s">
        <v>8315</v>
      </c>
      <c r="R197" t="s">
        <v>8316</v>
      </c>
      <c r="S197" s="23">
        <v>42321.101759259262</v>
      </c>
      <c r="T197" s="23">
        <v>42351.101759259262</v>
      </c>
    </row>
    <row r="198" spans="1:20" ht="48" x14ac:dyDescent="0.2">
      <c r="A198">
        <v>3366</v>
      </c>
      <c r="B198" s="8" t="s">
        <v>3365</v>
      </c>
      <c r="C198" s="3" t="s">
        <v>7476</v>
      </c>
      <c r="D198" s="5">
        <v>500</v>
      </c>
      <c r="E198" s="5">
        <v>1105</v>
      </c>
      <c r="F198" t="s">
        <v>8218</v>
      </c>
      <c r="G198">
        <v>221</v>
      </c>
      <c r="H198" t="s">
        <v>8223</v>
      </c>
      <c r="I198" t="s">
        <v>8245</v>
      </c>
      <c r="J198">
        <v>1431481037</v>
      </c>
      <c r="K198">
        <v>1428889037</v>
      </c>
      <c r="L198" t="b">
        <v>0</v>
      </c>
      <c r="M198">
        <v>18</v>
      </c>
      <c r="N198" t="b">
        <v>1</v>
      </c>
      <c r="O198" t="s">
        <v>8269</v>
      </c>
      <c r="P198">
        <v>61.39</v>
      </c>
      <c r="Q198" s="10" t="s">
        <v>8315</v>
      </c>
      <c r="R198" t="s">
        <v>8316</v>
      </c>
      <c r="S198" s="23">
        <v>42107.067557870367</v>
      </c>
      <c r="T198" s="23">
        <v>42137.067557870367</v>
      </c>
    </row>
    <row r="199" spans="1:20" ht="48" x14ac:dyDescent="0.2">
      <c r="A199">
        <v>3368</v>
      </c>
      <c r="B199" s="8" t="s">
        <v>3367</v>
      </c>
      <c r="C199" s="3" t="s">
        <v>7478</v>
      </c>
      <c r="D199" s="5">
        <v>1000</v>
      </c>
      <c r="E199" s="5">
        <v>1046</v>
      </c>
      <c r="F199" t="s">
        <v>8218</v>
      </c>
      <c r="G199">
        <v>105</v>
      </c>
      <c r="H199" t="s">
        <v>8223</v>
      </c>
      <c r="I199" t="s">
        <v>8245</v>
      </c>
      <c r="J199">
        <v>1420088400</v>
      </c>
      <c r="K199">
        <v>1416977259</v>
      </c>
      <c r="L199" t="b">
        <v>0</v>
      </c>
      <c r="M199">
        <v>23</v>
      </c>
      <c r="N199" t="b">
        <v>1</v>
      </c>
      <c r="O199" t="s">
        <v>8269</v>
      </c>
      <c r="P199">
        <v>45.48</v>
      </c>
      <c r="Q199" s="10" t="s">
        <v>8315</v>
      </c>
      <c r="R199" t="s">
        <v>8316</v>
      </c>
      <c r="S199" s="23">
        <v>41969.199756944443</v>
      </c>
      <c r="T199" s="23">
        <v>42005.208333333328</v>
      </c>
    </row>
    <row r="200" spans="1:20" ht="32" x14ac:dyDescent="0.2">
      <c r="A200">
        <v>3370</v>
      </c>
      <c r="B200" s="8" t="s">
        <v>3369</v>
      </c>
      <c r="C200" s="3" t="s">
        <v>7480</v>
      </c>
      <c r="D200" s="5">
        <v>1500</v>
      </c>
      <c r="E200" s="5">
        <v>1766</v>
      </c>
      <c r="F200" t="s">
        <v>8218</v>
      </c>
      <c r="G200">
        <v>118</v>
      </c>
      <c r="H200" t="s">
        <v>8223</v>
      </c>
      <c r="I200" t="s">
        <v>8245</v>
      </c>
      <c r="J200">
        <v>1481961600</v>
      </c>
      <c r="K200">
        <v>1479283285</v>
      </c>
      <c r="L200" t="b">
        <v>0</v>
      </c>
      <c r="M200">
        <v>26</v>
      </c>
      <c r="N200" t="b">
        <v>1</v>
      </c>
      <c r="O200" t="s">
        <v>8269</v>
      </c>
      <c r="P200">
        <v>67.92</v>
      </c>
      <c r="Q200" s="10" t="s">
        <v>8315</v>
      </c>
      <c r="R200" t="s">
        <v>8316</v>
      </c>
      <c r="S200" s="23">
        <v>42690.334317129629</v>
      </c>
      <c r="T200" s="23">
        <v>42721.333333333328</v>
      </c>
    </row>
    <row r="201" spans="1:20" ht="32" x14ac:dyDescent="0.2">
      <c r="A201">
        <v>3371</v>
      </c>
      <c r="B201" s="8" t="s">
        <v>3370</v>
      </c>
      <c r="C201" s="3" t="s">
        <v>7481</v>
      </c>
      <c r="D201" s="5">
        <v>200</v>
      </c>
      <c r="E201" s="5">
        <v>277</v>
      </c>
      <c r="F201" t="s">
        <v>8218</v>
      </c>
      <c r="G201">
        <v>139</v>
      </c>
      <c r="H201" t="s">
        <v>8223</v>
      </c>
      <c r="I201" t="s">
        <v>8245</v>
      </c>
      <c r="J201">
        <v>1449089965</v>
      </c>
      <c r="K201">
        <v>1446670765</v>
      </c>
      <c r="L201" t="b">
        <v>0</v>
      </c>
      <c r="M201">
        <v>9</v>
      </c>
      <c r="N201" t="b">
        <v>1</v>
      </c>
      <c r="O201" t="s">
        <v>8269</v>
      </c>
      <c r="P201">
        <v>30.78</v>
      </c>
      <c r="Q201" s="10" t="s">
        <v>8315</v>
      </c>
      <c r="R201" t="s">
        <v>8316</v>
      </c>
      <c r="S201" s="23">
        <v>42312.874594907407</v>
      </c>
      <c r="T201" s="23">
        <v>42340.874594907407</v>
      </c>
    </row>
    <row r="202" spans="1:20" ht="48" x14ac:dyDescent="0.2">
      <c r="A202">
        <v>3372</v>
      </c>
      <c r="B202" s="8" t="s">
        <v>3371</v>
      </c>
      <c r="C202" s="3" t="s">
        <v>7482</v>
      </c>
      <c r="D202" s="5">
        <v>1000</v>
      </c>
      <c r="E202" s="5">
        <v>1035</v>
      </c>
      <c r="F202" t="s">
        <v>8218</v>
      </c>
      <c r="G202">
        <v>104</v>
      </c>
      <c r="H202" t="s">
        <v>8223</v>
      </c>
      <c r="I202" t="s">
        <v>8245</v>
      </c>
      <c r="J202">
        <v>1408942740</v>
      </c>
      <c r="K202">
        <v>1407157756</v>
      </c>
      <c r="L202" t="b">
        <v>0</v>
      </c>
      <c r="M202">
        <v>27</v>
      </c>
      <c r="N202" t="b">
        <v>1</v>
      </c>
      <c r="O202" t="s">
        <v>8269</v>
      </c>
      <c r="P202">
        <v>38.33</v>
      </c>
      <c r="Q202" s="10" t="s">
        <v>8315</v>
      </c>
      <c r="R202" t="s">
        <v>8316</v>
      </c>
      <c r="S202" s="23">
        <v>41855.548101851848</v>
      </c>
      <c r="T202" s="23">
        <v>41876.207638888889</v>
      </c>
    </row>
    <row r="203" spans="1:20" ht="48" x14ac:dyDescent="0.2">
      <c r="A203">
        <v>3376</v>
      </c>
      <c r="B203" s="8" t="s">
        <v>3375</v>
      </c>
      <c r="C203" s="3" t="s">
        <v>7486</v>
      </c>
      <c r="D203" s="5">
        <v>8000</v>
      </c>
      <c r="E203" s="5">
        <v>8001</v>
      </c>
      <c r="F203" t="s">
        <v>8218</v>
      </c>
      <c r="G203">
        <v>100</v>
      </c>
      <c r="H203" t="s">
        <v>8223</v>
      </c>
      <c r="I203" t="s">
        <v>8245</v>
      </c>
      <c r="J203">
        <v>1429976994</v>
      </c>
      <c r="K203">
        <v>1424796594</v>
      </c>
      <c r="L203" t="b">
        <v>0</v>
      </c>
      <c r="M203">
        <v>19</v>
      </c>
      <c r="N203" t="b">
        <v>1</v>
      </c>
      <c r="O203" t="s">
        <v>8269</v>
      </c>
      <c r="P203">
        <v>421.11</v>
      </c>
      <c r="Q203" s="10" t="s">
        <v>8315</v>
      </c>
      <c r="R203" t="s">
        <v>8316</v>
      </c>
      <c r="S203" s="23">
        <v>42059.701319444444</v>
      </c>
      <c r="T203" s="23">
        <v>42119.659652777773</v>
      </c>
    </row>
    <row r="204" spans="1:20" ht="48" x14ac:dyDescent="0.2">
      <c r="A204">
        <v>3380</v>
      </c>
      <c r="B204" s="8" t="s">
        <v>3379</v>
      </c>
      <c r="C204" s="3" t="s">
        <v>7490</v>
      </c>
      <c r="D204" s="5">
        <v>3000</v>
      </c>
      <c r="E204" s="5">
        <v>3133</v>
      </c>
      <c r="F204" t="s">
        <v>8218</v>
      </c>
      <c r="G204">
        <v>104</v>
      </c>
      <c r="H204" t="s">
        <v>8223</v>
      </c>
      <c r="I204" t="s">
        <v>8245</v>
      </c>
      <c r="J204">
        <v>1417305178</v>
      </c>
      <c r="K204">
        <v>1414277578</v>
      </c>
      <c r="L204" t="b">
        <v>0</v>
      </c>
      <c r="M204">
        <v>28</v>
      </c>
      <c r="N204" t="b">
        <v>1</v>
      </c>
      <c r="O204" t="s">
        <v>8269</v>
      </c>
      <c r="P204">
        <v>111.89</v>
      </c>
      <c r="Q204" s="10" t="s">
        <v>8315</v>
      </c>
      <c r="R204" t="s">
        <v>8316</v>
      </c>
      <c r="S204" s="23">
        <v>41937.95344907407</v>
      </c>
      <c r="T204" s="23">
        <v>41972.995115740734</v>
      </c>
    </row>
    <row r="205" spans="1:20" ht="48" x14ac:dyDescent="0.2">
      <c r="A205">
        <v>3381</v>
      </c>
      <c r="B205" s="8" t="s">
        <v>3380</v>
      </c>
      <c r="C205" s="3" t="s">
        <v>7491</v>
      </c>
      <c r="D205" s="5">
        <v>4000</v>
      </c>
      <c r="E205" s="5">
        <v>4090</v>
      </c>
      <c r="F205" t="s">
        <v>8218</v>
      </c>
      <c r="G205">
        <v>102</v>
      </c>
      <c r="H205" t="s">
        <v>8223</v>
      </c>
      <c r="I205" t="s">
        <v>8245</v>
      </c>
      <c r="J205">
        <v>1426044383</v>
      </c>
      <c r="K205">
        <v>1423455983</v>
      </c>
      <c r="L205" t="b">
        <v>0</v>
      </c>
      <c r="M205">
        <v>48</v>
      </c>
      <c r="N205" t="b">
        <v>1</v>
      </c>
      <c r="O205" t="s">
        <v>8269</v>
      </c>
      <c r="P205">
        <v>85.21</v>
      </c>
      <c r="Q205" s="10" t="s">
        <v>8315</v>
      </c>
      <c r="R205" t="s">
        <v>8316</v>
      </c>
      <c r="S205" s="23">
        <v>42044.184988425928</v>
      </c>
      <c r="T205" s="23">
        <v>42074.143321759257</v>
      </c>
    </row>
    <row r="206" spans="1:20" ht="48" x14ac:dyDescent="0.2">
      <c r="A206">
        <v>3383</v>
      </c>
      <c r="B206" s="8" t="s">
        <v>3382</v>
      </c>
      <c r="C206" s="3" t="s">
        <v>7493</v>
      </c>
      <c r="D206" s="5">
        <v>1750</v>
      </c>
      <c r="E206" s="5">
        <v>1955</v>
      </c>
      <c r="F206" t="s">
        <v>8218</v>
      </c>
      <c r="G206">
        <v>112</v>
      </c>
      <c r="H206" t="s">
        <v>8223</v>
      </c>
      <c r="I206" t="s">
        <v>8245</v>
      </c>
      <c r="J206">
        <v>1466707620</v>
      </c>
      <c r="K206">
        <v>1464979620</v>
      </c>
      <c r="L206" t="b">
        <v>0</v>
      </c>
      <c r="M206">
        <v>30</v>
      </c>
      <c r="N206" t="b">
        <v>1</v>
      </c>
      <c r="O206" t="s">
        <v>8269</v>
      </c>
      <c r="P206">
        <v>65.17</v>
      </c>
      <c r="Q206" s="10" t="s">
        <v>8315</v>
      </c>
      <c r="R206" t="s">
        <v>8316</v>
      </c>
      <c r="S206" s="23">
        <v>42524.782638888893</v>
      </c>
      <c r="T206" s="23">
        <v>42544.782638888893</v>
      </c>
    </row>
    <row r="207" spans="1:20" ht="48" x14ac:dyDescent="0.2">
      <c r="A207">
        <v>3384</v>
      </c>
      <c r="B207" s="8" t="s">
        <v>3383</v>
      </c>
      <c r="C207" s="3" t="s">
        <v>7494</v>
      </c>
      <c r="D207" s="5">
        <v>6000</v>
      </c>
      <c r="E207" s="5">
        <v>6000.66</v>
      </c>
      <c r="F207" t="s">
        <v>8218</v>
      </c>
      <c r="G207">
        <v>100</v>
      </c>
      <c r="H207" t="s">
        <v>8223</v>
      </c>
      <c r="I207" t="s">
        <v>8245</v>
      </c>
      <c r="J207">
        <v>1448074800</v>
      </c>
      <c r="K207">
        <v>1444874768</v>
      </c>
      <c r="L207" t="b">
        <v>0</v>
      </c>
      <c r="M207">
        <v>64</v>
      </c>
      <c r="N207" t="b">
        <v>1</v>
      </c>
      <c r="O207" t="s">
        <v>8269</v>
      </c>
      <c r="P207">
        <v>93.76</v>
      </c>
      <c r="Q207" s="10" t="s">
        <v>8315</v>
      </c>
      <c r="R207" t="s">
        <v>8316</v>
      </c>
      <c r="S207" s="23">
        <v>42292.087592592594</v>
      </c>
      <c r="T207" s="23">
        <v>42329.125</v>
      </c>
    </row>
    <row r="208" spans="1:20" ht="48" x14ac:dyDescent="0.2">
      <c r="A208">
        <v>3385</v>
      </c>
      <c r="B208" s="8" t="s">
        <v>3384</v>
      </c>
      <c r="C208" s="3" t="s">
        <v>7495</v>
      </c>
      <c r="D208" s="5">
        <v>2000</v>
      </c>
      <c r="E208" s="5">
        <v>2000</v>
      </c>
      <c r="F208" t="s">
        <v>8218</v>
      </c>
      <c r="G208">
        <v>100</v>
      </c>
      <c r="H208" t="s">
        <v>8223</v>
      </c>
      <c r="I208" t="s">
        <v>8245</v>
      </c>
      <c r="J208">
        <v>1418244552</v>
      </c>
      <c r="K208">
        <v>1415652552</v>
      </c>
      <c r="L208" t="b">
        <v>0</v>
      </c>
      <c r="M208">
        <v>15</v>
      </c>
      <c r="N208" t="b">
        <v>1</v>
      </c>
      <c r="O208" t="s">
        <v>8269</v>
      </c>
      <c r="P208">
        <v>133.33000000000001</v>
      </c>
      <c r="Q208" s="10" t="s">
        <v>8315</v>
      </c>
      <c r="R208" t="s">
        <v>8316</v>
      </c>
      <c r="S208" s="23">
        <v>41953.8675</v>
      </c>
      <c r="T208" s="23">
        <v>41983.8675</v>
      </c>
    </row>
    <row r="209" spans="1:20" ht="48" x14ac:dyDescent="0.2">
      <c r="A209">
        <v>3386</v>
      </c>
      <c r="B209" s="8" t="s">
        <v>3385</v>
      </c>
      <c r="C209" s="3" t="s">
        <v>7496</v>
      </c>
      <c r="D209" s="5">
        <v>2000</v>
      </c>
      <c r="E209" s="5">
        <v>2100</v>
      </c>
      <c r="F209" t="s">
        <v>8218</v>
      </c>
      <c r="G209">
        <v>105</v>
      </c>
      <c r="H209" t="s">
        <v>8223</v>
      </c>
      <c r="I209" t="s">
        <v>8245</v>
      </c>
      <c r="J209">
        <v>1417620506</v>
      </c>
      <c r="K209">
        <v>1415028506</v>
      </c>
      <c r="L209" t="b">
        <v>0</v>
      </c>
      <c r="M209">
        <v>41</v>
      </c>
      <c r="N209" t="b">
        <v>1</v>
      </c>
      <c r="O209" t="s">
        <v>8269</v>
      </c>
      <c r="P209">
        <v>51.22</v>
      </c>
      <c r="Q209" s="10" t="s">
        <v>8315</v>
      </c>
      <c r="R209" t="s">
        <v>8316</v>
      </c>
      <c r="S209" s="23">
        <v>41946.644745370373</v>
      </c>
      <c r="T209" s="23">
        <v>41976.644745370373</v>
      </c>
    </row>
    <row r="210" spans="1:20" ht="48" x14ac:dyDescent="0.2">
      <c r="A210">
        <v>3387</v>
      </c>
      <c r="B210" s="8" t="s">
        <v>3386</v>
      </c>
      <c r="C210" s="3" t="s">
        <v>7497</v>
      </c>
      <c r="D210" s="5">
        <v>3000</v>
      </c>
      <c r="E210" s="5">
        <v>3506</v>
      </c>
      <c r="F210" t="s">
        <v>8218</v>
      </c>
      <c r="G210">
        <v>117</v>
      </c>
      <c r="H210" t="s">
        <v>8223</v>
      </c>
      <c r="I210" t="s">
        <v>8245</v>
      </c>
      <c r="J210">
        <v>1418581088</v>
      </c>
      <c r="K210">
        <v>1415125088</v>
      </c>
      <c r="L210" t="b">
        <v>0</v>
      </c>
      <c r="M210">
        <v>35</v>
      </c>
      <c r="N210" t="b">
        <v>1</v>
      </c>
      <c r="O210" t="s">
        <v>8269</v>
      </c>
      <c r="P210">
        <v>100.17</v>
      </c>
      <c r="Q210" s="10" t="s">
        <v>8315</v>
      </c>
      <c r="R210" t="s">
        <v>8316</v>
      </c>
      <c r="S210" s="23">
        <v>41947.762592592589</v>
      </c>
      <c r="T210" s="23">
        <v>41987.762592592597</v>
      </c>
    </row>
    <row r="211" spans="1:20" ht="48" x14ac:dyDescent="0.2">
      <c r="A211">
        <v>3389</v>
      </c>
      <c r="B211" s="8" t="s">
        <v>3388</v>
      </c>
      <c r="C211" s="3" t="s">
        <v>7499</v>
      </c>
      <c r="D211" s="5">
        <v>10000</v>
      </c>
      <c r="E211" s="5">
        <v>11450</v>
      </c>
      <c r="F211" t="s">
        <v>8218</v>
      </c>
      <c r="G211">
        <v>115</v>
      </c>
      <c r="H211" t="s">
        <v>8223</v>
      </c>
      <c r="I211" t="s">
        <v>8245</v>
      </c>
      <c r="J211">
        <v>1464960682</v>
      </c>
      <c r="K211">
        <v>1462368682</v>
      </c>
      <c r="L211" t="b">
        <v>0</v>
      </c>
      <c r="M211">
        <v>62</v>
      </c>
      <c r="N211" t="b">
        <v>1</v>
      </c>
      <c r="O211" t="s">
        <v>8269</v>
      </c>
      <c r="P211">
        <v>184.68</v>
      </c>
      <c r="Q211" s="10" t="s">
        <v>8315</v>
      </c>
      <c r="R211" t="s">
        <v>8316</v>
      </c>
      <c r="S211" s="23">
        <v>42494.563449074078</v>
      </c>
      <c r="T211" s="23">
        <v>42524.563449074078</v>
      </c>
    </row>
    <row r="212" spans="1:20" ht="48" x14ac:dyDescent="0.2">
      <c r="A212">
        <v>3390</v>
      </c>
      <c r="B212" s="8" t="s">
        <v>3389</v>
      </c>
      <c r="C212" s="3" t="s">
        <v>7500</v>
      </c>
      <c r="D212" s="5">
        <v>1500</v>
      </c>
      <c r="E212" s="5">
        <v>1536</v>
      </c>
      <c r="F212" t="s">
        <v>8218</v>
      </c>
      <c r="G212">
        <v>102</v>
      </c>
      <c r="H212" t="s">
        <v>8223</v>
      </c>
      <c r="I212" t="s">
        <v>8245</v>
      </c>
      <c r="J212">
        <v>1405017345</v>
      </c>
      <c r="K212">
        <v>1403721345</v>
      </c>
      <c r="L212" t="b">
        <v>0</v>
      </c>
      <c r="M212">
        <v>22</v>
      </c>
      <c r="N212" t="b">
        <v>1</v>
      </c>
      <c r="O212" t="s">
        <v>8269</v>
      </c>
      <c r="P212">
        <v>69.819999999999993</v>
      </c>
      <c r="Q212" s="10" t="s">
        <v>8315</v>
      </c>
      <c r="R212" t="s">
        <v>8316</v>
      </c>
      <c r="S212" s="23">
        <v>41815.774826388886</v>
      </c>
      <c r="T212" s="23">
        <v>41830.774826388886</v>
      </c>
    </row>
    <row r="213" spans="1:20" ht="48" x14ac:dyDescent="0.2">
      <c r="A213">
        <v>3391</v>
      </c>
      <c r="B213" s="8" t="s">
        <v>3390</v>
      </c>
      <c r="C213" s="3" t="s">
        <v>7501</v>
      </c>
      <c r="D213" s="5">
        <v>500</v>
      </c>
      <c r="E213" s="5">
        <v>1115</v>
      </c>
      <c r="F213" t="s">
        <v>8218</v>
      </c>
      <c r="G213">
        <v>223</v>
      </c>
      <c r="H213" t="s">
        <v>8223</v>
      </c>
      <c r="I213" t="s">
        <v>8245</v>
      </c>
      <c r="J213">
        <v>1407536880</v>
      </c>
      <c r="K213">
        <v>1404997548</v>
      </c>
      <c r="L213" t="b">
        <v>0</v>
      </c>
      <c r="M213">
        <v>18</v>
      </c>
      <c r="N213" t="b">
        <v>1</v>
      </c>
      <c r="O213" t="s">
        <v>8269</v>
      </c>
      <c r="P213">
        <v>61.94</v>
      </c>
      <c r="Q213" s="10" t="s">
        <v>8315</v>
      </c>
      <c r="R213" t="s">
        <v>8316</v>
      </c>
      <c r="S213" s="23">
        <v>41830.545694444445</v>
      </c>
      <c r="T213" s="23">
        <v>41859.936111111114</v>
      </c>
    </row>
    <row r="214" spans="1:20" ht="48" x14ac:dyDescent="0.2">
      <c r="A214">
        <v>3393</v>
      </c>
      <c r="B214" s="8" t="s">
        <v>3392</v>
      </c>
      <c r="C214" s="3" t="s">
        <v>7503</v>
      </c>
      <c r="D214" s="5">
        <v>1500</v>
      </c>
      <c r="E214" s="5">
        <v>1587</v>
      </c>
      <c r="F214" t="s">
        <v>8218</v>
      </c>
      <c r="G214">
        <v>106</v>
      </c>
      <c r="H214" t="s">
        <v>8223</v>
      </c>
      <c r="I214" t="s">
        <v>8245</v>
      </c>
      <c r="J214">
        <v>1415234760</v>
      </c>
      <c r="K214">
        <v>1413065230</v>
      </c>
      <c r="L214" t="b">
        <v>0</v>
      </c>
      <c r="M214">
        <v>44</v>
      </c>
      <c r="N214" t="b">
        <v>1</v>
      </c>
      <c r="O214" t="s">
        <v>8269</v>
      </c>
      <c r="P214">
        <v>36.07</v>
      </c>
      <c r="Q214" s="10" t="s">
        <v>8315</v>
      </c>
      <c r="R214" t="s">
        <v>8316</v>
      </c>
      <c r="S214" s="23">
        <v>41923.921643518523</v>
      </c>
      <c r="T214" s="23">
        <v>41949.031944444447</v>
      </c>
    </row>
    <row r="215" spans="1:20" ht="48" x14ac:dyDescent="0.2">
      <c r="A215">
        <v>3396</v>
      </c>
      <c r="B215" s="8" t="s">
        <v>3395</v>
      </c>
      <c r="C215" s="3" t="s">
        <v>7506</v>
      </c>
      <c r="D215" s="5">
        <v>1500</v>
      </c>
      <c r="E215" s="5">
        <v>1565</v>
      </c>
      <c r="F215" t="s">
        <v>8218</v>
      </c>
      <c r="G215">
        <v>104</v>
      </c>
      <c r="H215" t="s">
        <v>8223</v>
      </c>
      <c r="I215" t="s">
        <v>8245</v>
      </c>
      <c r="J215">
        <v>1401595140</v>
      </c>
      <c r="K215">
        <v>1399286589</v>
      </c>
      <c r="L215" t="b">
        <v>0</v>
      </c>
      <c r="M215">
        <v>28</v>
      </c>
      <c r="N215" t="b">
        <v>1</v>
      </c>
      <c r="O215" t="s">
        <v>8269</v>
      </c>
      <c r="P215">
        <v>55.89</v>
      </c>
      <c r="Q215" s="10" t="s">
        <v>8315</v>
      </c>
      <c r="R215" t="s">
        <v>8316</v>
      </c>
      <c r="S215" s="23">
        <v>41764.44663194444</v>
      </c>
      <c r="T215" s="23">
        <v>41791.165972222225</v>
      </c>
    </row>
    <row r="216" spans="1:20" ht="48" x14ac:dyDescent="0.2">
      <c r="A216">
        <v>3398</v>
      </c>
      <c r="B216" s="8" t="s">
        <v>3397</v>
      </c>
      <c r="C216" s="3" t="s">
        <v>7508</v>
      </c>
      <c r="D216" s="5">
        <v>4000</v>
      </c>
      <c r="E216" s="5">
        <v>4443</v>
      </c>
      <c r="F216" t="s">
        <v>8218</v>
      </c>
      <c r="G216">
        <v>111</v>
      </c>
      <c r="H216" t="s">
        <v>8223</v>
      </c>
      <c r="I216" t="s">
        <v>8245</v>
      </c>
      <c r="J216">
        <v>1416589200</v>
      </c>
      <c r="K216">
        <v>1414605776</v>
      </c>
      <c r="L216" t="b">
        <v>0</v>
      </c>
      <c r="M216">
        <v>65</v>
      </c>
      <c r="N216" t="b">
        <v>1</v>
      </c>
      <c r="O216" t="s">
        <v>8269</v>
      </c>
      <c r="P216">
        <v>68.349999999999994</v>
      </c>
      <c r="Q216" s="10" t="s">
        <v>8315</v>
      </c>
      <c r="R216" t="s">
        <v>8316</v>
      </c>
      <c r="S216" s="23">
        <v>41941.75203703704</v>
      </c>
      <c r="T216" s="23">
        <v>41964.708333333328</v>
      </c>
    </row>
    <row r="217" spans="1:20" ht="48" x14ac:dyDescent="0.2">
      <c r="A217">
        <v>3400</v>
      </c>
      <c r="B217" s="8" t="s">
        <v>3399</v>
      </c>
      <c r="C217" s="3" t="s">
        <v>7510</v>
      </c>
      <c r="D217" s="5">
        <v>10000</v>
      </c>
      <c r="E217" s="5">
        <v>10041</v>
      </c>
      <c r="F217" t="s">
        <v>8218</v>
      </c>
      <c r="G217">
        <v>100</v>
      </c>
      <c r="H217" t="s">
        <v>8223</v>
      </c>
      <c r="I217" t="s">
        <v>8245</v>
      </c>
      <c r="J217">
        <v>1409266414</v>
      </c>
      <c r="K217">
        <v>1405378414</v>
      </c>
      <c r="L217" t="b">
        <v>0</v>
      </c>
      <c r="M217">
        <v>85</v>
      </c>
      <c r="N217" t="b">
        <v>1</v>
      </c>
      <c r="O217" t="s">
        <v>8269</v>
      </c>
      <c r="P217">
        <v>118.13</v>
      </c>
      <c r="Q217" s="10" t="s">
        <v>8315</v>
      </c>
      <c r="R217" t="s">
        <v>8316</v>
      </c>
      <c r="S217" s="23">
        <v>41834.953865740739</v>
      </c>
      <c r="T217" s="23">
        <v>41879.953865740739</v>
      </c>
    </row>
    <row r="218" spans="1:20" ht="48" x14ac:dyDescent="0.2">
      <c r="A218">
        <v>3402</v>
      </c>
      <c r="B218" s="8" t="s">
        <v>3401</v>
      </c>
      <c r="C218" s="3" t="s">
        <v>7512</v>
      </c>
      <c r="D218" s="5">
        <v>15000</v>
      </c>
      <c r="E218" s="5">
        <v>16465</v>
      </c>
      <c r="F218" t="s">
        <v>8218</v>
      </c>
      <c r="G218">
        <v>110</v>
      </c>
      <c r="H218" t="s">
        <v>8223</v>
      </c>
      <c r="I218" t="s">
        <v>8245</v>
      </c>
      <c r="J218">
        <v>1447295460</v>
      </c>
      <c r="K218">
        <v>1444747843</v>
      </c>
      <c r="L218" t="b">
        <v>0</v>
      </c>
      <c r="M218">
        <v>165</v>
      </c>
      <c r="N218" t="b">
        <v>1</v>
      </c>
      <c r="O218" t="s">
        <v>8269</v>
      </c>
      <c r="P218">
        <v>99.79</v>
      </c>
      <c r="Q218" s="10" t="s">
        <v>8315</v>
      </c>
      <c r="R218" t="s">
        <v>8316</v>
      </c>
      <c r="S218" s="23">
        <v>42290.61855324074</v>
      </c>
      <c r="T218" s="23">
        <v>42320.104861111111</v>
      </c>
    </row>
    <row r="219" spans="1:20" ht="48" x14ac:dyDescent="0.2">
      <c r="A219">
        <v>3404</v>
      </c>
      <c r="B219" s="8" t="s">
        <v>3403</v>
      </c>
      <c r="C219" s="3" t="s">
        <v>7514</v>
      </c>
      <c r="D219" s="5">
        <v>500</v>
      </c>
      <c r="E219" s="5">
        <v>610</v>
      </c>
      <c r="F219" t="s">
        <v>8218</v>
      </c>
      <c r="G219">
        <v>122</v>
      </c>
      <c r="H219" t="s">
        <v>8223</v>
      </c>
      <c r="I219" t="s">
        <v>8245</v>
      </c>
      <c r="J219">
        <v>1434542702</v>
      </c>
      <c r="K219">
        <v>1432814702</v>
      </c>
      <c r="L219" t="b">
        <v>0</v>
      </c>
      <c r="M219">
        <v>3</v>
      </c>
      <c r="N219" t="b">
        <v>1</v>
      </c>
      <c r="O219" t="s">
        <v>8269</v>
      </c>
      <c r="P219">
        <v>203.33</v>
      </c>
      <c r="Q219" s="10" t="s">
        <v>8315</v>
      </c>
      <c r="R219" t="s">
        <v>8316</v>
      </c>
      <c r="S219" s="23">
        <v>42152.503495370373</v>
      </c>
      <c r="T219" s="23">
        <v>42172.503495370373</v>
      </c>
    </row>
    <row r="220" spans="1:20" ht="32" x14ac:dyDescent="0.2">
      <c r="A220">
        <v>3406</v>
      </c>
      <c r="B220" s="8" t="s">
        <v>3405</v>
      </c>
      <c r="C220" s="3" t="s">
        <v>7516</v>
      </c>
      <c r="D220" s="5">
        <v>10000</v>
      </c>
      <c r="E220" s="5">
        <v>10031</v>
      </c>
      <c r="F220" t="s">
        <v>8218</v>
      </c>
      <c r="G220">
        <v>100</v>
      </c>
      <c r="H220" t="s">
        <v>8223</v>
      </c>
      <c r="I220" t="s">
        <v>8245</v>
      </c>
      <c r="J220">
        <v>1405511376</v>
      </c>
      <c r="K220">
        <v>1401623376</v>
      </c>
      <c r="L220" t="b">
        <v>0</v>
      </c>
      <c r="M220">
        <v>91</v>
      </c>
      <c r="N220" t="b">
        <v>1</v>
      </c>
      <c r="O220" t="s">
        <v>8269</v>
      </c>
      <c r="P220">
        <v>110.23</v>
      </c>
      <c r="Q220" s="10" t="s">
        <v>8315</v>
      </c>
      <c r="R220" t="s">
        <v>8316</v>
      </c>
      <c r="S220" s="23">
        <v>41791.492777777778</v>
      </c>
      <c r="T220" s="23">
        <v>41836.492777777778</v>
      </c>
    </row>
    <row r="221" spans="1:20" ht="48" x14ac:dyDescent="0.2">
      <c r="A221">
        <v>3408</v>
      </c>
      <c r="B221" s="8" t="s">
        <v>3407</v>
      </c>
      <c r="C221" s="3" t="s">
        <v>7518</v>
      </c>
      <c r="D221" s="5">
        <v>500</v>
      </c>
      <c r="E221" s="5">
        <v>1055</v>
      </c>
      <c r="F221" t="s">
        <v>8218</v>
      </c>
      <c r="G221">
        <v>211</v>
      </c>
      <c r="H221" t="s">
        <v>8223</v>
      </c>
      <c r="I221" t="s">
        <v>8245</v>
      </c>
      <c r="J221">
        <v>1405727304</v>
      </c>
      <c r="K221">
        <v>1403135304</v>
      </c>
      <c r="L221" t="b">
        <v>0</v>
      </c>
      <c r="M221">
        <v>18</v>
      </c>
      <c r="N221" t="b">
        <v>1</v>
      </c>
      <c r="O221" t="s">
        <v>8269</v>
      </c>
      <c r="P221">
        <v>58.61</v>
      </c>
      <c r="Q221" s="10" t="s">
        <v>8315</v>
      </c>
      <c r="R221" t="s">
        <v>8316</v>
      </c>
      <c r="S221" s="23">
        <v>41808.991944444446</v>
      </c>
      <c r="T221" s="23">
        <v>41838.991944444446</v>
      </c>
    </row>
    <row r="222" spans="1:20" ht="48" x14ac:dyDescent="0.2">
      <c r="A222">
        <v>3410</v>
      </c>
      <c r="B222" s="8" t="s">
        <v>3409</v>
      </c>
      <c r="C222" s="3" t="s">
        <v>7520</v>
      </c>
      <c r="D222" s="5">
        <v>3000</v>
      </c>
      <c r="E222" s="5">
        <v>3255</v>
      </c>
      <c r="F222" t="s">
        <v>8218</v>
      </c>
      <c r="G222">
        <v>109</v>
      </c>
      <c r="H222" t="s">
        <v>8223</v>
      </c>
      <c r="I222" t="s">
        <v>8245</v>
      </c>
      <c r="J222">
        <v>1465196400</v>
      </c>
      <c r="K222">
        <v>1462841990</v>
      </c>
      <c r="L222" t="b">
        <v>0</v>
      </c>
      <c r="M222">
        <v>40</v>
      </c>
      <c r="N222" t="b">
        <v>1</v>
      </c>
      <c r="O222" t="s">
        <v>8269</v>
      </c>
      <c r="P222">
        <v>81.38</v>
      </c>
      <c r="Q222" s="10" t="s">
        <v>8315</v>
      </c>
      <c r="R222" t="s">
        <v>8316</v>
      </c>
      <c r="S222" s="23">
        <v>42500.041550925926</v>
      </c>
      <c r="T222" s="23">
        <v>42527.291666666672</v>
      </c>
    </row>
    <row r="223" spans="1:20" ht="48" x14ac:dyDescent="0.2">
      <c r="A223">
        <v>3411</v>
      </c>
      <c r="B223" s="8" t="s">
        <v>3410</v>
      </c>
      <c r="C223" s="3" t="s">
        <v>7521</v>
      </c>
      <c r="D223" s="5">
        <v>15000</v>
      </c>
      <c r="E223" s="5">
        <v>15535</v>
      </c>
      <c r="F223" t="s">
        <v>8218</v>
      </c>
      <c r="G223">
        <v>104</v>
      </c>
      <c r="H223" t="s">
        <v>8223</v>
      </c>
      <c r="I223" t="s">
        <v>8245</v>
      </c>
      <c r="J223">
        <v>1444264372</v>
      </c>
      <c r="K223">
        <v>1442536372</v>
      </c>
      <c r="L223" t="b">
        <v>0</v>
      </c>
      <c r="M223">
        <v>78</v>
      </c>
      <c r="N223" t="b">
        <v>1</v>
      </c>
      <c r="O223" t="s">
        <v>8269</v>
      </c>
      <c r="P223">
        <v>199.17</v>
      </c>
      <c r="Q223" s="10" t="s">
        <v>8315</v>
      </c>
      <c r="R223" t="s">
        <v>8316</v>
      </c>
      <c r="S223" s="23">
        <v>42265.022824074069</v>
      </c>
      <c r="T223" s="23">
        <v>42285.022824074069</v>
      </c>
    </row>
    <row r="224" spans="1:20" ht="48" x14ac:dyDescent="0.2">
      <c r="A224">
        <v>3413</v>
      </c>
      <c r="B224" s="8" t="s">
        <v>3412</v>
      </c>
      <c r="C224" s="3" t="s">
        <v>7523</v>
      </c>
      <c r="D224" s="5">
        <v>500</v>
      </c>
      <c r="E224" s="5">
        <v>650</v>
      </c>
      <c r="F224" t="s">
        <v>8218</v>
      </c>
      <c r="G224">
        <v>130</v>
      </c>
      <c r="H224" t="s">
        <v>8223</v>
      </c>
      <c r="I224" t="s">
        <v>8245</v>
      </c>
      <c r="J224">
        <v>1425099540</v>
      </c>
      <c r="K224">
        <v>1424280938</v>
      </c>
      <c r="L224" t="b">
        <v>0</v>
      </c>
      <c r="M224">
        <v>14</v>
      </c>
      <c r="N224" t="b">
        <v>1</v>
      </c>
      <c r="O224" t="s">
        <v>8269</v>
      </c>
      <c r="P224">
        <v>46.43</v>
      </c>
      <c r="Q224" s="10" t="s">
        <v>8315</v>
      </c>
      <c r="R224" t="s">
        <v>8316</v>
      </c>
      <c r="S224" s="23">
        <v>42053.733078703706</v>
      </c>
      <c r="T224" s="23">
        <v>42063.207638888889</v>
      </c>
    </row>
    <row r="225" spans="1:20" ht="48" x14ac:dyDescent="0.2">
      <c r="A225">
        <v>3414</v>
      </c>
      <c r="B225" s="8" t="s">
        <v>3413</v>
      </c>
      <c r="C225" s="3" t="s">
        <v>7524</v>
      </c>
      <c r="D225" s="5">
        <v>3000</v>
      </c>
      <c r="E225" s="5">
        <v>3105</v>
      </c>
      <c r="F225" t="s">
        <v>8218</v>
      </c>
      <c r="G225">
        <v>104</v>
      </c>
      <c r="H225" t="s">
        <v>8223</v>
      </c>
      <c r="I225" t="s">
        <v>8245</v>
      </c>
      <c r="J225">
        <v>1480579140</v>
      </c>
      <c r="K225">
        <v>1478030325</v>
      </c>
      <c r="L225" t="b">
        <v>0</v>
      </c>
      <c r="M225">
        <v>44</v>
      </c>
      <c r="N225" t="b">
        <v>1</v>
      </c>
      <c r="O225" t="s">
        <v>8269</v>
      </c>
      <c r="P225">
        <v>70.569999999999993</v>
      </c>
      <c r="Q225" s="10" t="s">
        <v>8315</v>
      </c>
      <c r="R225" t="s">
        <v>8316</v>
      </c>
      <c r="S225" s="23">
        <v>42675.832465277781</v>
      </c>
      <c r="T225" s="23">
        <v>42705.332638888889</v>
      </c>
    </row>
    <row r="226" spans="1:20" ht="32" x14ac:dyDescent="0.2">
      <c r="A226">
        <v>3415</v>
      </c>
      <c r="B226" s="8" t="s">
        <v>3414</v>
      </c>
      <c r="C226" s="3" t="s">
        <v>7525</v>
      </c>
      <c r="D226" s="5">
        <v>200</v>
      </c>
      <c r="E226" s="5">
        <v>200</v>
      </c>
      <c r="F226" t="s">
        <v>8218</v>
      </c>
      <c r="G226">
        <v>100</v>
      </c>
      <c r="H226" t="s">
        <v>8223</v>
      </c>
      <c r="I226" t="s">
        <v>8245</v>
      </c>
      <c r="J226">
        <v>1460935800</v>
      </c>
      <c r="K226">
        <v>1459999656</v>
      </c>
      <c r="L226" t="b">
        <v>0</v>
      </c>
      <c r="M226">
        <v>9</v>
      </c>
      <c r="N226" t="b">
        <v>1</v>
      </c>
      <c r="O226" t="s">
        <v>8269</v>
      </c>
      <c r="P226">
        <v>22.22</v>
      </c>
      <c r="Q226" s="10" t="s">
        <v>8315</v>
      </c>
      <c r="R226" t="s">
        <v>8316</v>
      </c>
      <c r="S226" s="23">
        <v>42467.144166666665</v>
      </c>
      <c r="T226" s="23">
        <v>42477.979166666672</v>
      </c>
    </row>
    <row r="227" spans="1:20" ht="48" x14ac:dyDescent="0.2">
      <c r="A227">
        <v>3417</v>
      </c>
      <c r="B227" s="8" t="s">
        <v>3416</v>
      </c>
      <c r="C227" s="3" t="s">
        <v>7527</v>
      </c>
      <c r="D227" s="5">
        <v>1700</v>
      </c>
      <c r="E227" s="5">
        <v>1700.01</v>
      </c>
      <c r="F227" t="s">
        <v>8218</v>
      </c>
      <c r="G227">
        <v>100</v>
      </c>
      <c r="H227" t="s">
        <v>8223</v>
      </c>
      <c r="I227" t="s">
        <v>8245</v>
      </c>
      <c r="J227">
        <v>1414284180</v>
      </c>
      <c r="K227">
        <v>1410558948</v>
      </c>
      <c r="L227" t="b">
        <v>0</v>
      </c>
      <c r="M227">
        <v>45</v>
      </c>
      <c r="N227" t="b">
        <v>1</v>
      </c>
      <c r="O227" t="s">
        <v>8269</v>
      </c>
      <c r="P227">
        <v>37.78</v>
      </c>
      <c r="Q227" s="10" t="s">
        <v>8315</v>
      </c>
      <c r="R227" t="s">
        <v>8316</v>
      </c>
      <c r="S227" s="23">
        <v>41894.91375</v>
      </c>
      <c r="T227" s="23">
        <v>41938.029861111114</v>
      </c>
    </row>
    <row r="228" spans="1:20" ht="48" x14ac:dyDescent="0.2">
      <c r="A228">
        <v>3418</v>
      </c>
      <c r="B228" s="8" t="s">
        <v>3417</v>
      </c>
      <c r="C228" s="3" t="s">
        <v>7528</v>
      </c>
      <c r="D228" s="5">
        <v>4000</v>
      </c>
      <c r="E228" s="5">
        <v>4035</v>
      </c>
      <c r="F228" t="s">
        <v>8218</v>
      </c>
      <c r="G228">
        <v>101</v>
      </c>
      <c r="H228" t="s">
        <v>8223</v>
      </c>
      <c r="I228" t="s">
        <v>8245</v>
      </c>
      <c r="J228">
        <v>1400875307</v>
      </c>
      <c r="K228">
        <v>1398283307</v>
      </c>
      <c r="L228" t="b">
        <v>0</v>
      </c>
      <c r="M228">
        <v>56</v>
      </c>
      <c r="N228" t="b">
        <v>1</v>
      </c>
      <c r="O228" t="s">
        <v>8269</v>
      </c>
      <c r="P228">
        <v>72.05</v>
      </c>
      <c r="Q228" s="10" t="s">
        <v>8315</v>
      </c>
      <c r="R228" t="s">
        <v>8316</v>
      </c>
      <c r="S228" s="23">
        <v>41752.83457175926</v>
      </c>
      <c r="T228" s="23">
        <v>41782.83457175926</v>
      </c>
    </row>
    <row r="229" spans="1:20" ht="48" x14ac:dyDescent="0.2">
      <c r="A229">
        <v>3421</v>
      </c>
      <c r="B229" s="8" t="s">
        <v>3420</v>
      </c>
      <c r="C229" s="3" t="s">
        <v>7531</v>
      </c>
      <c r="D229" s="5">
        <v>10000</v>
      </c>
      <c r="E229" s="5">
        <v>10115</v>
      </c>
      <c r="F229" t="s">
        <v>8218</v>
      </c>
      <c r="G229">
        <v>101</v>
      </c>
      <c r="H229" t="s">
        <v>8223</v>
      </c>
      <c r="I229" t="s">
        <v>8245</v>
      </c>
      <c r="J229">
        <v>1425495563</v>
      </c>
      <c r="K229">
        <v>1422903563</v>
      </c>
      <c r="L229" t="b">
        <v>0</v>
      </c>
      <c r="M229">
        <v>98</v>
      </c>
      <c r="N229" t="b">
        <v>1</v>
      </c>
      <c r="O229" t="s">
        <v>8269</v>
      </c>
      <c r="P229">
        <v>103.21</v>
      </c>
      <c r="Q229" s="10" t="s">
        <v>8315</v>
      </c>
      <c r="R229" t="s">
        <v>8316</v>
      </c>
      <c r="S229" s="23">
        <v>42037.791238425925</v>
      </c>
      <c r="T229" s="23">
        <v>42067.791238425925</v>
      </c>
    </row>
    <row r="230" spans="1:20" ht="48" x14ac:dyDescent="0.2">
      <c r="A230">
        <v>3423</v>
      </c>
      <c r="B230" s="8" t="s">
        <v>3422</v>
      </c>
      <c r="C230" s="3" t="s">
        <v>7533</v>
      </c>
      <c r="D230" s="5">
        <v>250</v>
      </c>
      <c r="E230" s="5">
        <v>350</v>
      </c>
      <c r="F230" t="s">
        <v>8218</v>
      </c>
      <c r="G230">
        <v>140</v>
      </c>
      <c r="H230" t="s">
        <v>8223</v>
      </c>
      <c r="I230" t="s">
        <v>8245</v>
      </c>
      <c r="J230">
        <v>1429912341</v>
      </c>
      <c r="K230">
        <v>1427320341</v>
      </c>
      <c r="L230" t="b">
        <v>0</v>
      </c>
      <c r="M230">
        <v>10</v>
      </c>
      <c r="N230" t="b">
        <v>1</v>
      </c>
      <c r="O230" t="s">
        <v>8269</v>
      </c>
      <c r="P230">
        <v>35</v>
      </c>
      <c r="Q230" s="10" t="s">
        <v>8315</v>
      </c>
      <c r="R230" t="s">
        <v>8316</v>
      </c>
      <c r="S230" s="23">
        <v>42088.911354166667</v>
      </c>
      <c r="T230" s="23">
        <v>42118.911354166667</v>
      </c>
    </row>
    <row r="231" spans="1:20" ht="48" x14ac:dyDescent="0.2">
      <c r="A231">
        <v>3424</v>
      </c>
      <c r="B231" s="8" t="s">
        <v>3423</v>
      </c>
      <c r="C231" s="3" t="s">
        <v>7534</v>
      </c>
      <c r="D231" s="5">
        <v>6000</v>
      </c>
      <c r="E231" s="5">
        <v>6215</v>
      </c>
      <c r="F231" t="s">
        <v>8218</v>
      </c>
      <c r="G231">
        <v>104</v>
      </c>
      <c r="H231" t="s">
        <v>8223</v>
      </c>
      <c r="I231" t="s">
        <v>8245</v>
      </c>
      <c r="J231">
        <v>1423119540</v>
      </c>
      <c r="K231">
        <v>1421252084</v>
      </c>
      <c r="L231" t="b">
        <v>0</v>
      </c>
      <c r="M231">
        <v>76</v>
      </c>
      <c r="N231" t="b">
        <v>1</v>
      </c>
      <c r="O231" t="s">
        <v>8269</v>
      </c>
      <c r="P231">
        <v>81.78</v>
      </c>
      <c r="Q231" s="10" t="s">
        <v>8315</v>
      </c>
      <c r="R231" t="s">
        <v>8316</v>
      </c>
      <c r="S231" s="23">
        <v>42018.676898148144</v>
      </c>
      <c r="T231" s="23">
        <v>42040.290972222225</v>
      </c>
    </row>
    <row r="232" spans="1:20" ht="48" x14ac:dyDescent="0.2">
      <c r="A232">
        <v>3425</v>
      </c>
      <c r="B232" s="8" t="s">
        <v>3424</v>
      </c>
      <c r="C232" s="3" t="s">
        <v>7535</v>
      </c>
      <c r="D232" s="5">
        <v>30000</v>
      </c>
      <c r="E232" s="5">
        <v>30891.1</v>
      </c>
      <c r="F232" t="s">
        <v>8218</v>
      </c>
      <c r="G232">
        <v>103</v>
      </c>
      <c r="H232" t="s">
        <v>8223</v>
      </c>
      <c r="I232" t="s">
        <v>8245</v>
      </c>
      <c r="J232">
        <v>1412434136</v>
      </c>
      <c r="K232">
        <v>1409669336</v>
      </c>
      <c r="L232" t="b">
        <v>0</v>
      </c>
      <c r="M232">
        <v>104</v>
      </c>
      <c r="N232" t="b">
        <v>1</v>
      </c>
      <c r="O232" t="s">
        <v>8269</v>
      </c>
      <c r="P232">
        <v>297.02999999999997</v>
      </c>
      <c r="Q232" s="10" t="s">
        <v>8315</v>
      </c>
      <c r="R232" t="s">
        <v>8316</v>
      </c>
      <c r="S232" s="23">
        <v>41884.617314814815</v>
      </c>
      <c r="T232" s="23">
        <v>41916.617314814815</v>
      </c>
    </row>
    <row r="233" spans="1:20" ht="48" x14ac:dyDescent="0.2">
      <c r="A233">
        <v>3426</v>
      </c>
      <c r="B233" s="8" t="s">
        <v>3425</v>
      </c>
      <c r="C233" s="3" t="s">
        <v>7536</v>
      </c>
      <c r="D233" s="5">
        <v>3750</v>
      </c>
      <c r="E233" s="5">
        <v>4055</v>
      </c>
      <c r="F233" t="s">
        <v>8218</v>
      </c>
      <c r="G233">
        <v>108</v>
      </c>
      <c r="H233" t="s">
        <v>8223</v>
      </c>
      <c r="I233" t="s">
        <v>8245</v>
      </c>
      <c r="J233">
        <v>1411264800</v>
      </c>
      <c r="K233">
        <v>1409620903</v>
      </c>
      <c r="L233" t="b">
        <v>0</v>
      </c>
      <c r="M233">
        <v>87</v>
      </c>
      <c r="N233" t="b">
        <v>1</v>
      </c>
      <c r="O233" t="s">
        <v>8269</v>
      </c>
      <c r="P233">
        <v>46.61</v>
      </c>
      <c r="Q233" s="10" t="s">
        <v>8315</v>
      </c>
      <c r="R233" t="s">
        <v>8316</v>
      </c>
      <c r="S233" s="23">
        <v>41884.056747685187</v>
      </c>
      <c r="T233" s="23">
        <v>41903.083333333336</v>
      </c>
    </row>
    <row r="234" spans="1:20" ht="48" x14ac:dyDescent="0.2">
      <c r="A234">
        <v>3431</v>
      </c>
      <c r="B234" s="8" t="s">
        <v>3430</v>
      </c>
      <c r="C234" s="3" t="s">
        <v>7541</v>
      </c>
      <c r="D234" s="5">
        <v>2000</v>
      </c>
      <c r="E234" s="5">
        <v>2000</v>
      </c>
      <c r="F234" t="s">
        <v>8218</v>
      </c>
      <c r="G234">
        <v>100</v>
      </c>
      <c r="H234" t="s">
        <v>8223</v>
      </c>
      <c r="I234" t="s">
        <v>8245</v>
      </c>
      <c r="J234">
        <v>1408383153</v>
      </c>
      <c r="K234">
        <v>1405791153</v>
      </c>
      <c r="L234" t="b">
        <v>0</v>
      </c>
      <c r="M234">
        <v>21</v>
      </c>
      <c r="N234" t="b">
        <v>1</v>
      </c>
      <c r="O234" t="s">
        <v>8269</v>
      </c>
      <c r="P234">
        <v>95.24</v>
      </c>
      <c r="Q234" s="10" t="s">
        <v>8315</v>
      </c>
      <c r="R234" t="s">
        <v>8316</v>
      </c>
      <c r="S234" s="23">
        <v>41839.730937500004</v>
      </c>
      <c r="T234" s="23">
        <v>41869.730937500004</v>
      </c>
    </row>
    <row r="235" spans="1:20" ht="48" x14ac:dyDescent="0.2">
      <c r="A235">
        <v>3432</v>
      </c>
      <c r="B235" s="8" t="s">
        <v>3431</v>
      </c>
      <c r="C235" s="3" t="s">
        <v>7542</v>
      </c>
      <c r="D235" s="5">
        <v>2000</v>
      </c>
      <c r="E235" s="5">
        <v>2193</v>
      </c>
      <c r="F235" t="s">
        <v>8218</v>
      </c>
      <c r="G235">
        <v>110</v>
      </c>
      <c r="H235" t="s">
        <v>8223</v>
      </c>
      <c r="I235" t="s">
        <v>8245</v>
      </c>
      <c r="J235">
        <v>1454709600</v>
      </c>
      <c r="K235">
        <v>1452520614</v>
      </c>
      <c r="L235" t="b">
        <v>0</v>
      </c>
      <c r="M235">
        <v>42</v>
      </c>
      <c r="N235" t="b">
        <v>1</v>
      </c>
      <c r="O235" t="s">
        <v>8269</v>
      </c>
      <c r="P235">
        <v>52.21</v>
      </c>
      <c r="Q235" s="10" t="s">
        <v>8315</v>
      </c>
      <c r="R235" t="s">
        <v>8316</v>
      </c>
      <c r="S235" s="23">
        <v>42380.581180555557</v>
      </c>
      <c r="T235" s="23">
        <v>42405.916666666672</v>
      </c>
    </row>
    <row r="236" spans="1:20" ht="48" x14ac:dyDescent="0.2">
      <c r="A236">
        <v>3433</v>
      </c>
      <c r="B236" s="8" t="s">
        <v>3432</v>
      </c>
      <c r="C236" s="3" t="s">
        <v>7543</v>
      </c>
      <c r="D236" s="5">
        <v>9500</v>
      </c>
      <c r="E236" s="5">
        <v>9525</v>
      </c>
      <c r="F236" t="s">
        <v>8218</v>
      </c>
      <c r="G236">
        <v>100</v>
      </c>
      <c r="H236" t="s">
        <v>8223</v>
      </c>
      <c r="I236" t="s">
        <v>8245</v>
      </c>
      <c r="J236">
        <v>1402974000</v>
      </c>
      <c r="K236">
        <v>1400290255</v>
      </c>
      <c r="L236" t="b">
        <v>0</v>
      </c>
      <c r="M236">
        <v>71</v>
      </c>
      <c r="N236" t="b">
        <v>1</v>
      </c>
      <c r="O236" t="s">
        <v>8269</v>
      </c>
      <c r="P236">
        <v>134.15</v>
      </c>
      <c r="Q236" s="10" t="s">
        <v>8315</v>
      </c>
      <c r="R236" t="s">
        <v>8316</v>
      </c>
      <c r="S236" s="23">
        <v>41776.063136574077</v>
      </c>
      <c r="T236" s="23">
        <v>41807.125</v>
      </c>
    </row>
    <row r="237" spans="1:20" ht="48" x14ac:dyDescent="0.2">
      <c r="A237">
        <v>3434</v>
      </c>
      <c r="B237" s="8" t="s">
        <v>3433</v>
      </c>
      <c r="C237" s="3" t="s">
        <v>7544</v>
      </c>
      <c r="D237" s="5">
        <v>10000</v>
      </c>
      <c r="E237" s="5">
        <v>10555</v>
      </c>
      <c r="F237" t="s">
        <v>8218</v>
      </c>
      <c r="G237">
        <v>106</v>
      </c>
      <c r="H237" t="s">
        <v>8223</v>
      </c>
      <c r="I237" t="s">
        <v>8245</v>
      </c>
      <c r="J237">
        <v>1404983269</v>
      </c>
      <c r="K237">
        <v>1402391269</v>
      </c>
      <c r="L237" t="b">
        <v>0</v>
      </c>
      <c r="M237">
        <v>168</v>
      </c>
      <c r="N237" t="b">
        <v>1</v>
      </c>
      <c r="O237" t="s">
        <v>8269</v>
      </c>
      <c r="P237">
        <v>62.83</v>
      </c>
      <c r="Q237" s="10" t="s">
        <v>8315</v>
      </c>
      <c r="R237" t="s">
        <v>8316</v>
      </c>
      <c r="S237" s="23">
        <v>41800.380428240744</v>
      </c>
      <c r="T237" s="23">
        <v>41830.380428240744</v>
      </c>
    </row>
    <row r="238" spans="1:20" ht="48" x14ac:dyDescent="0.2">
      <c r="A238">
        <v>3435</v>
      </c>
      <c r="B238" s="8" t="s">
        <v>3434</v>
      </c>
      <c r="C238" s="3" t="s">
        <v>7545</v>
      </c>
      <c r="D238" s="5">
        <v>1000</v>
      </c>
      <c r="E238" s="5">
        <v>1120</v>
      </c>
      <c r="F238" t="s">
        <v>8218</v>
      </c>
      <c r="G238">
        <v>112</v>
      </c>
      <c r="H238" t="s">
        <v>8223</v>
      </c>
      <c r="I238" t="s">
        <v>8245</v>
      </c>
      <c r="J238">
        <v>1470538800</v>
      </c>
      <c r="K238">
        <v>1469112493</v>
      </c>
      <c r="L238" t="b">
        <v>0</v>
      </c>
      <c r="M238">
        <v>19</v>
      </c>
      <c r="N238" t="b">
        <v>1</v>
      </c>
      <c r="O238" t="s">
        <v>8269</v>
      </c>
      <c r="P238">
        <v>58.95</v>
      </c>
      <c r="Q238" s="10" t="s">
        <v>8315</v>
      </c>
      <c r="R238" t="s">
        <v>8316</v>
      </c>
      <c r="S238" s="23">
        <v>42572.61681712963</v>
      </c>
      <c r="T238" s="23">
        <v>42589.125</v>
      </c>
    </row>
    <row r="239" spans="1:20" ht="48" x14ac:dyDescent="0.2">
      <c r="A239">
        <v>3436</v>
      </c>
      <c r="B239" s="8" t="s">
        <v>3435</v>
      </c>
      <c r="C239" s="3" t="s">
        <v>7546</v>
      </c>
      <c r="D239" s="5">
        <v>5000</v>
      </c>
      <c r="E239" s="5">
        <v>5295</v>
      </c>
      <c r="F239" t="s">
        <v>8218</v>
      </c>
      <c r="G239">
        <v>106</v>
      </c>
      <c r="H239" t="s">
        <v>8223</v>
      </c>
      <c r="I239" t="s">
        <v>8245</v>
      </c>
      <c r="J239">
        <v>1408638480</v>
      </c>
      <c r="K239">
        <v>1406811593</v>
      </c>
      <c r="L239" t="b">
        <v>0</v>
      </c>
      <c r="M239">
        <v>37</v>
      </c>
      <c r="N239" t="b">
        <v>1</v>
      </c>
      <c r="O239" t="s">
        <v>8269</v>
      </c>
      <c r="P239">
        <v>143.11000000000001</v>
      </c>
      <c r="Q239" s="10" t="s">
        <v>8315</v>
      </c>
      <c r="R239" t="s">
        <v>8316</v>
      </c>
      <c r="S239" s="23">
        <v>41851.541585648149</v>
      </c>
      <c r="T239" s="23">
        <v>41872.686111111114</v>
      </c>
    </row>
    <row r="240" spans="1:20" ht="48" x14ac:dyDescent="0.2">
      <c r="A240">
        <v>3437</v>
      </c>
      <c r="B240" s="8" t="s">
        <v>3436</v>
      </c>
      <c r="C240" s="3" t="s">
        <v>7547</v>
      </c>
      <c r="D240" s="5">
        <v>3000</v>
      </c>
      <c r="E240" s="5">
        <v>3030</v>
      </c>
      <c r="F240" t="s">
        <v>8218</v>
      </c>
      <c r="G240">
        <v>101</v>
      </c>
      <c r="H240" t="s">
        <v>8223</v>
      </c>
      <c r="I240" t="s">
        <v>8245</v>
      </c>
      <c r="J240">
        <v>1440003820</v>
      </c>
      <c r="K240">
        <v>1437411820</v>
      </c>
      <c r="L240" t="b">
        <v>0</v>
      </c>
      <c r="M240">
        <v>36</v>
      </c>
      <c r="N240" t="b">
        <v>1</v>
      </c>
      <c r="O240" t="s">
        <v>8269</v>
      </c>
      <c r="P240">
        <v>84.17</v>
      </c>
      <c r="Q240" s="10" t="s">
        <v>8315</v>
      </c>
      <c r="R240" t="s">
        <v>8316</v>
      </c>
      <c r="S240" s="23">
        <v>42205.710879629631</v>
      </c>
      <c r="T240" s="23">
        <v>42235.710879629631</v>
      </c>
    </row>
    <row r="241" spans="1:20" ht="32" x14ac:dyDescent="0.2">
      <c r="A241">
        <v>3439</v>
      </c>
      <c r="B241" s="8" t="s">
        <v>3438</v>
      </c>
      <c r="C241" s="3" t="s">
        <v>7549</v>
      </c>
      <c r="D241" s="5">
        <v>1200</v>
      </c>
      <c r="E241" s="5">
        <v>1616.14</v>
      </c>
      <c r="F241" t="s">
        <v>8218</v>
      </c>
      <c r="G241">
        <v>135</v>
      </c>
      <c r="H241" t="s">
        <v>8223</v>
      </c>
      <c r="I241" t="s">
        <v>8245</v>
      </c>
      <c r="J241">
        <v>1453179540</v>
      </c>
      <c r="K241">
        <v>1452030730</v>
      </c>
      <c r="L241" t="b">
        <v>0</v>
      </c>
      <c r="M241">
        <v>18</v>
      </c>
      <c r="N241" t="b">
        <v>1</v>
      </c>
      <c r="O241" t="s">
        <v>8269</v>
      </c>
      <c r="P241">
        <v>89.79</v>
      </c>
      <c r="Q241" s="10" t="s">
        <v>8315</v>
      </c>
      <c r="R241" t="s">
        <v>8316</v>
      </c>
      <c r="S241" s="23">
        <v>42374.911226851851</v>
      </c>
      <c r="T241" s="23">
        <v>42388.207638888889</v>
      </c>
    </row>
    <row r="242" spans="1:20" ht="48" x14ac:dyDescent="0.2">
      <c r="A242">
        <v>3440</v>
      </c>
      <c r="B242" s="8" t="s">
        <v>3439</v>
      </c>
      <c r="C242" s="3" t="s">
        <v>7550</v>
      </c>
      <c r="D242" s="5">
        <v>5000</v>
      </c>
      <c r="E242" s="5">
        <v>5260.92</v>
      </c>
      <c r="F242" t="s">
        <v>8218</v>
      </c>
      <c r="G242">
        <v>105</v>
      </c>
      <c r="H242" t="s">
        <v>8223</v>
      </c>
      <c r="I242" t="s">
        <v>8245</v>
      </c>
      <c r="J242">
        <v>1405095300</v>
      </c>
      <c r="K242">
        <v>1403146628</v>
      </c>
      <c r="L242" t="b">
        <v>0</v>
      </c>
      <c r="M242">
        <v>82</v>
      </c>
      <c r="N242" t="b">
        <v>1</v>
      </c>
      <c r="O242" t="s">
        <v>8269</v>
      </c>
      <c r="P242">
        <v>64.16</v>
      </c>
      <c r="Q242" s="10" t="s">
        <v>8315</v>
      </c>
      <c r="R242" t="s">
        <v>8316</v>
      </c>
      <c r="S242" s="23">
        <v>41809.12300925926</v>
      </c>
      <c r="T242" s="23">
        <v>41831.677083333336</v>
      </c>
    </row>
    <row r="243" spans="1:20" ht="48" x14ac:dyDescent="0.2">
      <c r="A243">
        <v>3441</v>
      </c>
      <c r="B243" s="8" t="s">
        <v>3440</v>
      </c>
      <c r="C243" s="3" t="s">
        <v>7551</v>
      </c>
      <c r="D243" s="5">
        <v>2500</v>
      </c>
      <c r="E243" s="5">
        <v>2565</v>
      </c>
      <c r="F243" t="s">
        <v>8218</v>
      </c>
      <c r="G243">
        <v>103</v>
      </c>
      <c r="H243" t="s">
        <v>8223</v>
      </c>
      <c r="I243" t="s">
        <v>8245</v>
      </c>
      <c r="J243">
        <v>1447445820</v>
      </c>
      <c r="K243">
        <v>1445077121</v>
      </c>
      <c r="L243" t="b">
        <v>0</v>
      </c>
      <c r="M243">
        <v>43</v>
      </c>
      <c r="N243" t="b">
        <v>1</v>
      </c>
      <c r="O243" t="s">
        <v>8269</v>
      </c>
      <c r="P243">
        <v>59.65</v>
      </c>
      <c r="Q243" s="10" t="s">
        <v>8315</v>
      </c>
      <c r="R243" t="s">
        <v>8316</v>
      </c>
      <c r="S243" s="23">
        <v>42294.429641203707</v>
      </c>
      <c r="T243" s="23">
        <v>42321.845138888893</v>
      </c>
    </row>
    <row r="244" spans="1:20" ht="48" x14ac:dyDescent="0.2">
      <c r="A244">
        <v>3442</v>
      </c>
      <c r="B244" s="8" t="s">
        <v>3441</v>
      </c>
      <c r="C244" s="3" t="s">
        <v>7552</v>
      </c>
      <c r="D244" s="5">
        <v>250</v>
      </c>
      <c r="E244" s="5">
        <v>250</v>
      </c>
      <c r="F244" t="s">
        <v>8218</v>
      </c>
      <c r="G244">
        <v>100</v>
      </c>
      <c r="H244" t="s">
        <v>8223</v>
      </c>
      <c r="I244" t="s">
        <v>8245</v>
      </c>
      <c r="J244">
        <v>1433016672</v>
      </c>
      <c r="K244">
        <v>1430424672</v>
      </c>
      <c r="L244" t="b">
        <v>0</v>
      </c>
      <c r="M244">
        <v>8</v>
      </c>
      <c r="N244" t="b">
        <v>1</v>
      </c>
      <c r="O244" t="s">
        <v>8269</v>
      </c>
      <c r="P244">
        <v>31.25</v>
      </c>
      <c r="Q244" s="10" t="s">
        <v>8315</v>
      </c>
      <c r="R244" t="s">
        <v>8316</v>
      </c>
      <c r="S244" s="23">
        <v>42124.841111111105</v>
      </c>
      <c r="T244" s="23">
        <v>42154.841111111105</v>
      </c>
    </row>
    <row r="245" spans="1:20" ht="48" x14ac:dyDescent="0.2">
      <c r="A245">
        <v>3443</v>
      </c>
      <c r="B245" s="8" t="s">
        <v>3442</v>
      </c>
      <c r="C245" s="3" t="s">
        <v>7553</v>
      </c>
      <c r="D245" s="5">
        <v>1000</v>
      </c>
      <c r="E245" s="5">
        <v>1855</v>
      </c>
      <c r="F245" t="s">
        <v>8218</v>
      </c>
      <c r="G245">
        <v>186</v>
      </c>
      <c r="H245" t="s">
        <v>8223</v>
      </c>
      <c r="I245" t="s">
        <v>8245</v>
      </c>
      <c r="J245">
        <v>1410266146</v>
      </c>
      <c r="K245">
        <v>1407674146</v>
      </c>
      <c r="L245" t="b">
        <v>0</v>
      </c>
      <c r="M245">
        <v>45</v>
      </c>
      <c r="N245" t="b">
        <v>1</v>
      </c>
      <c r="O245" t="s">
        <v>8269</v>
      </c>
      <c r="P245">
        <v>41.22</v>
      </c>
      <c r="Q245" s="10" t="s">
        <v>8315</v>
      </c>
      <c r="R245" t="s">
        <v>8316</v>
      </c>
      <c r="S245" s="23">
        <v>41861.524837962963</v>
      </c>
      <c r="T245" s="23">
        <v>41891.524837962963</v>
      </c>
    </row>
    <row r="246" spans="1:20" ht="32" x14ac:dyDescent="0.2">
      <c r="A246">
        <v>3447</v>
      </c>
      <c r="B246" s="8" t="s">
        <v>3446</v>
      </c>
      <c r="C246" s="3" t="s">
        <v>7557</v>
      </c>
      <c r="D246" s="5">
        <v>1000</v>
      </c>
      <c r="E246" s="5">
        <v>1078</v>
      </c>
      <c r="F246" t="s">
        <v>8218</v>
      </c>
      <c r="G246">
        <v>108</v>
      </c>
      <c r="H246" t="s">
        <v>8223</v>
      </c>
      <c r="I246" t="s">
        <v>8245</v>
      </c>
      <c r="J246">
        <v>1458332412</v>
      </c>
      <c r="K246">
        <v>1454448012</v>
      </c>
      <c r="L246" t="b">
        <v>0</v>
      </c>
      <c r="M246">
        <v>14</v>
      </c>
      <c r="N246" t="b">
        <v>1</v>
      </c>
      <c r="O246" t="s">
        <v>8269</v>
      </c>
      <c r="P246">
        <v>77</v>
      </c>
      <c r="Q246" s="10" t="s">
        <v>8315</v>
      </c>
      <c r="R246" t="s">
        <v>8316</v>
      </c>
      <c r="S246" s="23">
        <v>42402.889027777783</v>
      </c>
      <c r="T246" s="23">
        <v>42447.847361111111</v>
      </c>
    </row>
    <row r="247" spans="1:20" ht="48" x14ac:dyDescent="0.2">
      <c r="A247">
        <v>3448</v>
      </c>
      <c r="B247" s="8" t="s">
        <v>3447</v>
      </c>
      <c r="C247" s="3" t="s">
        <v>7558</v>
      </c>
      <c r="D247" s="5">
        <v>2100</v>
      </c>
      <c r="E247" s="5">
        <v>2305</v>
      </c>
      <c r="F247" t="s">
        <v>8218</v>
      </c>
      <c r="G247">
        <v>110</v>
      </c>
      <c r="H247" t="s">
        <v>8223</v>
      </c>
      <c r="I247" t="s">
        <v>8245</v>
      </c>
      <c r="J247">
        <v>1418784689</v>
      </c>
      <c r="K247">
        <v>1416192689</v>
      </c>
      <c r="L247" t="b">
        <v>0</v>
      </c>
      <c r="M247">
        <v>45</v>
      </c>
      <c r="N247" t="b">
        <v>1</v>
      </c>
      <c r="O247" t="s">
        <v>8269</v>
      </c>
      <c r="P247">
        <v>51.22</v>
      </c>
      <c r="Q247" s="10" t="s">
        <v>8315</v>
      </c>
      <c r="R247" t="s">
        <v>8316</v>
      </c>
      <c r="S247" s="23">
        <v>41960.119085648148</v>
      </c>
      <c r="T247" s="23">
        <v>41990.119085648148</v>
      </c>
    </row>
    <row r="248" spans="1:20" ht="48" x14ac:dyDescent="0.2">
      <c r="A248">
        <v>3449</v>
      </c>
      <c r="B248" s="8" t="s">
        <v>3448</v>
      </c>
      <c r="C248" s="3" t="s">
        <v>7559</v>
      </c>
      <c r="D248" s="5">
        <v>800</v>
      </c>
      <c r="E248" s="5">
        <v>1365</v>
      </c>
      <c r="F248" t="s">
        <v>8218</v>
      </c>
      <c r="G248">
        <v>171</v>
      </c>
      <c r="H248" t="s">
        <v>8223</v>
      </c>
      <c r="I248" t="s">
        <v>8245</v>
      </c>
      <c r="J248">
        <v>1468036800</v>
      </c>
      <c r="K248">
        <v>1465607738</v>
      </c>
      <c r="L248" t="b">
        <v>0</v>
      </c>
      <c r="M248">
        <v>20</v>
      </c>
      <c r="N248" t="b">
        <v>1</v>
      </c>
      <c r="O248" t="s">
        <v>8269</v>
      </c>
      <c r="P248">
        <v>68.25</v>
      </c>
      <c r="Q248" s="10" t="s">
        <v>8315</v>
      </c>
      <c r="R248" t="s">
        <v>8316</v>
      </c>
      <c r="S248" s="23">
        <v>42532.052523148144</v>
      </c>
      <c r="T248" s="23">
        <v>42560.166666666672</v>
      </c>
    </row>
    <row r="249" spans="1:20" ht="48" x14ac:dyDescent="0.2">
      <c r="A249">
        <v>3451</v>
      </c>
      <c r="B249" s="8" t="s">
        <v>3450</v>
      </c>
      <c r="C249" s="3" t="s">
        <v>7561</v>
      </c>
      <c r="D249" s="5">
        <v>650</v>
      </c>
      <c r="E249" s="5">
        <v>658</v>
      </c>
      <c r="F249" t="s">
        <v>8218</v>
      </c>
      <c r="G249">
        <v>101</v>
      </c>
      <c r="H249" t="s">
        <v>8223</v>
      </c>
      <c r="I249" t="s">
        <v>8245</v>
      </c>
      <c r="J249">
        <v>1429636927</v>
      </c>
      <c r="K249">
        <v>1427304127</v>
      </c>
      <c r="L249" t="b">
        <v>0</v>
      </c>
      <c r="M249">
        <v>16</v>
      </c>
      <c r="N249" t="b">
        <v>1</v>
      </c>
      <c r="O249" t="s">
        <v>8269</v>
      </c>
      <c r="P249">
        <v>41.13</v>
      </c>
      <c r="Q249" s="10" t="s">
        <v>8315</v>
      </c>
      <c r="R249" t="s">
        <v>8316</v>
      </c>
      <c r="S249" s="23">
        <v>42088.723692129628</v>
      </c>
      <c r="T249" s="23">
        <v>42115.723692129628</v>
      </c>
    </row>
    <row r="250" spans="1:20" ht="48" x14ac:dyDescent="0.2">
      <c r="A250">
        <v>3452</v>
      </c>
      <c r="B250" s="8" t="s">
        <v>3451</v>
      </c>
      <c r="C250" s="3" t="s">
        <v>7562</v>
      </c>
      <c r="D250" s="5">
        <v>1000</v>
      </c>
      <c r="E250" s="5">
        <v>1532</v>
      </c>
      <c r="F250" t="s">
        <v>8218</v>
      </c>
      <c r="G250">
        <v>153</v>
      </c>
      <c r="H250" t="s">
        <v>8223</v>
      </c>
      <c r="I250" t="s">
        <v>8245</v>
      </c>
      <c r="J250">
        <v>1406087940</v>
      </c>
      <c r="K250">
        <v>1404141626</v>
      </c>
      <c r="L250" t="b">
        <v>0</v>
      </c>
      <c r="M250">
        <v>37</v>
      </c>
      <c r="N250" t="b">
        <v>1</v>
      </c>
      <c r="O250" t="s">
        <v>8269</v>
      </c>
      <c r="P250">
        <v>41.41</v>
      </c>
      <c r="Q250" s="10" t="s">
        <v>8315</v>
      </c>
      <c r="R250" t="s">
        <v>8316</v>
      </c>
      <c r="S250" s="23">
        <v>41820.639189814814</v>
      </c>
      <c r="T250" s="23">
        <v>41843.165972222225</v>
      </c>
    </row>
    <row r="251" spans="1:20" ht="48" x14ac:dyDescent="0.2">
      <c r="A251">
        <v>3455</v>
      </c>
      <c r="B251" s="8" t="s">
        <v>3454</v>
      </c>
      <c r="C251" s="3" t="s">
        <v>7565</v>
      </c>
      <c r="D251" s="5">
        <v>10000</v>
      </c>
      <c r="E251" s="5">
        <v>10065</v>
      </c>
      <c r="F251" t="s">
        <v>8218</v>
      </c>
      <c r="G251">
        <v>101</v>
      </c>
      <c r="H251" t="s">
        <v>8223</v>
      </c>
      <c r="I251" t="s">
        <v>8245</v>
      </c>
      <c r="J251">
        <v>1476381627</v>
      </c>
      <c r="K251">
        <v>1473789627</v>
      </c>
      <c r="L251" t="b">
        <v>0</v>
      </c>
      <c r="M251">
        <v>69</v>
      </c>
      <c r="N251" t="b">
        <v>1</v>
      </c>
      <c r="O251" t="s">
        <v>8269</v>
      </c>
      <c r="P251">
        <v>145.87</v>
      </c>
      <c r="Q251" s="10" t="s">
        <v>8315</v>
      </c>
      <c r="R251" t="s">
        <v>8316</v>
      </c>
      <c r="S251" s="23">
        <v>42626.7503125</v>
      </c>
      <c r="T251" s="23">
        <v>42656.7503125</v>
      </c>
    </row>
    <row r="252" spans="1:20" ht="48" x14ac:dyDescent="0.2">
      <c r="A252">
        <v>3456</v>
      </c>
      <c r="B252" s="8" t="s">
        <v>3455</v>
      </c>
      <c r="C252" s="3" t="s">
        <v>7566</v>
      </c>
      <c r="D252" s="5">
        <v>3000</v>
      </c>
      <c r="E252" s="5">
        <v>5739</v>
      </c>
      <c r="F252" t="s">
        <v>8218</v>
      </c>
      <c r="G252">
        <v>191</v>
      </c>
      <c r="H252" t="s">
        <v>8223</v>
      </c>
      <c r="I252" t="s">
        <v>8245</v>
      </c>
      <c r="J252">
        <v>1406876340</v>
      </c>
      <c r="K252">
        <v>1404190567</v>
      </c>
      <c r="L252" t="b">
        <v>0</v>
      </c>
      <c r="M252">
        <v>16</v>
      </c>
      <c r="N252" t="b">
        <v>1</v>
      </c>
      <c r="O252" t="s">
        <v>8269</v>
      </c>
      <c r="P252">
        <v>358.69</v>
      </c>
      <c r="Q252" s="10" t="s">
        <v>8315</v>
      </c>
      <c r="R252" t="s">
        <v>8316</v>
      </c>
      <c r="S252" s="23">
        <v>41821.205636574072</v>
      </c>
      <c r="T252" s="23">
        <v>41852.290972222225</v>
      </c>
    </row>
    <row r="253" spans="1:20" ht="32" x14ac:dyDescent="0.2">
      <c r="A253">
        <v>3457</v>
      </c>
      <c r="B253" s="8" t="s">
        <v>3456</v>
      </c>
      <c r="C253" s="3" t="s">
        <v>7567</v>
      </c>
      <c r="D253" s="5">
        <v>2000</v>
      </c>
      <c r="E253" s="5">
        <v>2804</v>
      </c>
      <c r="F253" t="s">
        <v>8218</v>
      </c>
      <c r="G253">
        <v>140</v>
      </c>
      <c r="H253" t="s">
        <v>8223</v>
      </c>
      <c r="I253" t="s">
        <v>8245</v>
      </c>
      <c r="J253">
        <v>1423720740</v>
      </c>
      <c r="K253">
        <v>1421081857</v>
      </c>
      <c r="L253" t="b">
        <v>0</v>
      </c>
      <c r="M253">
        <v>55</v>
      </c>
      <c r="N253" t="b">
        <v>1</v>
      </c>
      <c r="O253" t="s">
        <v>8269</v>
      </c>
      <c r="P253">
        <v>50.98</v>
      </c>
      <c r="Q253" s="10" t="s">
        <v>8315</v>
      </c>
      <c r="R253" t="s">
        <v>8316</v>
      </c>
      <c r="S253" s="23">
        <v>42016.706678240742</v>
      </c>
      <c r="T253" s="23">
        <v>42047.249305555553</v>
      </c>
    </row>
    <row r="254" spans="1:20" ht="48" x14ac:dyDescent="0.2">
      <c r="A254">
        <v>3458</v>
      </c>
      <c r="B254" s="8" t="s">
        <v>3457</v>
      </c>
      <c r="C254" s="3" t="s">
        <v>7568</v>
      </c>
      <c r="D254" s="5">
        <v>978</v>
      </c>
      <c r="E254" s="5">
        <v>1216</v>
      </c>
      <c r="F254" t="s">
        <v>8218</v>
      </c>
      <c r="G254">
        <v>124</v>
      </c>
      <c r="H254" t="s">
        <v>8223</v>
      </c>
      <c r="I254" t="s">
        <v>8245</v>
      </c>
      <c r="J254">
        <v>1422937620</v>
      </c>
      <c r="K254">
        <v>1420606303</v>
      </c>
      <c r="L254" t="b">
        <v>0</v>
      </c>
      <c r="M254">
        <v>27</v>
      </c>
      <c r="N254" t="b">
        <v>1</v>
      </c>
      <c r="O254" t="s">
        <v>8269</v>
      </c>
      <c r="P254">
        <v>45.04</v>
      </c>
      <c r="Q254" s="10" t="s">
        <v>8315</v>
      </c>
      <c r="R254" t="s">
        <v>8316</v>
      </c>
      <c r="S254" s="23">
        <v>42011.202581018515</v>
      </c>
      <c r="T254" s="23">
        <v>42038.185416666667</v>
      </c>
    </row>
    <row r="255" spans="1:20" ht="48" x14ac:dyDescent="0.2">
      <c r="A255">
        <v>3461</v>
      </c>
      <c r="B255" s="8" t="s">
        <v>3460</v>
      </c>
      <c r="C255" s="3" t="s">
        <v>7571</v>
      </c>
      <c r="D255" s="5">
        <v>500</v>
      </c>
      <c r="E255" s="5">
        <v>695</v>
      </c>
      <c r="F255" t="s">
        <v>8218</v>
      </c>
      <c r="G255">
        <v>139</v>
      </c>
      <c r="H255" t="s">
        <v>8223</v>
      </c>
      <c r="I255" t="s">
        <v>8245</v>
      </c>
      <c r="J255">
        <v>1477710000</v>
      </c>
      <c r="K255">
        <v>1475248279</v>
      </c>
      <c r="L255" t="b">
        <v>0</v>
      </c>
      <c r="M255">
        <v>12</v>
      </c>
      <c r="N255" t="b">
        <v>1</v>
      </c>
      <c r="O255" t="s">
        <v>8269</v>
      </c>
      <c r="P255">
        <v>57.92</v>
      </c>
      <c r="Q255" s="10" t="s">
        <v>8315</v>
      </c>
      <c r="R255" t="s">
        <v>8316</v>
      </c>
      <c r="S255" s="23">
        <v>42643.632858796293</v>
      </c>
      <c r="T255" s="23">
        <v>42672.125</v>
      </c>
    </row>
    <row r="256" spans="1:20" ht="48" x14ac:dyDescent="0.2">
      <c r="A256">
        <v>3462</v>
      </c>
      <c r="B256" s="8" t="s">
        <v>3461</v>
      </c>
      <c r="C256" s="3" t="s">
        <v>7572</v>
      </c>
      <c r="D256" s="5">
        <v>250</v>
      </c>
      <c r="E256" s="5">
        <v>505</v>
      </c>
      <c r="F256" t="s">
        <v>8218</v>
      </c>
      <c r="G256">
        <v>202</v>
      </c>
      <c r="H256" t="s">
        <v>8223</v>
      </c>
      <c r="I256" t="s">
        <v>8245</v>
      </c>
      <c r="J256">
        <v>1436551200</v>
      </c>
      <c r="K256">
        <v>1435181628</v>
      </c>
      <c r="L256" t="b">
        <v>0</v>
      </c>
      <c r="M256">
        <v>17</v>
      </c>
      <c r="N256" t="b">
        <v>1</v>
      </c>
      <c r="O256" t="s">
        <v>8269</v>
      </c>
      <c r="P256">
        <v>29.71</v>
      </c>
      <c r="Q256" s="10" t="s">
        <v>8315</v>
      </c>
      <c r="R256" t="s">
        <v>8316</v>
      </c>
      <c r="S256" s="23">
        <v>42179.898472222223</v>
      </c>
      <c r="T256" s="23">
        <v>42195.75</v>
      </c>
    </row>
    <row r="257" spans="1:20" ht="48" x14ac:dyDescent="0.2">
      <c r="A257">
        <v>3464</v>
      </c>
      <c r="B257" s="8" t="s">
        <v>3463</v>
      </c>
      <c r="C257" s="3" t="s">
        <v>7574</v>
      </c>
      <c r="D257" s="5">
        <v>5000</v>
      </c>
      <c r="E257" s="5">
        <v>5116.18</v>
      </c>
      <c r="F257" t="s">
        <v>8218</v>
      </c>
      <c r="G257">
        <v>102</v>
      </c>
      <c r="H257" t="s">
        <v>8223</v>
      </c>
      <c r="I257" t="s">
        <v>8245</v>
      </c>
      <c r="J257">
        <v>1471921637</v>
      </c>
      <c r="K257">
        <v>1469329637</v>
      </c>
      <c r="L257" t="b">
        <v>0</v>
      </c>
      <c r="M257">
        <v>93</v>
      </c>
      <c r="N257" t="b">
        <v>1</v>
      </c>
      <c r="O257" t="s">
        <v>8269</v>
      </c>
      <c r="P257">
        <v>55.01</v>
      </c>
      <c r="Q257" s="10" t="s">
        <v>8315</v>
      </c>
      <c r="R257" t="s">
        <v>8316</v>
      </c>
      <c r="S257" s="23">
        <v>42575.130057870367</v>
      </c>
      <c r="T257" s="23">
        <v>42605.130057870367</v>
      </c>
    </row>
    <row r="258" spans="1:20" ht="32" x14ac:dyDescent="0.2">
      <c r="A258">
        <v>3466</v>
      </c>
      <c r="B258" s="8" t="s">
        <v>3465</v>
      </c>
      <c r="C258" s="3" t="s">
        <v>7576</v>
      </c>
      <c r="D258" s="5">
        <v>3500</v>
      </c>
      <c r="E258" s="5">
        <v>4450</v>
      </c>
      <c r="F258" t="s">
        <v>8218</v>
      </c>
      <c r="G258">
        <v>127</v>
      </c>
      <c r="H258" t="s">
        <v>8223</v>
      </c>
      <c r="I258" t="s">
        <v>8245</v>
      </c>
      <c r="J258">
        <v>1461108450</v>
      </c>
      <c r="K258">
        <v>1455928050</v>
      </c>
      <c r="L258" t="b">
        <v>0</v>
      </c>
      <c r="M258">
        <v>61</v>
      </c>
      <c r="N258" t="b">
        <v>1</v>
      </c>
      <c r="O258" t="s">
        <v>8269</v>
      </c>
      <c r="P258">
        <v>72.95</v>
      </c>
      <c r="Q258" s="10" t="s">
        <v>8315</v>
      </c>
      <c r="R258" t="s">
        <v>8316</v>
      </c>
      <c r="S258" s="23">
        <v>42420.019097222219</v>
      </c>
      <c r="T258" s="23">
        <v>42479.977430555555</v>
      </c>
    </row>
    <row r="259" spans="1:20" ht="16" x14ac:dyDescent="0.2">
      <c r="A259">
        <v>3467</v>
      </c>
      <c r="B259" s="8" t="s">
        <v>3466</v>
      </c>
      <c r="C259" s="3" t="s">
        <v>7577</v>
      </c>
      <c r="D259" s="5">
        <v>3000</v>
      </c>
      <c r="E259" s="5">
        <v>3030</v>
      </c>
      <c r="F259" t="s">
        <v>8218</v>
      </c>
      <c r="G259">
        <v>101</v>
      </c>
      <c r="H259" t="s">
        <v>8223</v>
      </c>
      <c r="I259" t="s">
        <v>8245</v>
      </c>
      <c r="J259">
        <v>1426864032</v>
      </c>
      <c r="K259">
        <v>1424275632</v>
      </c>
      <c r="L259" t="b">
        <v>0</v>
      </c>
      <c r="M259">
        <v>47</v>
      </c>
      <c r="N259" t="b">
        <v>1</v>
      </c>
      <c r="O259" t="s">
        <v>8269</v>
      </c>
      <c r="P259">
        <v>64.47</v>
      </c>
      <c r="Q259" s="10" t="s">
        <v>8315</v>
      </c>
      <c r="R259" t="s">
        <v>8316</v>
      </c>
      <c r="S259" s="23">
        <v>42053.671666666662</v>
      </c>
      <c r="T259" s="23">
        <v>42083.630000000005</v>
      </c>
    </row>
    <row r="260" spans="1:20" ht="48" x14ac:dyDescent="0.2">
      <c r="A260">
        <v>3468</v>
      </c>
      <c r="B260" s="8" t="s">
        <v>3467</v>
      </c>
      <c r="C260" s="3" t="s">
        <v>7578</v>
      </c>
      <c r="D260" s="5">
        <v>10000</v>
      </c>
      <c r="E260" s="5">
        <v>12178</v>
      </c>
      <c r="F260" t="s">
        <v>8218</v>
      </c>
      <c r="G260">
        <v>122</v>
      </c>
      <c r="H260" t="s">
        <v>8223</v>
      </c>
      <c r="I260" t="s">
        <v>8245</v>
      </c>
      <c r="J260">
        <v>1474426800</v>
      </c>
      <c r="K260">
        <v>1471976529</v>
      </c>
      <c r="L260" t="b">
        <v>0</v>
      </c>
      <c r="M260">
        <v>17</v>
      </c>
      <c r="N260" t="b">
        <v>1</v>
      </c>
      <c r="O260" t="s">
        <v>8269</v>
      </c>
      <c r="P260">
        <v>716.35</v>
      </c>
      <c r="Q260" s="10" t="s">
        <v>8315</v>
      </c>
      <c r="R260" t="s">
        <v>8316</v>
      </c>
      <c r="S260" s="23">
        <v>42605.765381944439</v>
      </c>
      <c r="T260" s="23">
        <v>42634.125</v>
      </c>
    </row>
    <row r="261" spans="1:20" ht="48" x14ac:dyDescent="0.2">
      <c r="A261">
        <v>3469</v>
      </c>
      <c r="B261" s="8" t="s">
        <v>3468</v>
      </c>
      <c r="C261" s="3" t="s">
        <v>7579</v>
      </c>
      <c r="D261" s="5">
        <v>2800</v>
      </c>
      <c r="E261" s="5">
        <v>3175</v>
      </c>
      <c r="F261" t="s">
        <v>8218</v>
      </c>
      <c r="G261">
        <v>113</v>
      </c>
      <c r="H261" t="s">
        <v>8223</v>
      </c>
      <c r="I261" t="s">
        <v>8245</v>
      </c>
      <c r="J261">
        <v>1461857045</v>
      </c>
      <c r="K261">
        <v>1459265045</v>
      </c>
      <c r="L261" t="b">
        <v>0</v>
      </c>
      <c r="M261">
        <v>63</v>
      </c>
      <c r="N261" t="b">
        <v>1</v>
      </c>
      <c r="O261" t="s">
        <v>8269</v>
      </c>
      <c r="P261">
        <v>50.4</v>
      </c>
      <c r="Q261" s="10" t="s">
        <v>8315</v>
      </c>
      <c r="R261" t="s">
        <v>8316</v>
      </c>
      <c r="S261" s="23">
        <v>42458.641724537039</v>
      </c>
      <c r="T261" s="23">
        <v>42488.641724537039</v>
      </c>
    </row>
    <row r="262" spans="1:20" ht="32" x14ac:dyDescent="0.2">
      <c r="A262">
        <v>3470</v>
      </c>
      <c r="B262" s="8" t="s">
        <v>3469</v>
      </c>
      <c r="C262" s="3" t="s">
        <v>7580</v>
      </c>
      <c r="D262" s="5">
        <v>250</v>
      </c>
      <c r="E262" s="5">
        <v>375</v>
      </c>
      <c r="F262" t="s">
        <v>8218</v>
      </c>
      <c r="G262">
        <v>150</v>
      </c>
      <c r="H262" t="s">
        <v>8223</v>
      </c>
      <c r="I262" t="s">
        <v>8245</v>
      </c>
      <c r="J262">
        <v>1468618680</v>
      </c>
      <c r="K262">
        <v>1465345902</v>
      </c>
      <c r="L262" t="b">
        <v>0</v>
      </c>
      <c r="M262">
        <v>9</v>
      </c>
      <c r="N262" t="b">
        <v>1</v>
      </c>
      <c r="O262" t="s">
        <v>8269</v>
      </c>
      <c r="P262">
        <v>41.67</v>
      </c>
      <c r="Q262" s="10" t="s">
        <v>8315</v>
      </c>
      <c r="R262" t="s">
        <v>8316</v>
      </c>
      <c r="S262" s="23">
        <v>42529.022013888884</v>
      </c>
      <c r="T262" s="23">
        <v>42566.901388888888</v>
      </c>
    </row>
    <row r="263" spans="1:20" ht="48" x14ac:dyDescent="0.2">
      <c r="A263">
        <v>3472</v>
      </c>
      <c r="B263" s="8" t="s">
        <v>3471</v>
      </c>
      <c r="C263" s="3" t="s">
        <v>7582</v>
      </c>
      <c r="D263" s="5">
        <v>2000</v>
      </c>
      <c r="E263" s="5">
        <v>2041</v>
      </c>
      <c r="F263" t="s">
        <v>8218</v>
      </c>
      <c r="G263">
        <v>102</v>
      </c>
      <c r="H263" t="s">
        <v>8223</v>
      </c>
      <c r="I263" t="s">
        <v>8245</v>
      </c>
      <c r="J263">
        <v>1415253540</v>
      </c>
      <c r="K263">
        <v>1413432331</v>
      </c>
      <c r="L263" t="b">
        <v>0</v>
      </c>
      <c r="M263">
        <v>23</v>
      </c>
      <c r="N263" t="b">
        <v>1</v>
      </c>
      <c r="O263" t="s">
        <v>8269</v>
      </c>
      <c r="P263">
        <v>88.74</v>
      </c>
      <c r="Q263" s="10" t="s">
        <v>8315</v>
      </c>
      <c r="R263" t="s">
        <v>8316</v>
      </c>
      <c r="S263" s="23">
        <v>41928.170497685183</v>
      </c>
      <c r="T263" s="23">
        <v>41949.249305555553</v>
      </c>
    </row>
    <row r="264" spans="1:20" ht="48" x14ac:dyDescent="0.2">
      <c r="A264">
        <v>3473</v>
      </c>
      <c r="B264" s="8" t="s">
        <v>3472</v>
      </c>
      <c r="C264" s="3" t="s">
        <v>7583</v>
      </c>
      <c r="D264" s="5">
        <v>4900</v>
      </c>
      <c r="E264" s="5">
        <v>4900</v>
      </c>
      <c r="F264" t="s">
        <v>8218</v>
      </c>
      <c r="G264">
        <v>100</v>
      </c>
      <c r="H264" t="s">
        <v>8223</v>
      </c>
      <c r="I264" t="s">
        <v>8245</v>
      </c>
      <c r="J264">
        <v>1426883220</v>
      </c>
      <c r="K264">
        <v>1425067296</v>
      </c>
      <c r="L264" t="b">
        <v>0</v>
      </c>
      <c r="M264">
        <v>33</v>
      </c>
      <c r="N264" t="b">
        <v>1</v>
      </c>
      <c r="O264" t="s">
        <v>8269</v>
      </c>
      <c r="P264">
        <v>148.47999999999999</v>
      </c>
      <c r="Q264" s="10" t="s">
        <v>8315</v>
      </c>
      <c r="R264" t="s">
        <v>8316</v>
      </c>
      <c r="S264" s="23">
        <v>42062.834444444445</v>
      </c>
      <c r="T264" s="23">
        <v>42083.852083333331</v>
      </c>
    </row>
    <row r="265" spans="1:20" ht="48" x14ac:dyDescent="0.2">
      <c r="A265">
        <v>3476</v>
      </c>
      <c r="B265" s="8" t="s">
        <v>3475</v>
      </c>
      <c r="C265" s="3" t="s">
        <v>7586</v>
      </c>
      <c r="D265" s="5">
        <v>300</v>
      </c>
      <c r="E265" s="5">
        <v>312</v>
      </c>
      <c r="F265" t="s">
        <v>8218</v>
      </c>
      <c r="G265">
        <v>104</v>
      </c>
      <c r="H265" t="s">
        <v>8223</v>
      </c>
      <c r="I265" t="s">
        <v>8245</v>
      </c>
      <c r="J265">
        <v>1414378800</v>
      </c>
      <c r="K265">
        <v>1412836990</v>
      </c>
      <c r="L265" t="b">
        <v>0</v>
      </c>
      <c r="M265">
        <v>6</v>
      </c>
      <c r="N265" t="b">
        <v>1</v>
      </c>
      <c r="O265" t="s">
        <v>8269</v>
      </c>
      <c r="P265">
        <v>52</v>
      </c>
      <c r="Q265" s="10" t="s">
        <v>8315</v>
      </c>
      <c r="R265" t="s">
        <v>8316</v>
      </c>
      <c r="S265" s="23">
        <v>41921.279976851853</v>
      </c>
      <c r="T265" s="23">
        <v>41939.125</v>
      </c>
    </row>
    <row r="266" spans="1:20" ht="48" x14ac:dyDescent="0.2">
      <c r="A266">
        <v>3477</v>
      </c>
      <c r="B266" s="8" t="s">
        <v>3476</v>
      </c>
      <c r="C266" s="3" t="s">
        <v>7587</v>
      </c>
      <c r="D266" s="5">
        <v>1800</v>
      </c>
      <c r="E266" s="5">
        <v>2076</v>
      </c>
      <c r="F266" t="s">
        <v>8218</v>
      </c>
      <c r="G266">
        <v>115</v>
      </c>
      <c r="H266" t="s">
        <v>8223</v>
      </c>
      <c r="I266" t="s">
        <v>8245</v>
      </c>
      <c r="J266">
        <v>1431831600</v>
      </c>
      <c r="K266">
        <v>1430761243</v>
      </c>
      <c r="L266" t="b">
        <v>0</v>
      </c>
      <c r="M266">
        <v>39</v>
      </c>
      <c r="N266" t="b">
        <v>1</v>
      </c>
      <c r="O266" t="s">
        <v>8269</v>
      </c>
      <c r="P266">
        <v>53.23</v>
      </c>
      <c r="Q266" s="10" t="s">
        <v>8315</v>
      </c>
      <c r="R266" t="s">
        <v>8316</v>
      </c>
      <c r="S266" s="23">
        <v>42128.736608796295</v>
      </c>
      <c r="T266" s="23">
        <v>42141.125</v>
      </c>
    </row>
    <row r="267" spans="1:20" ht="48" x14ac:dyDescent="0.2">
      <c r="A267">
        <v>3478</v>
      </c>
      <c r="B267" s="8" t="s">
        <v>3477</v>
      </c>
      <c r="C267" s="3" t="s">
        <v>7588</v>
      </c>
      <c r="D267" s="5">
        <v>2000</v>
      </c>
      <c r="E267" s="5">
        <v>2257</v>
      </c>
      <c r="F267" t="s">
        <v>8218</v>
      </c>
      <c r="G267">
        <v>113</v>
      </c>
      <c r="H267" t="s">
        <v>8223</v>
      </c>
      <c r="I267" t="s">
        <v>8245</v>
      </c>
      <c r="J267">
        <v>1426539600</v>
      </c>
      <c r="K267">
        <v>1424296822</v>
      </c>
      <c r="L267" t="b">
        <v>0</v>
      </c>
      <c r="M267">
        <v>57</v>
      </c>
      <c r="N267" t="b">
        <v>1</v>
      </c>
      <c r="O267" t="s">
        <v>8269</v>
      </c>
      <c r="P267">
        <v>39.6</v>
      </c>
      <c r="Q267" s="10" t="s">
        <v>8315</v>
      </c>
      <c r="R267" t="s">
        <v>8316</v>
      </c>
      <c r="S267" s="23">
        <v>42053.916921296302</v>
      </c>
      <c r="T267" s="23">
        <v>42079.875</v>
      </c>
    </row>
    <row r="268" spans="1:20" ht="48" x14ac:dyDescent="0.2">
      <c r="A268">
        <v>3480</v>
      </c>
      <c r="B268" s="8" t="s">
        <v>3479</v>
      </c>
      <c r="C268" s="3" t="s">
        <v>7590</v>
      </c>
      <c r="D268" s="5">
        <v>1500</v>
      </c>
      <c r="E268" s="5">
        <v>2140</v>
      </c>
      <c r="F268" t="s">
        <v>8218</v>
      </c>
      <c r="G268">
        <v>143</v>
      </c>
      <c r="H268" t="s">
        <v>8223</v>
      </c>
      <c r="I268" t="s">
        <v>8245</v>
      </c>
      <c r="J268">
        <v>1436562000</v>
      </c>
      <c r="K268">
        <v>1434440227</v>
      </c>
      <c r="L268" t="b">
        <v>0</v>
      </c>
      <c r="M268">
        <v>13</v>
      </c>
      <c r="N268" t="b">
        <v>1</v>
      </c>
      <c r="O268" t="s">
        <v>8269</v>
      </c>
      <c r="P268">
        <v>164.62</v>
      </c>
      <c r="Q268" s="10" t="s">
        <v>8315</v>
      </c>
      <c r="R268" t="s">
        <v>8316</v>
      </c>
      <c r="S268" s="23">
        <v>42171.317442129628</v>
      </c>
      <c r="T268" s="23">
        <v>42195.875</v>
      </c>
    </row>
    <row r="269" spans="1:20" ht="48" x14ac:dyDescent="0.2">
      <c r="A269">
        <v>3483</v>
      </c>
      <c r="B269" s="8" t="s">
        <v>3482</v>
      </c>
      <c r="C269" s="3" t="s">
        <v>7593</v>
      </c>
      <c r="D269" s="5">
        <v>3350</v>
      </c>
      <c r="E269" s="5">
        <v>5358</v>
      </c>
      <c r="F269" t="s">
        <v>8218</v>
      </c>
      <c r="G269">
        <v>160</v>
      </c>
      <c r="H269" t="s">
        <v>8223</v>
      </c>
      <c r="I269" t="s">
        <v>8245</v>
      </c>
      <c r="J269">
        <v>1404403381</v>
      </c>
      <c r="K269">
        <v>1401811381</v>
      </c>
      <c r="L269" t="b">
        <v>0</v>
      </c>
      <c r="M269">
        <v>133</v>
      </c>
      <c r="N269" t="b">
        <v>1</v>
      </c>
      <c r="O269" t="s">
        <v>8269</v>
      </c>
      <c r="P269">
        <v>40.29</v>
      </c>
      <c r="Q269" s="10" t="s">
        <v>8315</v>
      </c>
      <c r="R269" t="s">
        <v>8316</v>
      </c>
      <c r="S269" s="23">
        <v>41793.668761574074</v>
      </c>
      <c r="T269" s="23">
        <v>41823.668761574074</v>
      </c>
    </row>
    <row r="270" spans="1:20" ht="48" x14ac:dyDescent="0.2">
      <c r="A270">
        <v>3484</v>
      </c>
      <c r="B270" s="8" t="s">
        <v>3483</v>
      </c>
      <c r="C270" s="3" t="s">
        <v>7594</v>
      </c>
      <c r="D270" s="5">
        <v>2500</v>
      </c>
      <c r="E270" s="5">
        <v>2856</v>
      </c>
      <c r="F270" t="s">
        <v>8218</v>
      </c>
      <c r="G270">
        <v>114</v>
      </c>
      <c r="H270" t="s">
        <v>8223</v>
      </c>
      <c r="I270" t="s">
        <v>8245</v>
      </c>
      <c r="J270">
        <v>1466014499</v>
      </c>
      <c r="K270">
        <v>1463422499</v>
      </c>
      <c r="L270" t="b">
        <v>0</v>
      </c>
      <c r="M270">
        <v>44</v>
      </c>
      <c r="N270" t="b">
        <v>1</v>
      </c>
      <c r="O270" t="s">
        <v>8269</v>
      </c>
      <c r="P270">
        <v>64.91</v>
      </c>
      <c r="Q270" s="10" t="s">
        <v>8315</v>
      </c>
      <c r="R270" t="s">
        <v>8316</v>
      </c>
      <c r="S270" s="23">
        <v>42506.760405092587</v>
      </c>
      <c r="T270" s="23">
        <v>42536.760405092587</v>
      </c>
    </row>
    <row r="271" spans="1:20" ht="48" x14ac:dyDescent="0.2">
      <c r="A271">
        <v>3485</v>
      </c>
      <c r="B271" s="8" t="s">
        <v>3484</v>
      </c>
      <c r="C271" s="3" t="s">
        <v>7595</v>
      </c>
      <c r="D271" s="5">
        <v>1650</v>
      </c>
      <c r="E271" s="5">
        <v>1660</v>
      </c>
      <c r="F271" t="s">
        <v>8218</v>
      </c>
      <c r="G271">
        <v>101</v>
      </c>
      <c r="H271" t="s">
        <v>8223</v>
      </c>
      <c r="I271" t="s">
        <v>8245</v>
      </c>
      <c r="J271">
        <v>1454431080</v>
      </c>
      <c r="K271">
        <v>1451839080</v>
      </c>
      <c r="L271" t="b">
        <v>0</v>
      </c>
      <c r="M271">
        <v>30</v>
      </c>
      <c r="N271" t="b">
        <v>1</v>
      </c>
      <c r="O271" t="s">
        <v>8269</v>
      </c>
      <c r="P271">
        <v>55.33</v>
      </c>
      <c r="Q271" s="10" t="s">
        <v>8315</v>
      </c>
      <c r="R271" t="s">
        <v>8316</v>
      </c>
      <c r="S271" s="23">
        <v>42372.693055555559</v>
      </c>
      <c r="T271" s="23">
        <v>42402.693055555559</v>
      </c>
    </row>
    <row r="272" spans="1:20" ht="48" x14ac:dyDescent="0.2">
      <c r="A272">
        <v>3486</v>
      </c>
      <c r="B272" s="8" t="s">
        <v>3485</v>
      </c>
      <c r="C272" s="3" t="s">
        <v>7596</v>
      </c>
      <c r="D272" s="5">
        <v>3000</v>
      </c>
      <c r="E272" s="5">
        <v>4656</v>
      </c>
      <c r="F272" t="s">
        <v>8218</v>
      </c>
      <c r="G272">
        <v>155</v>
      </c>
      <c r="H272" t="s">
        <v>8223</v>
      </c>
      <c r="I272" t="s">
        <v>8245</v>
      </c>
      <c r="J272">
        <v>1433314740</v>
      </c>
      <c r="K272">
        <v>1430600401</v>
      </c>
      <c r="L272" t="b">
        <v>0</v>
      </c>
      <c r="M272">
        <v>56</v>
      </c>
      <c r="N272" t="b">
        <v>1</v>
      </c>
      <c r="O272" t="s">
        <v>8269</v>
      </c>
      <c r="P272">
        <v>83.14</v>
      </c>
      <c r="Q272" s="10" t="s">
        <v>8315</v>
      </c>
      <c r="R272" t="s">
        <v>8316</v>
      </c>
      <c r="S272" s="23">
        <v>42126.87501157407</v>
      </c>
      <c r="T272" s="23">
        <v>42158.290972222225</v>
      </c>
    </row>
    <row r="273" spans="1:20" ht="48" x14ac:dyDescent="0.2">
      <c r="A273">
        <v>3488</v>
      </c>
      <c r="B273" s="8" t="s">
        <v>3487</v>
      </c>
      <c r="C273" s="3" t="s">
        <v>7598</v>
      </c>
      <c r="D273" s="5">
        <v>3000</v>
      </c>
      <c r="E273" s="5">
        <v>3636</v>
      </c>
      <c r="F273" t="s">
        <v>8218</v>
      </c>
      <c r="G273">
        <v>121</v>
      </c>
      <c r="H273" t="s">
        <v>8223</v>
      </c>
      <c r="I273" t="s">
        <v>8245</v>
      </c>
      <c r="J273">
        <v>1429286400</v>
      </c>
      <c r="K273">
        <v>1427221560</v>
      </c>
      <c r="L273" t="b">
        <v>0</v>
      </c>
      <c r="M273">
        <v>29</v>
      </c>
      <c r="N273" t="b">
        <v>1</v>
      </c>
      <c r="O273" t="s">
        <v>8269</v>
      </c>
      <c r="P273">
        <v>125.38</v>
      </c>
      <c r="Q273" s="10" t="s">
        <v>8315</v>
      </c>
      <c r="R273" t="s">
        <v>8316</v>
      </c>
      <c r="S273" s="23">
        <v>42087.768055555556</v>
      </c>
      <c r="T273" s="23">
        <v>42111.666666666672</v>
      </c>
    </row>
    <row r="274" spans="1:20" ht="48" x14ac:dyDescent="0.2">
      <c r="A274">
        <v>3490</v>
      </c>
      <c r="B274" s="8" t="s">
        <v>3489</v>
      </c>
      <c r="C274" s="3" t="s">
        <v>7600</v>
      </c>
      <c r="D274" s="5">
        <v>1000</v>
      </c>
      <c r="E274" s="5">
        <v>1275</v>
      </c>
      <c r="F274" t="s">
        <v>8218</v>
      </c>
      <c r="G274">
        <v>128</v>
      </c>
      <c r="H274" t="s">
        <v>8223</v>
      </c>
      <c r="I274" t="s">
        <v>8245</v>
      </c>
      <c r="J274">
        <v>1460574924</v>
      </c>
      <c r="K274">
        <v>1457982924</v>
      </c>
      <c r="L274" t="b">
        <v>0</v>
      </c>
      <c r="M274">
        <v>27</v>
      </c>
      <c r="N274" t="b">
        <v>1</v>
      </c>
      <c r="O274" t="s">
        <v>8269</v>
      </c>
      <c r="P274">
        <v>47.22</v>
      </c>
      <c r="Q274" s="10" t="s">
        <v>8315</v>
      </c>
      <c r="R274" t="s">
        <v>8316</v>
      </c>
      <c r="S274" s="23">
        <v>42443.802361111113</v>
      </c>
      <c r="T274" s="23">
        <v>42473.802361111113</v>
      </c>
    </row>
    <row r="275" spans="1:20" ht="48" x14ac:dyDescent="0.2">
      <c r="A275">
        <v>3491</v>
      </c>
      <c r="B275" s="8" t="s">
        <v>3490</v>
      </c>
      <c r="C275" s="3" t="s">
        <v>7601</v>
      </c>
      <c r="D275" s="5">
        <v>500</v>
      </c>
      <c r="E275" s="5">
        <v>791</v>
      </c>
      <c r="F275" t="s">
        <v>8218</v>
      </c>
      <c r="G275">
        <v>158</v>
      </c>
      <c r="H275" t="s">
        <v>8223</v>
      </c>
      <c r="I275" t="s">
        <v>8245</v>
      </c>
      <c r="J275">
        <v>1431928784</v>
      </c>
      <c r="K275">
        <v>1430114384</v>
      </c>
      <c r="L275" t="b">
        <v>0</v>
      </c>
      <c r="M275">
        <v>10</v>
      </c>
      <c r="N275" t="b">
        <v>1</v>
      </c>
      <c r="O275" t="s">
        <v>8269</v>
      </c>
      <c r="P275">
        <v>79.099999999999994</v>
      </c>
      <c r="Q275" s="10" t="s">
        <v>8315</v>
      </c>
      <c r="R275" t="s">
        <v>8316</v>
      </c>
      <c r="S275" s="23">
        <v>42121.249814814815</v>
      </c>
      <c r="T275" s="23">
        <v>42142.249814814815</v>
      </c>
    </row>
    <row r="276" spans="1:20" ht="48" x14ac:dyDescent="0.2">
      <c r="A276">
        <v>3492</v>
      </c>
      <c r="B276" s="8" t="s">
        <v>3491</v>
      </c>
      <c r="C276" s="3" t="s">
        <v>7602</v>
      </c>
      <c r="D276" s="5">
        <v>3800</v>
      </c>
      <c r="E276" s="5">
        <v>4000.22</v>
      </c>
      <c r="F276" t="s">
        <v>8218</v>
      </c>
      <c r="G276">
        <v>105</v>
      </c>
      <c r="H276" t="s">
        <v>8223</v>
      </c>
      <c r="I276" t="s">
        <v>8245</v>
      </c>
      <c r="J276">
        <v>1445818397</v>
      </c>
      <c r="K276">
        <v>1442794397</v>
      </c>
      <c r="L276" t="b">
        <v>0</v>
      </c>
      <c r="M276">
        <v>35</v>
      </c>
      <c r="N276" t="b">
        <v>1</v>
      </c>
      <c r="O276" t="s">
        <v>8269</v>
      </c>
      <c r="P276">
        <v>114.29</v>
      </c>
      <c r="Q276" s="10" t="s">
        <v>8315</v>
      </c>
      <c r="R276" t="s">
        <v>8316</v>
      </c>
      <c r="S276" s="23">
        <v>42268.009224537032</v>
      </c>
      <c r="T276" s="23">
        <v>42303.009224537032</v>
      </c>
    </row>
    <row r="277" spans="1:20" ht="48" x14ac:dyDescent="0.2">
      <c r="A277">
        <v>3493</v>
      </c>
      <c r="B277" s="8" t="s">
        <v>3492</v>
      </c>
      <c r="C277" s="3" t="s">
        <v>7603</v>
      </c>
      <c r="D277" s="5">
        <v>1500</v>
      </c>
      <c r="E277" s="5">
        <v>1500</v>
      </c>
      <c r="F277" t="s">
        <v>8218</v>
      </c>
      <c r="G277">
        <v>100</v>
      </c>
      <c r="H277" t="s">
        <v>8223</v>
      </c>
      <c r="I277" t="s">
        <v>8245</v>
      </c>
      <c r="J277">
        <v>1408252260</v>
      </c>
      <c r="K277">
        <v>1406580436</v>
      </c>
      <c r="L277" t="b">
        <v>0</v>
      </c>
      <c r="M277">
        <v>29</v>
      </c>
      <c r="N277" t="b">
        <v>1</v>
      </c>
      <c r="O277" t="s">
        <v>8269</v>
      </c>
      <c r="P277">
        <v>51.72</v>
      </c>
      <c r="Q277" s="10" t="s">
        <v>8315</v>
      </c>
      <c r="R277" t="s">
        <v>8316</v>
      </c>
      <c r="S277" s="23">
        <v>41848.866157407407</v>
      </c>
      <c r="T277" s="23">
        <v>41868.21597222222</v>
      </c>
    </row>
    <row r="278" spans="1:20" ht="48" x14ac:dyDescent="0.2">
      <c r="A278">
        <v>3494</v>
      </c>
      <c r="B278" s="8" t="s">
        <v>3493</v>
      </c>
      <c r="C278" s="3" t="s">
        <v>7604</v>
      </c>
      <c r="D278" s="5">
        <v>400</v>
      </c>
      <c r="E278" s="5">
        <v>400</v>
      </c>
      <c r="F278" t="s">
        <v>8218</v>
      </c>
      <c r="G278">
        <v>100</v>
      </c>
      <c r="H278" t="s">
        <v>8223</v>
      </c>
      <c r="I278" t="s">
        <v>8245</v>
      </c>
      <c r="J278">
        <v>1480140000</v>
      </c>
      <c r="K278">
        <v>1479186575</v>
      </c>
      <c r="L278" t="b">
        <v>0</v>
      </c>
      <c r="M278">
        <v>13</v>
      </c>
      <c r="N278" t="b">
        <v>1</v>
      </c>
      <c r="O278" t="s">
        <v>8269</v>
      </c>
      <c r="P278">
        <v>30.77</v>
      </c>
      <c r="Q278" s="10" t="s">
        <v>8315</v>
      </c>
      <c r="R278" t="s">
        <v>8316</v>
      </c>
      <c r="S278" s="23">
        <v>42689.214988425927</v>
      </c>
      <c r="T278" s="23">
        <v>42700.25</v>
      </c>
    </row>
    <row r="279" spans="1:20" ht="48" x14ac:dyDescent="0.2">
      <c r="A279">
        <v>3496</v>
      </c>
      <c r="B279" s="8" t="s">
        <v>3495</v>
      </c>
      <c r="C279" s="3" t="s">
        <v>7606</v>
      </c>
      <c r="D279" s="5">
        <v>3000</v>
      </c>
      <c r="E279" s="5">
        <v>3732</v>
      </c>
      <c r="F279" t="s">
        <v>8218</v>
      </c>
      <c r="G279">
        <v>124</v>
      </c>
      <c r="H279" t="s">
        <v>8223</v>
      </c>
      <c r="I279" t="s">
        <v>8245</v>
      </c>
      <c r="J279">
        <v>1473625166</v>
      </c>
      <c r="K279">
        <v>1470169166</v>
      </c>
      <c r="L279" t="b">
        <v>0</v>
      </c>
      <c r="M279">
        <v>78</v>
      </c>
      <c r="N279" t="b">
        <v>1</v>
      </c>
      <c r="O279" t="s">
        <v>8269</v>
      </c>
      <c r="P279">
        <v>47.85</v>
      </c>
      <c r="Q279" s="10" t="s">
        <v>8315</v>
      </c>
      <c r="R279" t="s">
        <v>8316</v>
      </c>
      <c r="S279" s="23">
        <v>42584.846828703703</v>
      </c>
      <c r="T279" s="23">
        <v>42624.846828703703</v>
      </c>
    </row>
    <row r="280" spans="1:20" ht="48" x14ac:dyDescent="0.2">
      <c r="A280">
        <v>3497</v>
      </c>
      <c r="B280" s="8" t="s">
        <v>3496</v>
      </c>
      <c r="C280" s="3" t="s">
        <v>7607</v>
      </c>
      <c r="D280" s="5">
        <v>1551</v>
      </c>
      <c r="E280" s="5">
        <v>1686</v>
      </c>
      <c r="F280" t="s">
        <v>8218</v>
      </c>
      <c r="G280">
        <v>109</v>
      </c>
      <c r="H280" t="s">
        <v>8223</v>
      </c>
      <c r="I280" t="s">
        <v>8245</v>
      </c>
      <c r="J280">
        <v>1464904800</v>
      </c>
      <c r="K280">
        <v>1463852904</v>
      </c>
      <c r="L280" t="b">
        <v>0</v>
      </c>
      <c r="M280">
        <v>49</v>
      </c>
      <c r="N280" t="b">
        <v>1</v>
      </c>
      <c r="O280" t="s">
        <v>8269</v>
      </c>
      <c r="P280">
        <v>34.409999999999997</v>
      </c>
      <c r="Q280" s="10" t="s">
        <v>8315</v>
      </c>
      <c r="R280" t="s">
        <v>8316</v>
      </c>
      <c r="S280" s="23">
        <v>42511.741944444439</v>
      </c>
      <c r="T280" s="23">
        <v>42523.916666666672</v>
      </c>
    </row>
    <row r="281" spans="1:20" ht="48" x14ac:dyDescent="0.2">
      <c r="A281">
        <v>3499</v>
      </c>
      <c r="B281" s="8" t="s">
        <v>3498</v>
      </c>
      <c r="C281" s="3" t="s">
        <v>7609</v>
      </c>
      <c r="D281" s="5">
        <v>2000</v>
      </c>
      <c r="E281" s="5">
        <v>2110</v>
      </c>
      <c r="F281" t="s">
        <v>8218</v>
      </c>
      <c r="G281">
        <v>106</v>
      </c>
      <c r="H281" t="s">
        <v>8223</v>
      </c>
      <c r="I281" t="s">
        <v>8245</v>
      </c>
      <c r="J281">
        <v>1435733940</v>
      </c>
      <c r="K281">
        <v>1431046325</v>
      </c>
      <c r="L281" t="b">
        <v>0</v>
      </c>
      <c r="M281">
        <v>35</v>
      </c>
      <c r="N281" t="b">
        <v>1</v>
      </c>
      <c r="O281" t="s">
        <v>8269</v>
      </c>
      <c r="P281">
        <v>60.29</v>
      </c>
      <c r="Q281" s="10" t="s">
        <v>8315</v>
      </c>
      <c r="R281" t="s">
        <v>8316</v>
      </c>
      <c r="S281" s="23">
        <v>42132.036168981482</v>
      </c>
      <c r="T281" s="23">
        <v>42186.290972222225</v>
      </c>
    </row>
    <row r="282" spans="1:20" ht="48" x14ac:dyDescent="0.2">
      <c r="A282">
        <v>3500</v>
      </c>
      <c r="B282" s="8" t="s">
        <v>3499</v>
      </c>
      <c r="C282" s="3" t="s">
        <v>7610</v>
      </c>
      <c r="D282" s="5">
        <v>1000</v>
      </c>
      <c r="E282" s="5">
        <v>1063</v>
      </c>
      <c r="F282" t="s">
        <v>8218</v>
      </c>
      <c r="G282">
        <v>106</v>
      </c>
      <c r="H282" t="s">
        <v>8223</v>
      </c>
      <c r="I282" t="s">
        <v>8245</v>
      </c>
      <c r="J282">
        <v>1457326740</v>
      </c>
      <c r="K282">
        <v>1455919438</v>
      </c>
      <c r="L282" t="b">
        <v>0</v>
      </c>
      <c r="M282">
        <v>42</v>
      </c>
      <c r="N282" t="b">
        <v>1</v>
      </c>
      <c r="O282" t="s">
        <v>8269</v>
      </c>
      <c r="P282">
        <v>25.31</v>
      </c>
      <c r="Q282" s="10" t="s">
        <v>8315</v>
      </c>
      <c r="R282" t="s">
        <v>8316</v>
      </c>
      <c r="S282" s="23">
        <v>42419.91942129629</v>
      </c>
      <c r="T282" s="23">
        <v>42436.207638888889</v>
      </c>
    </row>
    <row r="283" spans="1:20" ht="48" x14ac:dyDescent="0.2">
      <c r="A283">
        <v>3502</v>
      </c>
      <c r="B283" s="8" t="s">
        <v>3501</v>
      </c>
      <c r="C283" s="3" t="s">
        <v>7612</v>
      </c>
      <c r="D283" s="5">
        <v>4000</v>
      </c>
      <c r="E283" s="5">
        <v>4216</v>
      </c>
      <c r="F283" t="s">
        <v>8218</v>
      </c>
      <c r="G283">
        <v>105</v>
      </c>
      <c r="H283" t="s">
        <v>8223</v>
      </c>
      <c r="I283" t="s">
        <v>8245</v>
      </c>
      <c r="J283">
        <v>1458100740</v>
      </c>
      <c r="K283">
        <v>1456862924</v>
      </c>
      <c r="L283" t="b">
        <v>0</v>
      </c>
      <c r="M283">
        <v>31</v>
      </c>
      <c r="N283" t="b">
        <v>1</v>
      </c>
      <c r="O283" t="s">
        <v>8269</v>
      </c>
      <c r="P283">
        <v>136</v>
      </c>
      <c r="Q283" s="10" t="s">
        <v>8315</v>
      </c>
      <c r="R283" t="s">
        <v>8316</v>
      </c>
      <c r="S283" s="23">
        <v>42430.839398148149</v>
      </c>
      <c r="T283" s="23">
        <v>42445.165972222225</v>
      </c>
    </row>
    <row r="284" spans="1:20" ht="48" x14ac:dyDescent="0.2">
      <c r="A284">
        <v>3504</v>
      </c>
      <c r="B284" s="8" t="s">
        <v>3503</v>
      </c>
      <c r="C284" s="3" t="s">
        <v>7614</v>
      </c>
      <c r="D284" s="5">
        <v>1000</v>
      </c>
      <c r="E284" s="5">
        <v>1000</v>
      </c>
      <c r="F284" t="s">
        <v>8218</v>
      </c>
      <c r="G284">
        <v>100</v>
      </c>
      <c r="H284" t="s">
        <v>8223</v>
      </c>
      <c r="I284" t="s">
        <v>8245</v>
      </c>
      <c r="J284">
        <v>1447959491</v>
      </c>
      <c r="K284">
        <v>1445363891</v>
      </c>
      <c r="L284" t="b">
        <v>0</v>
      </c>
      <c r="M284">
        <v>8</v>
      </c>
      <c r="N284" t="b">
        <v>1</v>
      </c>
      <c r="O284" t="s">
        <v>8269</v>
      </c>
      <c r="P284">
        <v>125</v>
      </c>
      <c r="Q284" s="10" t="s">
        <v>8315</v>
      </c>
      <c r="R284" t="s">
        <v>8316</v>
      </c>
      <c r="S284" s="23">
        <v>42297.748738425929</v>
      </c>
      <c r="T284" s="23">
        <v>42327.790405092594</v>
      </c>
    </row>
    <row r="285" spans="1:20" ht="96" x14ac:dyDescent="0.2">
      <c r="A285">
        <v>3505</v>
      </c>
      <c r="B285" s="8" t="s">
        <v>3504</v>
      </c>
      <c r="C285" s="3" t="s">
        <v>7615</v>
      </c>
      <c r="D285" s="5">
        <v>2500</v>
      </c>
      <c r="E285" s="5">
        <v>2594</v>
      </c>
      <c r="F285" t="s">
        <v>8218</v>
      </c>
      <c r="G285">
        <v>104</v>
      </c>
      <c r="H285" t="s">
        <v>8223</v>
      </c>
      <c r="I285" t="s">
        <v>8245</v>
      </c>
      <c r="J285">
        <v>1399953600</v>
      </c>
      <c r="K285">
        <v>1398983245</v>
      </c>
      <c r="L285" t="b">
        <v>0</v>
      </c>
      <c r="M285">
        <v>39</v>
      </c>
      <c r="N285" t="b">
        <v>1</v>
      </c>
      <c r="O285" t="s">
        <v>8269</v>
      </c>
      <c r="P285">
        <v>66.510000000000005</v>
      </c>
      <c r="Q285" s="10" t="s">
        <v>8315</v>
      </c>
      <c r="R285" t="s">
        <v>8316</v>
      </c>
      <c r="S285" s="23">
        <v>41760.935706018521</v>
      </c>
      <c r="T285" s="23">
        <v>41772.166666666664</v>
      </c>
    </row>
    <row r="286" spans="1:20" ht="48" x14ac:dyDescent="0.2">
      <c r="A286">
        <v>3506</v>
      </c>
      <c r="B286" s="8" t="s">
        <v>3505</v>
      </c>
      <c r="C286" s="3" t="s">
        <v>7616</v>
      </c>
      <c r="D286" s="5">
        <v>3000</v>
      </c>
      <c r="E286" s="5">
        <v>3045</v>
      </c>
      <c r="F286" t="s">
        <v>8218</v>
      </c>
      <c r="G286">
        <v>102</v>
      </c>
      <c r="H286" t="s">
        <v>8223</v>
      </c>
      <c r="I286" t="s">
        <v>8245</v>
      </c>
      <c r="J286">
        <v>1408815440</v>
      </c>
      <c r="K286">
        <v>1404927440</v>
      </c>
      <c r="L286" t="b">
        <v>0</v>
      </c>
      <c r="M286">
        <v>29</v>
      </c>
      <c r="N286" t="b">
        <v>1</v>
      </c>
      <c r="O286" t="s">
        <v>8269</v>
      </c>
      <c r="P286">
        <v>105</v>
      </c>
      <c r="Q286" s="10" t="s">
        <v>8315</v>
      </c>
      <c r="R286" t="s">
        <v>8316</v>
      </c>
      <c r="S286" s="23">
        <v>41829.734259259261</v>
      </c>
      <c r="T286" s="23">
        <v>41874.734259259261</v>
      </c>
    </row>
    <row r="287" spans="1:20" ht="32" x14ac:dyDescent="0.2">
      <c r="A287">
        <v>3507</v>
      </c>
      <c r="B287" s="8" t="s">
        <v>3506</v>
      </c>
      <c r="C287" s="3" t="s">
        <v>7617</v>
      </c>
      <c r="D287" s="5">
        <v>10000</v>
      </c>
      <c r="E287" s="5">
        <v>10440</v>
      </c>
      <c r="F287" t="s">
        <v>8218</v>
      </c>
      <c r="G287">
        <v>104</v>
      </c>
      <c r="H287" t="s">
        <v>8223</v>
      </c>
      <c r="I287" t="s">
        <v>8245</v>
      </c>
      <c r="J287">
        <v>1464732537</v>
      </c>
      <c r="K287">
        <v>1462140537</v>
      </c>
      <c r="L287" t="b">
        <v>0</v>
      </c>
      <c r="M287">
        <v>72</v>
      </c>
      <c r="N287" t="b">
        <v>1</v>
      </c>
      <c r="O287" t="s">
        <v>8269</v>
      </c>
      <c r="P287">
        <v>145</v>
      </c>
      <c r="Q287" s="10" t="s">
        <v>8315</v>
      </c>
      <c r="R287" t="s">
        <v>8316</v>
      </c>
      <c r="S287" s="23">
        <v>42491.92288194444</v>
      </c>
      <c r="T287" s="23">
        <v>42521.92288194444</v>
      </c>
    </row>
    <row r="288" spans="1:20" ht="48" x14ac:dyDescent="0.2">
      <c r="A288">
        <v>3509</v>
      </c>
      <c r="B288" s="8" t="s">
        <v>3508</v>
      </c>
      <c r="C288" s="3" t="s">
        <v>7619</v>
      </c>
      <c r="D288" s="5">
        <v>3000</v>
      </c>
      <c r="E288" s="5">
        <v>3190</v>
      </c>
      <c r="F288" t="s">
        <v>8218</v>
      </c>
      <c r="G288">
        <v>106</v>
      </c>
      <c r="H288" t="s">
        <v>8223</v>
      </c>
      <c r="I288" t="s">
        <v>8245</v>
      </c>
      <c r="J288">
        <v>1416545700</v>
      </c>
      <c r="K288">
        <v>1415392666</v>
      </c>
      <c r="L288" t="b">
        <v>0</v>
      </c>
      <c r="M288">
        <v>33</v>
      </c>
      <c r="N288" t="b">
        <v>1</v>
      </c>
      <c r="O288" t="s">
        <v>8269</v>
      </c>
      <c r="P288">
        <v>96.67</v>
      </c>
      <c r="Q288" s="10" t="s">
        <v>8315</v>
      </c>
      <c r="R288" t="s">
        <v>8316</v>
      </c>
      <c r="S288" s="23">
        <v>41950.859560185185</v>
      </c>
      <c r="T288" s="23">
        <v>41964.204861111109</v>
      </c>
    </row>
    <row r="289" spans="1:20" ht="48" x14ac:dyDescent="0.2">
      <c r="A289">
        <v>3510</v>
      </c>
      <c r="B289" s="8" t="s">
        <v>3509</v>
      </c>
      <c r="C289" s="3" t="s">
        <v>7620</v>
      </c>
      <c r="D289" s="5">
        <v>900</v>
      </c>
      <c r="E289" s="5">
        <v>905</v>
      </c>
      <c r="F289" t="s">
        <v>8218</v>
      </c>
      <c r="G289">
        <v>101</v>
      </c>
      <c r="H289" t="s">
        <v>8223</v>
      </c>
      <c r="I289" t="s">
        <v>8245</v>
      </c>
      <c r="J289">
        <v>1404312846</v>
      </c>
      <c r="K289">
        <v>1402584846</v>
      </c>
      <c r="L289" t="b">
        <v>0</v>
      </c>
      <c r="M289">
        <v>15</v>
      </c>
      <c r="N289" t="b">
        <v>1</v>
      </c>
      <c r="O289" t="s">
        <v>8269</v>
      </c>
      <c r="P289">
        <v>60.33</v>
      </c>
      <c r="Q289" s="10" t="s">
        <v>8315</v>
      </c>
      <c r="R289" t="s">
        <v>8316</v>
      </c>
      <c r="S289" s="23">
        <v>41802.62090277778</v>
      </c>
      <c r="T289" s="23">
        <v>41822.62090277778</v>
      </c>
    </row>
    <row r="290" spans="1:20" ht="48" x14ac:dyDescent="0.2">
      <c r="A290">
        <v>3513</v>
      </c>
      <c r="B290" s="8" t="s">
        <v>3512</v>
      </c>
      <c r="C290" s="3" t="s">
        <v>7623</v>
      </c>
      <c r="D290" s="5">
        <v>2800</v>
      </c>
      <c r="E290" s="5">
        <v>3315</v>
      </c>
      <c r="F290" t="s">
        <v>8218</v>
      </c>
      <c r="G290">
        <v>118</v>
      </c>
      <c r="H290" t="s">
        <v>8223</v>
      </c>
      <c r="I290" t="s">
        <v>8245</v>
      </c>
      <c r="J290">
        <v>1401857940</v>
      </c>
      <c r="K290">
        <v>1400725112</v>
      </c>
      <c r="L290" t="b">
        <v>0</v>
      </c>
      <c r="M290">
        <v>44</v>
      </c>
      <c r="N290" t="b">
        <v>1</v>
      </c>
      <c r="O290" t="s">
        <v>8269</v>
      </c>
      <c r="P290">
        <v>75.34</v>
      </c>
      <c r="Q290" s="10" t="s">
        <v>8315</v>
      </c>
      <c r="R290" t="s">
        <v>8316</v>
      </c>
      <c r="S290" s="23">
        <v>41781.096203703702</v>
      </c>
      <c r="T290" s="23">
        <v>41794.207638888889</v>
      </c>
    </row>
    <row r="291" spans="1:20" ht="48" x14ac:dyDescent="0.2">
      <c r="A291">
        <v>3514</v>
      </c>
      <c r="B291" s="8" t="s">
        <v>3513</v>
      </c>
      <c r="C291" s="3" t="s">
        <v>7624</v>
      </c>
      <c r="D291" s="5">
        <v>500</v>
      </c>
      <c r="E291" s="5">
        <v>550</v>
      </c>
      <c r="F291" t="s">
        <v>8218</v>
      </c>
      <c r="G291">
        <v>110</v>
      </c>
      <c r="H291" t="s">
        <v>8223</v>
      </c>
      <c r="I291" t="s">
        <v>8245</v>
      </c>
      <c r="J291">
        <v>1422853140</v>
      </c>
      <c r="K291">
        <v>1421439552</v>
      </c>
      <c r="L291" t="b">
        <v>0</v>
      </c>
      <c r="M291">
        <v>10</v>
      </c>
      <c r="N291" t="b">
        <v>1</v>
      </c>
      <c r="O291" t="s">
        <v>8269</v>
      </c>
      <c r="P291">
        <v>55</v>
      </c>
      <c r="Q291" s="10" t="s">
        <v>8315</v>
      </c>
      <c r="R291" t="s">
        <v>8316</v>
      </c>
      <c r="S291" s="23">
        <v>42020.846666666665</v>
      </c>
      <c r="T291" s="23">
        <v>42037.207638888889</v>
      </c>
    </row>
    <row r="292" spans="1:20" ht="48" x14ac:dyDescent="0.2">
      <c r="A292">
        <v>3515</v>
      </c>
      <c r="B292" s="8" t="s">
        <v>3514</v>
      </c>
      <c r="C292" s="3" t="s">
        <v>7625</v>
      </c>
      <c r="D292" s="5">
        <v>3000</v>
      </c>
      <c r="E292" s="5">
        <v>3080</v>
      </c>
      <c r="F292" t="s">
        <v>8218</v>
      </c>
      <c r="G292">
        <v>103</v>
      </c>
      <c r="H292" t="s">
        <v>8223</v>
      </c>
      <c r="I292" t="s">
        <v>8245</v>
      </c>
      <c r="J292">
        <v>1433097171</v>
      </c>
      <c r="K292">
        <v>1430505171</v>
      </c>
      <c r="L292" t="b">
        <v>0</v>
      </c>
      <c r="M292">
        <v>46</v>
      </c>
      <c r="N292" t="b">
        <v>1</v>
      </c>
      <c r="O292" t="s">
        <v>8269</v>
      </c>
      <c r="P292">
        <v>66.959999999999994</v>
      </c>
      <c r="Q292" s="10" t="s">
        <v>8315</v>
      </c>
      <c r="R292" t="s">
        <v>8316</v>
      </c>
      <c r="S292" s="23">
        <v>42125.772812499999</v>
      </c>
      <c r="T292" s="23">
        <v>42155.772812499999</v>
      </c>
    </row>
    <row r="293" spans="1:20" ht="48" x14ac:dyDescent="0.2">
      <c r="A293">
        <v>3516</v>
      </c>
      <c r="B293" s="8" t="s">
        <v>3515</v>
      </c>
      <c r="C293" s="3" t="s">
        <v>7626</v>
      </c>
      <c r="D293" s="5">
        <v>2500</v>
      </c>
      <c r="E293" s="5">
        <v>2500</v>
      </c>
      <c r="F293" t="s">
        <v>8218</v>
      </c>
      <c r="G293">
        <v>100</v>
      </c>
      <c r="H293" t="s">
        <v>8223</v>
      </c>
      <c r="I293" t="s">
        <v>8245</v>
      </c>
      <c r="J293">
        <v>1410145200</v>
      </c>
      <c r="K293">
        <v>1407197670</v>
      </c>
      <c r="L293" t="b">
        <v>0</v>
      </c>
      <c r="M293">
        <v>11</v>
      </c>
      <c r="N293" t="b">
        <v>1</v>
      </c>
      <c r="O293" t="s">
        <v>8269</v>
      </c>
      <c r="P293">
        <v>227.27</v>
      </c>
      <c r="Q293" s="10" t="s">
        <v>8315</v>
      </c>
      <c r="R293" t="s">
        <v>8316</v>
      </c>
      <c r="S293" s="23">
        <v>41856.010069444441</v>
      </c>
      <c r="T293" s="23">
        <v>41890.125</v>
      </c>
    </row>
    <row r="294" spans="1:20" ht="48" x14ac:dyDescent="0.2">
      <c r="A294">
        <v>3518</v>
      </c>
      <c r="B294" s="8" t="s">
        <v>3517</v>
      </c>
      <c r="C294" s="3" t="s">
        <v>7628</v>
      </c>
      <c r="D294" s="5">
        <v>1500</v>
      </c>
      <c r="E294" s="5">
        <v>1650.69</v>
      </c>
      <c r="F294" t="s">
        <v>8218</v>
      </c>
      <c r="G294">
        <v>110</v>
      </c>
      <c r="H294" t="s">
        <v>8223</v>
      </c>
      <c r="I294" t="s">
        <v>8245</v>
      </c>
      <c r="J294">
        <v>1412259660</v>
      </c>
      <c r="K294">
        <v>1410461299</v>
      </c>
      <c r="L294" t="b">
        <v>0</v>
      </c>
      <c r="M294">
        <v>33</v>
      </c>
      <c r="N294" t="b">
        <v>1</v>
      </c>
      <c r="O294" t="s">
        <v>8269</v>
      </c>
      <c r="P294">
        <v>50.02</v>
      </c>
      <c r="Q294" s="10" t="s">
        <v>8315</v>
      </c>
      <c r="R294" t="s">
        <v>8316</v>
      </c>
      <c r="S294" s="23">
        <v>41893.783553240741</v>
      </c>
      <c r="T294" s="23">
        <v>41914.597916666666</v>
      </c>
    </row>
    <row r="295" spans="1:20" ht="48" x14ac:dyDescent="0.2">
      <c r="A295">
        <v>3521</v>
      </c>
      <c r="B295" s="8" t="s">
        <v>3520</v>
      </c>
      <c r="C295" s="3" t="s">
        <v>7631</v>
      </c>
      <c r="D295" s="5">
        <v>350</v>
      </c>
      <c r="E295" s="5">
        <v>593</v>
      </c>
      <c r="F295" t="s">
        <v>8218</v>
      </c>
      <c r="G295">
        <v>169</v>
      </c>
      <c r="H295" t="s">
        <v>8223</v>
      </c>
      <c r="I295" t="s">
        <v>8245</v>
      </c>
      <c r="J295">
        <v>1411980020</v>
      </c>
      <c r="K295">
        <v>1409388020</v>
      </c>
      <c r="L295" t="b">
        <v>0</v>
      </c>
      <c r="M295">
        <v>13</v>
      </c>
      <c r="N295" t="b">
        <v>1</v>
      </c>
      <c r="O295" t="s">
        <v>8269</v>
      </c>
      <c r="P295">
        <v>45.62</v>
      </c>
      <c r="Q295" s="10" t="s">
        <v>8315</v>
      </c>
      <c r="R295" t="s">
        <v>8316</v>
      </c>
      <c r="S295" s="23">
        <v>41881.361342592594</v>
      </c>
      <c r="T295" s="23">
        <v>41911.361342592594</v>
      </c>
    </row>
    <row r="296" spans="1:20" ht="48" x14ac:dyDescent="0.2">
      <c r="A296">
        <v>3524</v>
      </c>
      <c r="B296" s="8" t="s">
        <v>3523</v>
      </c>
      <c r="C296" s="3" t="s">
        <v>7634</v>
      </c>
      <c r="D296" s="5">
        <v>10000</v>
      </c>
      <c r="E296" s="5">
        <v>10156</v>
      </c>
      <c r="F296" t="s">
        <v>8218</v>
      </c>
      <c r="G296">
        <v>102</v>
      </c>
      <c r="H296" t="s">
        <v>8223</v>
      </c>
      <c r="I296" t="s">
        <v>8245</v>
      </c>
      <c r="J296">
        <v>1410580800</v>
      </c>
      <c r="K296">
        <v>1409336373</v>
      </c>
      <c r="L296" t="b">
        <v>0</v>
      </c>
      <c r="M296">
        <v>74</v>
      </c>
      <c r="N296" t="b">
        <v>1</v>
      </c>
      <c r="O296" t="s">
        <v>8269</v>
      </c>
      <c r="P296">
        <v>137.24</v>
      </c>
      <c r="Q296" s="10" t="s">
        <v>8315</v>
      </c>
      <c r="R296" t="s">
        <v>8316</v>
      </c>
      <c r="S296" s="23">
        <v>41880.76357638889</v>
      </c>
      <c r="T296" s="23">
        <v>41895.166666666664</v>
      </c>
    </row>
    <row r="297" spans="1:20" ht="48" x14ac:dyDescent="0.2">
      <c r="A297">
        <v>3525</v>
      </c>
      <c r="B297" s="8" t="s">
        <v>3524</v>
      </c>
      <c r="C297" s="3" t="s">
        <v>7635</v>
      </c>
      <c r="D297" s="5">
        <v>500</v>
      </c>
      <c r="E297" s="5">
        <v>530</v>
      </c>
      <c r="F297" t="s">
        <v>8218</v>
      </c>
      <c r="G297">
        <v>106</v>
      </c>
      <c r="H297" t="s">
        <v>8223</v>
      </c>
      <c r="I297" t="s">
        <v>8245</v>
      </c>
      <c r="J297">
        <v>1439136000</v>
      </c>
      <c r="K297">
        <v>1438188106</v>
      </c>
      <c r="L297" t="b">
        <v>0</v>
      </c>
      <c r="M297">
        <v>7</v>
      </c>
      <c r="N297" t="b">
        <v>1</v>
      </c>
      <c r="O297" t="s">
        <v>8269</v>
      </c>
      <c r="P297">
        <v>75.709999999999994</v>
      </c>
      <c r="Q297" s="10" t="s">
        <v>8315</v>
      </c>
      <c r="R297" t="s">
        <v>8316</v>
      </c>
      <c r="S297" s="23">
        <v>42214.6956712963</v>
      </c>
      <c r="T297" s="23">
        <v>42225.666666666672</v>
      </c>
    </row>
    <row r="298" spans="1:20" ht="48" x14ac:dyDescent="0.2">
      <c r="A298">
        <v>3526</v>
      </c>
      <c r="B298" s="8" t="s">
        <v>3525</v>
      </c>
      <c r="C298" s="3" t="s">
        <v>7636</v>
      </c>
      <c r="D298" s="5">
        <v>3300</v>
      </c>
      <c r="E298" s="5">
        <v>3366</v>
      </c>
      <c r="F298" t="s">
        <v>8218</v>
      </c>
      <c r="G298">
        <v>102</v>
      </c>
      <c r="H298" t="s">
        <v>8223</v>
      </c>
      <c r="I298" t="s">
        <v>8245</v>
      </c>
      <c r="J298">
        <v>1461823140</v>
      </c>
      <c r="K298">
        <v>1459411371</v>
      </c>
      <c r="L298" t="b">
        <v>0</v>
      </c>
      <c r="M298">
        <v>34</v>
      </c>
      <c r="N298" t="b">
        <v>1</v>
      </c>
      <c r="O298" t="s">
        <v>8269</v>
      </c>
      <c r="P298">
        <v>99</v>
      </c>
      <c r="Q298" s="10" t="s">
        <v>8315</v>
      </c>
      <c r="R298" t="s">
        <v>8316</v>
      </c>
      <c r="S298" s="23">
        <v>42460.335312499999</v>
      </c>
      <c r="T298" s="23">
        <v>42488.249305555553</v>
      </c>
    </row>
    <row r="299" spans="1:20" ht="48" x14ac:dyDescent="0.2">
      <c r="A299">
        <v>3527</v>
      </c>
      <c r="B299" s="8" t="s">
        <v>3526</v>
      </c>
      <c r="C299" s="3" t="s">
        <v>7637</v>
      </c>
      <c r="D299" s="5">
        <v>6000</v>
      </c>
      <c r="E299" s="5">
        <v>7015</v>
      </c>
      <c r="F299" t="s">
        <v>8218</v>
      </c>
      <c r="G299">
        <v>117</v>
      </c>
      <c r="H299" t="s">
        <v>8223</v>
      </c>
      <c r="I299" t="s">
        <v>8245</v>
      </c>
      <c r="J299">
        <v>1436587140</v>
      </c>
      <c r="K299">
        <v>1434069205</v>
      </c>
      <c r="L299" t="b">
        <v>0</v>
      </c>
      <c r="M299">
        <v>86</v>
      </c>
      <c r="N299" t="b">
        <v>1</v>
      </c>
      <c r="O299" t="s">
        <v>8269</v>
      </c>
      <c r="P299">
        <v>81.569999999999993</v>
      </c>
      <c r="Q299" s="10" t="s">
        <v>8315</v>
      </c>
      <c r="R299" t="s">
        <v>8316</v>
      </c>
      <c r="S299" s="23">
        <v>42167.023206018523</v>
      </c>
      <c r="T299" s="23">
        <v>42196.165972222225</v>
      </c>
    </row>
    <row r="300" spans="1:20" ht="48" x14ac:dyDescent="0.2">
      <c r="A300">
        <v>3529</v>
      </c>
      <c r="B300" s="8" t="s">
        <v>3528</v>
      </c>
      <c r="C300" s="3" t="s">
        <v>7639</v>
      </c>
      <c r="D300" s="5">
        <v>500</v>
      </c>
      <c r="E300" s="5">
        <v>660</v>
      </c>
      <c r="F300" t="s">
        <v>8218</v>
      </c>
      <c r="G300">
        <v>132</v>
      </c>
      <c r="H300" t="s">
        <v>8223</v>
      </c>
      <c r="I300" t="s">
        <v>8245</v>
      </c>
      <c r="J300">
        <v>1436749200</v>
      </c>
      <c r="K300">
        <v>1434997018</v>
      </c>
      <c r="L300" t="b">
        <v>0</v>
      </c>
      <c r="M300">
        <v>18</v>
      </c>
      <c r="N300" t="b">
        <v>1</v>
      </c>
      <c r="O300" t="s">
        <v>8269</v>
      </c>
      <c r="P300">
        <v>36.67</v>
      </c>
      <c r="Q300" s="10" t="s">
        <v>8315</v>
      </c>
      <c r="R300" t="s">
        <v>8316</v>
      </c>
      <c r="S300" s="23">
        <v>42177.761782407411</v>
      </c>
      <c r="T300" s="23">
        <v>42198.041666666672</v>
      </c>
    </row>
    <row r="301" spans="1:20" ht="16" x14ac:dyDescent="0.2">
      <c r="A301">
        <v>3531</v>
      </c>
      <c r="B301" s="8" t="s">
        <v>3530</v>
      </c>
      <c r="C301" s="3" t="s">
        <v>7641</v>
      </c>
      <c r="D301" s="5">
        <v>1000</v>
      </c>
      <c r="E301" s="5">
        <v>1280</v>
      </c>
      <c r="F301" t="s">
        <v>8218</v>
      </c>
      <c r="G301">
        <v>128</v>
      </c>
      <c r="H301" t="s">
        <v>8223</v>
      </c>
      <c r="I301" t="s">
        <v>8245</v>
      </c>
      <c r="J301">
        <v>1467301334</v>
      </c>
      <c r="K301">
        <v>1464709334</v>
      </c>
      <c r="L301" t="b">
        <v>0</v>
      </c>
      <c r="M301">
        <v>26</v>
      </c>
      <c r="N301" t="b">
        <v>1</v>
      </c>
      <c r="O301" t="s">
        <v>8269</v>
      </c>
      <c r="P301">
        <v>49.23</v>
      </c>
      <c r="Q301" s="10" t="s">
        <v>8315</v>
      </c>
      <c r="R301" t="s">
        <v>8316</v>
      </c>
      <c r="S301" s="23">
        <v>42521.654328703706</v>
      </c>
      <c r="T301" s="23">
        <v>42551.654328703706</v>
      </c>
    </row>
    <row r="302" spans="1:20" ht="48" x14ac:dyDescent="0.2">
      <c r="A302">
        <v>3532</v>
      </c>
      <c r="B302" s="8" t="s">
        <v>3531</v>
      </c>
      <c r="C302" s="3" t="s">
        <v>7642</v>
      </c>
      <c r="D302" s="5">
        <v>960</v>
      </c>
      <c r="E302" s="5">
        <v>1142</v>
      </c>
      <c r="F302" t="s">
        <v>8218</v>
      </c>
      <c r="G302">
        <v>119</v>
      </c>
      <c r="H302" t="s">
        <v>8223</v>
      </c>
      <c r="I302" t="s">
        <v>8245</v>
      </c>
      <c r="J302">
        <v>1411012740</v>
      </c>
      <c r="K302">
        <v>1409667827</v>
      </c>
      <c r="L302" t="b">
        <v>0</v>
      </c>
      <c r="M302">
        <v>27</v>
      </c>
      <c r="N302" t="b">
        <v>1</v>
      </c>
      <c r="O302" t="s">
        <v>8269</v>
      </c>
      <c r="P302">
        <v>42.3</v>
      </c>
      <c r="Q302" s="10" t="s">
        <v>8315</v>
      </c>
      <c r="R302" t="s">
        <v>8316</v>
      </c>
      <c r="S302" s="23">
        <v>41884.599849537037</v>
      </c>
      <c r="T302" s="23">
        <v>41900.165972222225</v>
      </c>
    </row>
    <row r="303" spans="1:20" ht="48" x14ac:dyDescent="0.2">
      <c r="A303">
        <v>3533</v>
      </c>
      <c r="B303" s="8" t="s">
        <v>3532</v>
      </c>
      <c r="C303" s="3" t="s">
        <v>7643</v>
      </c>
      <c r="D303" s="5">
        <v>500</v>
      </c>
      <c r="E303" s="5">
        <v>631</v>
      </c>
      <c r="F303" t="s">
        <v>8218</v>
      </c>
      <c r="G303">
        <v>126</v>
      </c>
      <c r="H303" t="s">
        <v>8223</v>
      </c>
      <c r="I303" t="s">
        <v>8245</v>
      </c>
      <c r="J303">
        <v>1447269367</v>
      </c>
      <c r="K303">
        <v>1444673767</v>
      </c>
      <c r="L303" t="b">
        <v>0</v>
      </c>
      <c r="M303">
        <v>8</v>
      </c>
      <c r="N303" t="b">
        <v>1</v>
      </c>
      <c r="O303" t="s">
        <v>8269</v>
      </c>
      <c r="P303">
        <v>78.88</v>
      </c>
      <c r="Q303" s="10" t="s">
        <v>8315</v>
      </c>
      <c r="R303" t="s">
        <v>8316</v>
      </c>
      <c r="S303" s="23">
        <v>42289.761192129634</v>
      </c>
      <c r="T303" s="23">
        <v>42319.802858796291</v>
      </c>
    </row>
    <row r="304" spans="1:20" ht="32" x14ac:dyDescent="0.2">
      <c r="A304">
        <v>3534</v>
      </c>
      <c r="B304" s="8" t="s">
        <v>3533</v>
      </c>
      <c r="C304" s="3" t="s">
        <v>7644</v>
      </c>
      <c r="D304" s="5">
        <v>5000</v>
      </c>
      <c r="E304" s="5">
        <v>7810</v>
      </c>
      <c r="F304" t="s">
        <v>8218</v>
      </c>
      <c r="G304">
        <v>156</v>
      </c>
      <c r="H304" t="s">
        <v>8223</v>
      </c>
      <c r="I304" t="s">
        <v>8245</v>
      </c>
      <c r="J304">
        <v>1443711623</v>
      </c>
      <c r="K304">
        <v>1440687623</v>
      </c>
      <c r="L304" t="b">
        <v>0</v>
      </c>
      <c r="M304">
        <v>204</v>
      </c>
      <c r="N304" t="b">
        <v>1</v>
      </c>
      <c r="O304" t="s">
        <v>8269</v>
      </c>
      <c r="P304">
        <v>38.28</v>
      </c>
      <c r="Q304" s="10" t="s">
        <v>8315</v>
      </c>
      <c r="R304" t="s">
        <v>8316</v>
      </c>
      <c r="S304" s="23">
        <v>42243.6252662037</v>
      </c>
      <c r="T304" s="23">
        <v>42278.6252662037</v>
      </c>
    </row>
    <row r="305" spans="1:20" ht="48" x14ac:dyDescent="0.2">
      <c r="A305">
        <v>3539</v>
      </c>
      <c r="B305" s="8" t="s">
        <v>3538</v>
      </c>
      <c r="C305" s="3" t="s">
        <v>7649</v>
      </c>
      <c r="D305" s="5">
        <v>600</v>
      </c>
      <c r="E305" s="5">
        <v>718</v>
      </c>
      <c r="F305" t="s">
        <v>8218</v>
      </c>
      <c r="G305">
        <v>120</v>
      </c>
      <c r="H305" t="s">
        <v>8223</v>
      </c>
      <c r="I305" t="s">
        <v>8245</v>
      </c>
      <c r="J305">
        <v>1473358122</v>
      </c>
      <c r="K305">
        <v>1471543722</v>
      </c>
      <c r="L305" t="b">
        <v>0</v>
      </c>
      <c r="M305">
        <v>13</v>
      </c>
      <c r="N305" t="b">
        <v>1</v>
      </c>
      <c r="O305" t="s">
        <v>8269</v>
      </c>
      <c r="P305">
        <v>55.23</v>
      </c>
      <c r="Q305" s="10" t="s">
        <v>8315</v>
      </c>
      <c r="R305" t="s">
        <v>8316</v>
      </c>
      <c r="S305" s="23">
        <v>42600.756041666667</v>
      </c>
      <c r="T305" s="23">
        <v>42621.756041666667</v>
      </c>
    </row>
    <row r="306" spans="1:20" ht="48" x14ac:dyDescent="0.2">
      <c r="A306">
        <v>3542</v>
      </c>
      <c r="B306" s="8" t="s">
        <v>3541</v>
      </c>
      <c r="C306" s="3" t="s">
        <v>7652</v>
      </c>
      <c r="D306" s="5">
        <v>5500</v>
      </c>
      <c r="E306" s="5">
        <v>5623</v>
      </c>
      <c r="F306" t="s">
        <v>8218</v>
      </c>
      <c r="G306">
        <v>102</v>
      </c>
      <c r="H306" t="s">
        <v>8223</v>
      </c>
      <c r="I306" t="s">
        <v>8245</v>
      </c>
      <c r="J306">
        <v>1410099822</v>
      </c>
      <c r="K306">
        <v>1404915822</v>
      </c>
      <c r="L306" t="b">
        <v>0</v>
      </c>
      <c r="M306">
        <v>85</v>
      </c>
      <c r="N306" t="b">
        <v>1</v>
      </c>
      <c r="O306" t="s">
        <v>8269</v>
      </c>
      <c r="P306">
        <v>66.150000000000006</v>
      </c>
      <c r="Q306" s="10" t="s">
        <v>8315</v>
      </c>
      <c r="R306" t="s">
        <v>8316</v>
      </c>
      <c r="S306" s="23">
        <v>41829.599791666667</v>
      </c>
      <c r="T306" s="23">
        <v>41889.599791666667</v>
      </c>
    </row>
    <row r="307" spans="1:20" ht="32" x14ac:dyDescent="0.2">
      <c r="A307">
        <v>3544</v>
      </c>
      <c r="B307" s="8" t="s">
        <v>3543</v>
      </c>
      <c r="C307" s="3" t="s">
        <v>7654</v>
      </c>
      <c r="D307" s="5">
        <v>2500</v>
      </c>
      <c r="E307" s="5">
        <v>2500</v>
      </c>
      <c r="F307" t="s">
        <v>8218</v>
      </c>
      <c r="G307">
        <v>100</v>
      </c>
      <c r="H307" t="s">
        <v>8223</v>
      </c>
      <c r="I307" t="s">
        <v>8245</v>
      </c>
      <c r="J307">
        <v>1425758257</v>
      </c>
      <c r="K307">
        <v>1423166257</v>
      </c>
      <c r="L307" t="b">
        <v>0</v>
      </c>
      <c r="M307">
        <v>24</v>
      </c>
      <c r="N307" t="b">
        <v>1</v>
      </c>
      <c r="O307" t="s">
        <v>8269</v>
      </c>
      <c r="P307">
        <v>104.17</v>
      </c>
      <c r="Q307" s="10" t="s">
        <v>8315</v>
      </c>
      <c r="R307" t="s">
        <v>8316</v>
      </c>
      <c r="S307" s="23">
        <v>42040.831678240742</v>
      </c>
      <c r="T307" s="23">
        <v>42070.831678240742</v>
      </c>
    </row>
    <row r="308" spans="1:20" ht="48" x14ac:dyDescent="0.2">
      <c r="A308">
        <v>3545</v>
      </c>
      <c r="B308" s="8" t="s">
        <v>3544</v>
      </c>
      <c r="C308" s="3" t="s">
        <v>7655</v>
      </c>
      <c r="D308" s="5">
        <v>250</v>
      </c>
      <c r="E308" s="5">
        <v>251</v>
      </c>
      <c r="F308" t="s">
        <v>8218</v>
      </c>
      <c r="G308">
        <v>100</v>
      </c>
      <c r="H308" t="s">
        <v>8223</v>
      </c>
      <c r="I308" t="s">
        <v>8245</v>
      </c>
      <c r="J308">
        <v>1428780159</v>
      </c>
      <c r="K308">
        <v>1426188159</v>
      </c>
      <c r="L308" t="b">
        <v>0</v>
      </c>
      <c r="M308">
        <v>8</v>
      </c>
      <c r="N308" t="b">
        <v>1</v>
      </c>
      <c r="O308" t="s">
        <v>8269</v>
      </c>
      <c r="P308">
        <v>31.38</v>
      </c>
      <c r="Q308" s="10" t="s">
        <v>8315</v>
      </c>
      <c r="R308" t="s">
        <v>8316</v>
      </c>
      <c r="S308" s="23">
        <v>42075.807395833333</v>
      </c>
      <c r="T308" s="23">
        <v>42105.807395833333</v>
      </c>
    </row>
    <row r="309" spans="1:20" ht="48" x14ac:dyDescent="0.2">
      <c r="A309">
        <v>3546</v>
      </c>
      <c r="B309" s="8" t="s">
        <v>3545</v>
      </c>
      <c r="C309" s="3" t="s">
        <v>7656</v>
      </c>
      <c r="D309" s="5">
        <v>1100</v>
      </c>
      <c r="E309" s="5">
        <v>1125</v>
      </c>
      <c r="F309" t="s">
        <v>8218</v>
      </c>
      <c r="G309">
        <v>102</v>
      </c>
      <c r="H309" t="s">
        <v>8223</v>
      </c>
      <c r="I309" t="s">
        <v>8245</v>
      </c>
      <c r="J309">
        <v>1427860740</v>
      </c>
      <c r="K309">
        <v>1426002684</v>
      </c>
      <c r="L309" t="b">
        <v>0</v>
      </c>
      <c r="M309">
        <v>19</v>
      </c>
      <c r="N309" t="b">
        <v>1</v>
      </c>
      <c r="O309" t="s">
        <v>8269</v>
      </c>
      <c r="P309">
        <v>59.21</v>
      </c>
      <c r="Q309" s="10" t="s">
        <v>8315</v>
      </c>
      <c r="R309" t="s">
        <v>8316</v>
      </c>
      <c r="S309" s="23">
        <v>42073.660694444443</v>
      </c>
      <c r="T309" s="23">
        <v>42095.165972222225</v>
      </c>
    </row>
    <row r="310" spans="1:20" ht="48" x14ac:dyDescent="0.2">
      <c r="A310">
        <v>3547</v>
      </c>
      <c r="B310" s="8" t="s">
        <v>3546</v>
      </c>
      <c r="C310" s="3" t="s">
        <v>7657</v>
      </c>
      <c r="D310" s="5">
        <v>35000</v>
      </c>
      <c r="E310" s="5">
        <v>40043.25</v>
      </c>
      <c r="F310" t="s">
        <v>8218</v>
      </c>
      <c r="G310">
        <v>114</v>
      </c>
      <c r="H310" t="s">
        <v>8223</v>
      </c>
      <c r="I310" t="s">
        <v>8245</v>
      </c>
      <c r="J310">
        <v>1463198340</v>
      </c>
      <c r="K310">
        <v>1461117201</v>
      </c>
      <c r="L310" t="b">
        <v>0</v>
      </c>
      <c r="M310">
        <v>336</v>
      </c>
      <c r="N310" t="b">
        <v>1</v>
      </c>
      <c r="O310" t="s">
        <v>8269</v>
      </c>
      <c r="P310">
        <v>119.18</v>
      </c>
      <c r="Q310" s="10" t="s">
        <v>8315</v>
      </c>
      <c r="R310" t="s">
        <v>8316</v>
      </c>
      <c r="S310" s="23">
        <v>42480.078715277778</v>
      </c>
      <c r="T310" s="23">
        <v>42504.165972222225</v>
      </c>
    </row>
    <row r="311" spans="1:20" ht="48" x14ac:dyDescent="0.2">
      <c r="A311">
        <v>3548</v>
      </c>
      <c r="B311" s="8" t="s">
        <v>3547</v>
      </c>
      <c r="C311" s="3" t="s">
        <v>7658</v>
      </c>
      <c r="D311" s="5">
        <v>2100</v>
      </c>
      <c r="E311" s="5">
        <v>2140</v>
      </c>
      <c r="F311" t="s">
        <v>8218</v>
      </c>
      <c r="G311">
        <v>102</v>
      </c>
      <c r="H311" t="s">
        <v>8223</v>
      </c>
      <c r="I311" t="s">
        <v>8245</v>
      </c>
      <c r="J311">
        <v>1457139600</v>
      </c>
      <c r="K311">
        <v>1455230214</v>
      </c>
      <c r="L311" t="b">
        <v>0</v>
      </c>
      <c r="M311">
        <v>13</v>
      </c>
      <c r="N311" t="b">
        <v>1</v>
      </c>
      <c r="O311" t="s">
        <v>8269</v>
      </c>
      <c r="P311">
        <v>164.62</v>
      </c>
      <c r="Q311" s="10" t="s">
        <v>8315</v>
      </c>
      <c r="R311" t="s">
        <v>8316</v>
      </c>
      <c r="S311" s="23">
        <v>42411.942291666666</v>
      </c>
      <c r="T311" s="23">
        <v>42434.041666666672</v>
      </c>
    </row>
    <row r="312" spans="1:20" ht="48" x14ac:dyDescent="0.2">
      <c r="A312">
        <v>3551</v>
      </c>
      <c r="B312" s="8" t="s">
        <v>3550</v>
      </c>
      <c r="C312" s="3" t="s">
        <v>7661</v>
      </c>
      <c r="D312" s="5">
        <v>1500</v>
      </c>
      <c r="E312" s="5">
        <v>1527.5</v>
      </c>
      <c r="F312" t="s">
        <v>8218</v>
      </c>
      <c r="G312">
        <v>102</v>
      </c>
      <c r="H312" t="s">
        <v>8223</v>
      </c>
      <c r="I312" t="s">
        <v>8245</v>
      </c>
      <c r="J312">
        <v>1400796420</v>
      </c>
      <c r="K312">
        <v>1398342170</v>
      </c>
      <c r="L312" t="b">
        <v>0</v>
      </c>
      <c r="M312">
        <v>25</v>
      </c>
      <c r="N312" t="b">
        <v>1</v>
      </c>
      <c r="O312" t="s">
        <v>8269</v>
      </c>
      <c r="P312">
        <v>61.1</v>
      </c>
      <c r="Q312" s="10" t="s">
        <v>8315</v>
      </c>
      <c r="R312" t="s">
        <v>8316</v>
      </c>
      <c r="S312" s="23">
        <v>41753.515856481477</v>
      </c>
      <c r="T312" s="23">
        <v>41781.921527777777</v>
      </c>
    </row>
    <row r="313" spans="1:20" ht="48" x14ac:dyDescent="0.2">
      <c r="A313">
        <v>3553</v>
      </c>
      <c r="B313" s="8" t="s">
        <v>3552</v>
      </c>
      <c r="C313" s="3" t="s">
        <v>7663</v>
      </c>
      <c r="D313" s="5">
        <v>5500</v>
      </c>
      <c r="E313" s="5">
        <v>5845</v>
      </c>
      <c r="F313" t="s">
        <v>8218</v>
      </c>
      <c r="G313">
        <v>106</v>
      </c>
      <c r="H313" t="s">
        <v>8223</v>
      </c>
      <c r="I313" t="s">
        <v>8245</v>
      </c>
      <c r="J313">
        <v>1439337600</v>
      </c>
      <c r="K313">
        <v>1436575280</v>
      </c>
      <c r="L313" t="b">
        <v>0</v>
      </c>
      <c r="M313">
        <v>104</v>
      </c>
      <c r="N313" t="b">
        <v>1</v>
      </c>
      <c r="O313" t="s">
        <v>8269</v>
      </c>
      <c r="P313">
        <v>56.2</v>
      </c>
      <c r="Q313" s="10" t="s">
        <v>8315</v>
      </c>
      <c r="R313" t="s">
        <v>8316</v>
      </c>
      <c r="S313" s="23">
        <v>42196.028703703705</v>
      </c>
      <c r="T313" s="23">
        <v>42228</v>
      </c>
    </row>
    <row r="314" spans="1:20" ht="48" x14ac:dyDescent="0.2">
      <c r="A314">
        <v>3554</v>
      </c>
      <c r="B314" s="8" t="s">
        <v>3553</v>
      </c>
      <c r="C314" s="3" t="s">
        <v>7664</v>
      </c>
      <c r="D314" s="5">
        <v>5000</v>
      </c>
      <c r="E314" s="5">
        <v>5671.11</v>
      </c>
      <c r="F314" t="s">
        <v>8218</v>
      </c>
      <c r="G314">
        <v>113</v>
      </c>
      <c r="H314" t="s">
        <v>8223</v>
      </c>
      <c r="I314" t="s">
        <v>8245</v>
      </c>
      <c r="J314">
        <v>1423674000</v>
      </c>
      <c r="K314">
        <v>1421025159</v>
      </c>
      <c r="L314" t="b">
        <v>0</v>
      </c>
      <c r="M314">
        <v>53</v>
      </c>
      <c r="N314" t="b">
        <v>1</v>
      </c>
      <c r="O314" t="s">
        <v>8269</v>
      </c>
      <c r="P314">
        <v>107</v>
      </c>
      <c r="Q314" s="10" t="s">
        <v>8315</v>
      </c>
      <c r="R314" t="s">
        <v>8316</v>
      </c>
      <c r="S314" s="23">
        <v>42016.050451388888</v>
      </c>
      <c r="T314" s="23">
        <v>42046.708333333328</v>
      </c>
    </row>
    <row r="315" spans="1:20" ht="48" x14ac:dyDescent="0.2">
      <c r="A315">
        <v>3557</v>
      </c>
      <c r="B315" s="8" t="s">
        <v>3556</v>
      </c>
      <c r="C315" s="3" t="s">
        <v>7667</v>
      </c>
      <c r="D315" s="5">
        <v>100000</v>
      </c>
      <c r="E315" s="5">
        <v>100036</v>
      </c>
      <c r="F315" t="s">
        <v>8218</v>
      </c>
      <c r="G315">
        <v>100</v>
      </c>
      <c r="H315" t="s">
        <v>8223</v>
      </c>
      <c r="I315" t="s">
        <v>8245</v>
      </c>
      <c r="J315">
        <v>1399271911</v>
      </c>
      <c r="K315">
        <v>1396334311</v>
      </c>
      <c r="L315" t="b">
        <v>0</v>
      </c>
      <c r="M315">
        <v>558</v>
      </c>
      <c r="N315" t="b">
        <v>1</v>
      </c>
      <c r="O315" t="s">
        <v>8269</v>
      </c>
      <c r="P315">
        <v>179.28</v>
      </c>
      <c r="Q315" s="10" t="s">
        <v>8315</v>
      </c>
      <c r="R315" t="s">
        <v>8316</v>
      </c>
      <c r="S315" s="23">
        <v>41730.276747685188</v>
      </c>
      <c r="T315" s="23">
        <v>41764.276747685188</v>
      </c>
    </row>
    <row r="316" spans="1:20" ht="112" x14ac:dyDescent="0.2">
      <c r="A316">
        <v>3561</v>
      </c>
      <c r="B316" s="8" t="s">
        <v>3560</v>
      </c>
      <c r="C316" s="3" t="s">
        <v>7671</v>
      </c>
      <c r="D316" s="5">
        <v>2500</v>
      </c>
      <c r="E316" s="5">
        <v>2560</v>
      </c>
      <c r="F316" t="s">
        <v>8218</v>
      </c>
      <c r="G316">
        <v>102</v>
      </c>
      <c r="H316" t="s">
        <v>8223</v>
      </c>
      <c r="I316" t="s">
        <v>8245</v>
      </c>
      <c r="J316">
        <v>1438799760</v>
      </c>
      <c r="K316">
        <v>1437236378</v>
      </c>
      <c r="L316" t="b">
        <v>0</v>
      </c>
      <c r="M316">
        <v>54</v>
      </c>
      <c r="N316" t="b">
        <v>1</v>
      </c>
      <c r="O316" t="s">
        <v>8269</v>
      </c>
      <c r="P316">
        <v>47.41</v>
      </c>
      <c r="Q316" s="10" t="s">
        <v>8315</v>
      </c>
      <c r="R316" t="s">
        <v>8316</v>
      </c>
      <c r="S316" s="23">
        <v>42203.680300925931</v>
      </c>
      <c r="T316" s="23">
        <v>42221.774999999994</v>
      </c>
    </row>
    <row r="317" spans="1:20" ht="48" x14ac:dyDescent="0.2">
      <c r="A317">
        <v>3565</v>
      </c>
      <c r="B317" s="8" t="s">
        <v>3564</v>
      </c>
      <c r="C317" s="3" t="s">
        <v>7675</v>
      </c>
      <c r="D317" s="5">
        <v>900</v>
      </c>
      <c r="E317" s="5">
        <v>1175</v>
      </c>
      <c r="F317" t="s">
        <v>8218</v>
      </c>
      <c r="G317">
        <v>131</v>
      </c>
      <c r="H317" t="s">
        <v>8223</v>
      </c>
      <c r="I317" t="s">
        <v>8245</v>
      </c>
      <c r="J317">
        <v>1420048208</v>
      </c>
      <c r="K317">
        <v>1417456208</v>
      </c>
      <c r="L317" t="b">
        <v>0</v>
      </c>
      <c r="M317">
        <v>12</v>
      </c>
      <c r="N317" t="b">
        <v>1</v>
      </c>
      <c r="O317" t="s">
        <v>8269</v>
      </c>
      <c r="P317">
        <v>97.92</v>
      </c>
      <c r="Q317" s="10" t="s">
        <v>8315</v>
      </c>
      <c r="R317" t="s">
        <v>8316</v>
      </c>
      <c r="S317" s="23">
        <v>41974.743148148147</v>
      </c>
      <c r="T317" s="23">
        <v>42004.743148148147</v>
      </c>
    </row>
    <row r="318" spans="1:20" ht="48" x14ac:dyDescent="0.2">
      <c r="A318">
        <v>3568</v>
      </c>
      <c r="B318" s="8" t="s">
        <v>3567</v>
      </c>
      <c r="C318" s="3" t="s">
        <v>7678</v>
      </c>
      <c r="D318" s="5">
        <v>1000</v>
      </c>
      <c r="E318" s="5">
        <v>1110</v>
      </c>
      <c r="F318" t="s">
        <v>8218</v>
      </c>
      <c r="G318">
        <v>111</v>
      </c>
      <c r="H318" t="s">
        <v>8223</v>
      </c>
      <c r="I318" t="s">
        <v>8245</v>
      </c>
      <c r="J318">
        <v>1410975994</v>
      </c>
      <c r="K318">
        <v>1408383994</v>
      </c>
      <c r="L318" t="b">
        <v>0</v>
      </c>
      <c r="M318">
        <v>19</v>
      </c>
      <c r="N318" t="b">
        <v>1</v>
      </c>
      <c r="O318" t="s">
        <v>8269</v>
      </c>
      <c r="P318">
        <v>58.42</v>
      </c>
      <c r="Q318" s="10" t="s">
        <v>8315</v>
      </c>
      <c r="R318" t="s">
        <v>8316</v>
      </c>
      <c r="S318" s="23">
        <v>41869.740671296298</v>
      </c>
      <c r="T318" s="23">
        <v>41899.740671296298</v>
      </c>
    </row>
    <row r="319" spans="1:20" ht="48" x14ac:dyDescent="0.2">
      <c r="A319">
        <v>3569</v>
      </c>
      <c r="B319" s="8" t="s">
        <v>3568</v>
      </c>
      <c r="C319" s="3" t="s">
        <v>7679</v>
      </c>
      <c r="D319" s="5">
        <v>5000</v>
      </c>
      <c r="E319" s="5">
        <v>5024</v>
      </c>
      <c r="F319" t="s">
        <v>8218</v>
      </c>
      <c r="G319">
        <v>100</v>
      </c>
      <c r="H319" t="s">
        <v>8223</v>
      </c>
      <c r="I319" t="s">
        <v>8245</v>
      </c>
      <c r="J319">
        <v>1420734696</v>
      </c>
      <c r="K319">
        <v>1418142696</v>
      </c>
      <c r="L319" t="b">
        <v>0</v>
      </c>
      <c r="M319">
        <v>41</v>
      </c>
      <c r="N319" t="b">
        <v>1</v>
      </c>
      <c r="O319" t="s">
        <v>8269</v>
      </c>
      <c r="P319">
        <v>122.54</v>
      </c>
      <c r="Q319" s="10" t="s">
        <v>8315</v>
      </c>
      <c r="R319" t="s">
        <v>8316</v>
      </c>
      <c r="S319" s="23">
        <v>41982.688611111109</v>
      </c>
      <c r="T319" s="23">
        <v>42012.688611111109</v>
      </c>
    </row>
    <row r="320" spans="1:20" ht="48" x14ac:dyDescent="0.2">
      <c r="A320">
        <v>3570</v>
      </c>
      <c r="B320" s="8" t="s">
        <v>3569</v>
      </c>
      <c r="C320" s="3" t="s">
        <v>7680</v>
      </c>
      <c r="D320" s="5">
        <v>2000</v>
      </c>
      <c r="E320" s="5">
        <v>2287</v>
      </c>
      <c r="F320" t="s">
        <v>8218</v>
      </c>
      <c r="G320">
        <v>114</v>
      </c>
      <c r="H320" t="s">
        <v>8223</v>
      </c>
      <c r="I320" t="s">
        <v>8245</v>
      </c>
      <c r="J320">
        <v>1420009200</v>
      </c>
      <c r="K320">
        <v>1417593483</v>
      </c>
      <c r="L320" t="b">
        <v>0</v>
      </c>
      <c r="M320">
        <v>26</v>
      </c>
      <c r="N320" t="b">
        <v>1</v>
      </c>
      <c r="O320" t="s">
        <v>8269</v>
      </c>
      <c r="P320">
        <v>87.96</v>
      </c>
      <c r="Q320" s="10" t="s">
        <v>8315</v>
      </c>
      <c r="R320" t="s">
        <v>8316</v>
      </c>
      <c r="S320" s="23">
        <v>41976.331979166673</v>
      </c>
      <c r="T320" s="23">
        <v>42004.291666666672</v>
      </c>
    </row>
    <row r="321" spans="1:20" ht="48" x14ac:dyDescent="0.2">
      <c r="A321">
        <v>3574</v>
      </c>
      <c r="B321" s="8" t="s">
        <v>3573</v>
      </c>
      <c r="C321" s="3" t="s">
        <v>7684</v>
      </c>
      <c r="D321" s="5">
        <v>5800</v>
      </c>
      <c r="E321" s="5">
        <v>6155</v>
      </c>
      <c r="F321" t="s">
        <v>8218</v>
      </c>
      <c r="G321">
        <v>106</v>
      </c>
      <c r="H321" t="s">
        <v>8223</v>
      </c>
      <c r="I321" t="s">
        <v>8245</v>
      </c>
      <c r="J321">
        <v>1415921848</v>
      </c>
      <c r="K321">
        <v>1413326248</v>
      </c>
      <c r="L321" t="b">
        <v>0</v>
      </c>
      <c r="M321">
        <v>45</v>
      </c>
      <c r="N321" t="b">
        <v>1</v>
      </c>
      <c r="O321" t="s">
        <v>8269</v>
      </c>
      <c r="P321">
        <v>136.78</v>
      </c>
      <c r="Q321" s="10" t="s">
        <v>8315</v>
      </c>
      <c r="R321" t="s">
        <v>8316</v>
      </c>
      <c r="S321" s="23">
        <v>41926.942685185182</v>
      </c>
      <c r="T321" s="23">
        <v>41956.984351851846</v>
      </c>
    </row>
    <row r="322" spans="1:20" ht="48" x14ac:dyDescent="0.2">
      <c r="A322">
        <v>3575</v>
      </c>
      <c r="B322" s="8" t="s">
        <v>3574</v>
      </c>
      <c r="C322" s="3" t="s">
        <v>7685</v>
      </c>
      <c r="D322" s="5">
        <v>10000</v>
      </c>
      <c r="E322" s="5">
        <v>10133</v>
      </c>
      <c r="F322" t="s">
        <v>8218</v>
      </c>
      <c r="G322">
        <v>101</v>
      </c>
      <c r="H322" t="s">
        <v>8223</v>
      </c>
      <c r="I322" t="s">
        <v>8245</v>
      </c>
      <c r="J322">
        <v>1470887940</v>
      </c>
      <c r="K322">
        <v>1468176527</v>
      </c>
      <c r="L322" t="b">
        <v>0</v>
      </c>
      <c r="M322">
        <v>102</v>
      </c>
      <c r="N322" t="b">
        <v>1</v>
      </c>
      <c r="O322" t="s">
        <v>8269</v>
      </c>
      <c r="P322">
        <v>99.34</v>
      </c>
      <c r="Q322" s="10" t="s">
        <v>8315</v>
      </c>
      <c r="R322" t="s">
        <v>8316</v>
      </c>
      <c r="S322" s="23">
        <v>42561.783877314811</v>
      </c>
      <c r="T322" s="23">
        <v>42593.165972222225</v>
      </c>
    </row>
    <row r="323" spans="1:20" ht="48" x14ac:dyDescent="0.2">
      <c r="A323">
        <v>3576</v>
      </c>
      <c r="B323" s="8" t="s">
        <v>3575</v>
      </c>
      <c r="C323" s="3" t="s">
        <v>7686</v>
      </c>
      <c r="D323" s="5">
        <v>100</v>
      </c>
      <c r="E323" s="5">
        <v>100</v>
      </c>
      <c r="F323" t="s">
        <v>8218</v>
      </c>
      <c r="G323">
        <v>100</v>
      </c>
      <c r="H323" t="s">
        <v>8223</v>
      </c>
      <c r="I323" t="s">
        <v>8245</v>
      </c>
      <c r="J323">
        <v>1480947054</v>
      </c>
      <c r="K323">
        <v>1475759454</v>
      </c>
      <c r="L323" t="b">
        <v>0</v>
      </c>
      <c r="M323">
        <v>5</v>
      </c>
      <c r="N323" t="b">
        <v>1</v>
      </c>
      <c r="O323" t="s">
        <v>8269</v>
      </c>
      <c r="P323">
        <v>20</v>
      </c>
      <c r="Q323" s="10" t="s">
        <v>8315</v>
      </c>
      <c r="R323" t="s">
        <v>8316</v>
      </c>
      <c r="S323" s="23">
        <v>42649.54923611111</v>
      </c>
      <c r="T323" s="23">
        <v>42709.590902777782</v>
      </c>
    </row>
    <row r="324" spans="1:20" ht="48" x14ac:dyDescent="0.2">
      <c r="A324">
        <v>3577</v>
      </c>
      <c r="B324" s="8" t="s">
        <v>3576</v>
      </c>
      <c r="C324" s="3" t="s">
        <v>7687</v>
      </c>
      <c r="D324" s="5">
        <v>600</v>
      </c>
      <c r="E324" s="5">
        <v>780</v>
      </c>
      <c r="F324" t="s">
        <v>8218</v>
      </c>
      <c r="G324">
        <v>130</v>
      </c>
      <c r="H324" t="s">
        <v>8223</v>
      </c>
      <c r="I324" t="s">
        <v>8245</v>
      </c>
      <c r="J324">
        <v>1430029680</v>
      </c>
      <c r="K324">
        <v>1427741583</v>
      </c>
      <c r="L324" t="b">
        <v>0</v>
      </c>
      <c r="M324">
        <v>27</v>
      </c>
      <c r="N324" t="b">
        <v>1</v>
      </c>
      <c r="O324" t="s">
        <v>8269</v>
      </c>
      <c r="P324">
        <v>28.89</v>
      </c>
      <c r="Q324" s="10" t="s">
        <v>8315</v>
      </c>
      <c r="R324" t="s">
        <v>8316</v>
      </c>
      <c r="S324" s="23">
        <v>42093.786840277782</v>
      </c>
      <c r="T324" s="23">
        <v>42120.26944444445</v>
      </c>
    </row>
    <row r="325" spans="1:20" ht="48" x14ac:dyDescent="0.2">
      <c r="A325">
        <v>3580</v>
      </c>
      <c r="B325" s="8" t="s">
        <v>3579</v>
      </c>
      <c r="C325" s="3" t="s">
        <v>7690</v>
      </c>
      <c r="D325" s="5">
        <v>900</v>
      </c>
      <c r="E325" s="5">
        <v>1025</v>
      </c>
      <c r="F325" t="s">
        <v>8218</v>
      </c>
      <c r="G325">
        <v>114</v>
      </c>
      <c r="H325" t="s">
        <v>8223</v>
      </c>
      <c r="I325" t="s">
        <v>8245</v>
      </c>
      <c r="J325">
        <v>1425185940</v>
      </c>
      <c r="K325">
        <v>1421900022</v>
      </c>
      <c r="L325" t="b">
        <v>0</v>
      </c>
      <c r="M325">
        <v>27</v>
      </c>
      <c r="N325" t="b">
        <v>1</v>
      </c>
      <c r="O325" t="s">
        <v>8269</v>
      </c>
      <c r="P325">
        <v>37.96</v>
      </c>
      <c r="Q325" s="10" t="s">
        <v>8315</v>
      </c>
      <c r="R325" t="s">
        <v>8316</v>
      </c>
      <c r="S325" s="23">
        <v>42026.176180555558</v>
      </c>
      <c r="T325" s="23">
        <v>42064.207638888889</v>
      </c>
    </row>
    <row r="326" spans="1:20" ht="48" x14ac:dyDescent="0.2">
      <c r="A326">
        <v>3582</v>
      </c>
      <c r="B326" s="8" t="s">
        <v>3581</v>
      </c>
      <c r="C326" s="3" t="s">
        <v>7692</v>
      </c>
      <c r="D326" s="5">
        <v>1000</v>
      </c>
      <c r="E326" s="5">
        <v>2870</v>
      </c>
      <c r="F326" t="s">
        <v>8218</v>
      </c>
      <c r="G326">
        <v>287</v>
      </c>
      <c r="H326" t="s">
        <v>8223</v>
      </c>
      <c r="I326" t="s">
        <v>8245</v>
      </c>
      <c r="J326">
        <v>1459822682</v>
      </c>
      <c r="K326">
        <v>1458613082</v>
      </c>
      <c r="L326" t="b">
        <v>0</v>
      </c>
      <c r="M326">
        <v>49</v>
      </c>
      <c r="N326" t="b">
        <v>1</v>
      </c>
      <c r="O326" t="s">
        <v>8269</v>
      </c>
      <c r="P326">
        <v>58.57</v>
      </c>
      <c r="Q326" s="10" t="s">
        <v>8315</v>
      </c>
      <c r="R326" t="s">
        <v>8316</v>
      </c>
      <c r="S326" s="23">
        <v>42451.095856481479</v>
      </c>
      <c r="T326" s="23">
        <v>42465.095856481479</v>
      </c>
    </row>
    <row r="327" spans="1:20" ht="48" x14ac:dyDescent="0.2">
      <c r="A327">
        <v>3583</v>
      </c>
      <c r="B327" s="8" t="s">
        <v>3582</v>
      </c>
      <c r="C327" s="3" t="s">
        <v>7693</v>
      </c>
      <c r="D327" s="5">
        <v>3000</v>
      </c>
      <c r="E327" s="5">
        <v>3255</v>
      </c>
      <c r="F327" t="s">
        <v>8218</v>
      </c>
      <c r="G327">
        <v>109</v>
      </c>
      <c r="H327" t="s">
        <v>8223</v>
      </c>
      <c r="I327" t="s">
        <v>8245</v>
      </c>
      <c r="J327">
        <v>1460970805</v>
      </c>
      <c r="K327">
        <v>1455790405</v>
      </c>
      <c r="L327" t="b">
        <v>0</v>
      </c>
      <c r="M327">
        <v>24</v>
      </c>
      <c r="N327" t="b">
        <v>1</v>
      </c>
      <c r="O327" t="s">
        <v>8269</v>
      </c>
      <c r="P327">
        <v>135.63</v>
      </c>
      <c r="Q327" s="10" t="s">
        <v>8315</v>
      </c>
      <c r="R327" t="s">
        <v>8316</v>
      </c>
      <c r="S327" s="23">
        <v>42418.425983796296</v>
      </c>
      <c r="T327" s="23">
        <v>42478.384317129632</v>
      </c>
    </row>
    <row r="328" spans="1:20" ht="48" x14ac:dyDescent="0.2">
      <c r="A328">
        <v>3585</v>
      </c>
      <c r="B328" s="8" t="s">
        <v>3584</v>
      </c>
      <c r="C328" s="3" t="s">
        <v>7695</v>
      </c>
      <c r="D328" s="5">
        <v>3400</v>
      </c>
      <c r="E328" s="5">
        <v>4050</v>
      </c>
      <c r="F328" t="s">
        <v>8218</v>
      </c>
      <c r="G328">
        <v>119</v>
      </c>
      <c r="H328" t="s">
        <v>8223</v>
      </c>
      <c r="I328" t="s">
        <v>8245</v>
      </c>
      <c r="J328">
        <v>1419181890</v>
      </c>
      <c r="K328">
        <v>1416589890</v>
      </c>
      <c r="L328" t="b">
        <v>0</v>
      </c>
      <c r="M328">
        <v>23</v>
      </c>
      <c r="N328" t="b">
        <v>1</v>
      </c>
      <c r="O328" t="s">
        <v>8269</v>
      </c>
      <c r="P328">
        <v>176.09</v>
      </c>
      <c r="Q328" s="10" t="s">
        <v>8315</v>
      </c>
      <c r="R328" t="s">
        <v>8316</v>
      </c>
      <c r="S328" s="23">
        <v>41964.716319444444</v>
      </c>
      <c r="T328" s="23">
        <v>41994.716319444444</v>
      </c>
    </row>
    <row r="329" spans="1:20" ht="16" x14ac:dyDescent="0.2">
      <c r="A329">
        <v>3586</v>
      </c>
      <c r="B329" s="8" t="s">
        <v>3585</v>
      </c>
      <c r="C329" s="3" t="s">
        <v>7696</v>
      </c>
      <c r="D329" s="5">
        <v>7500</v>
      </c>
      <c r="E329" s="5">
        <v>8207</v>
      </c>
      <c r="F329" t="s">
        <v>8218</v>
      </c>
      <c r="G329">
        <v>109</v>
      </c>
      <c r="H329" t="s">
        <v>8223</v>
      </c>
      <c r="I329" t="s">
        <v>8245</v>
      </c>
      <c r="J329">
        <v>1474649070</v>
      </c>
      <c r="K329">
        <v>1469465070</v>
      </c>
      <c r="L329" t="b">
        <v>0</v>
      </c>
      <c r="M329">
        <v>54</v>
      </c>
      <c r="N329" t="b">
        <v>1</v>
      </c>
      <c r="O329" t="s">
        <v>8269</v>
      </c>
      <c r="P329">
        <v>151.97999999999999</v>
      </c>
      <c r="Q329" s="10" t="s">
        <v>8315</v>
      </c>
      <c r="R329" t="s">
        <v>8316</v>
      </c>
      <c r="S329" s="23">
        <v>42576.697569444441</v>
      </c>
      <c r="T329" s="23">
        <v>42636.697569444441</v>
      </c>
    </row>
    <row r="330" spans="1:20" ht="48" x14ac:dyDescent="0.2">
      <c r="A330">
        <v>3589</v>
      </c>
      <c r="B330" s="8" t="s">
        <v>3588</v>
      </c>
      <c r="C330" s="3" t="s">
        <v>7699</v>
      </c>
      <c r="D330" s="5">
        <v>4000</v>
      </c>
      <c r="E330" s="5">
        <v>5100</v>
      </c>
      <c r="F330" t="s">
        <v>8218</v>
      </c>
      <c r="G330">
        <v>128</v>
      </c>
      <c r="H330" t="s">
        <v>8223</v>
      </c>
      <c r="I330" t="s">
        <v>8245</v>
      </c>
      <c r="J330">
        <v>1432654347</v>
      </c>
      <c r="K330">
        <v>1430494347</v>
      </c>
      <c r="L330" t="b">
        <v>0</v>
      </c>
      <c r="M330">
        <v>62</v>
      </c>
      <c r="N330" t="b">
        <v>1</v>
      </c>
      <c r="O330" t="s">
        <v>8269</v>
      </c>
      <c r="P330">
        <v>82.26</v>
      </c>
      <c r="Q330" s="10" t="s">
        <v>8315</v>
      </c>
      <c r="R330" t="s">
        <v>8316</v>
      </c>
      <c r="S330" s="23">
        <v>42125.647534722222</v>
      </c>
      <c r="T330" s="23">
        <v>42150.647534722222</v>
      </c>
    </row>
    <row r="331" spans="1:20" ht="48" x14ac:dyDescent="0.2">
      <c r="A331">
        <v>3591</v>
      </c>
      <c r="B331" s="8" t="s">
        <v>3590</v>
      </c>
      <c r="C331" s="3" t="s">
        <v>7701</v>
      </c>
      <c r="D331" s="5">
        <v>700</v>
      </c>
      <c r="E331" s="5">
        <v>1225</v>
      </c>
      <c r="F331" t="s">
        <v>8218</v>
      </c>
      <c r="G331">
        <v>175</v>
      </c>
      <c r="H331" t="s">
        <v>8223</v>
      </c>
      <c r="I331" t="s">
        <v>8245</v>
      </c>
      <c r="J331">
        <v>1422075540</v>
      </c>
      <c r="K331">
        <v>1419979544</v>
      </c>
      <c r="L331" t="b">
        <v>0</v>
      </c>
      <c r="M331">
        <v>18</v>
      </c>
      <c r="N331" t="b">
        <v>1</v>
      </c>
      <c r="O331" t="s">
        <v>8269</v>
      </c>
      <c r="P331">
        <v>68.06</v>
      </c>
      <c r="Q331" s="10" t="s">
        <v>8315</v>
      </c>
      <c r="R331" t="s">
        <v>8316</v>
      </c>
      <c r="S331" s="23">
        <v>42003.948425925926</v>
      </c>
      <c r="T331" s="23">
        <v>42028.207638888889</v>
      </c>
    </row>
    <row r="332" spans="1:20" ht="48" x14ac:dyDescent="0.2">
      <c r="A332">
        <v>3592</v>
      </c>
      <c r="B332" s="8" t="s">
        <v>3591</v>
      </c>
      <c r="C332" s="3" t="s">
        <v>7702</v>
      </c>
      <c r="D332" s="5">
        <v>2000</v>
      </c>
      <c r="E332" s="5">
        <v>2545</v>
      </c>
      <c r="F332" t="s">
        <v>8218</v>
      </c>
      <c r="G332">
        <v>127</v>
      </c>
      <c r="H332" t="s">
        <v>8223</v>
      </c>
      <c r="I332" t="s">
        <v>8245</v>
      </c>
      <c r="J332">
        <v>1423630740</v>
      </c>
      <c r="K332">
        <v>1418673307</v>
      </c>
      <c r="L332" t="b">
        <v>0</v>
      </c>
      <c r="M332">
        <v>35</v>
      </c>
      <c r="N332" t="b">
        <v>1</v>
      </c>
      <c r="O332" t="s">
        <v>8269</v>
      </c>
      <c r="P332">
        <v>72.709999999999994</v>
      </c>
      <c r="Q332" s="10" t="s">
        <v>8315</v>
      </c>
      <c r="R332" t="s">
        <v>8316</v>
      </c>
      <c r="S332" s="23">
        <v>41988.829942129625</v>
      </c>
      <c r="T332" s="23">
        <v>42046.207638888889</v>
      </c>
    </row>
    <row r="333" spans="1:20" ht="48" x14ac:dyDescent="0.2">
      <c r="A333">
        <v>3593</v>
      </c>
      <c r="B333" s="8" t="s">
        <v>3592</v>
      </c>
      <c r="C333" s="3" t="s">
        <v>7703</v>
      </c>
      <c r="D333" s="5">
        <v>3000</v>
      </c>
      <c r="E333" s="5">
        <v>3319</v>
      </c>
      <c r="F333" t="s">
        <v>8218</v>
      </c>
      <c r="G333">
        <v>111</v>
      </c>
      <c r="H333" t="s">
        <v>8223</v>
      </c>
      <c r="I333" t="s">
        <v>8245</v>
      </c>
      <c r="J333">
        <v>1420489560</v>
      </c>
      <c r="K333">
        <v>1417469639</v>
      </c>
      <c r="L333" t="b">
        <v>0</v>
      </c>
      <c r="M333">
        <v>43</v>
      </c>
      <c r="N333" t="b">
        <v>1</v>
      </c>
      <c r="O333" t="s">
        <v>8269</v>
      </c>
      <c r="P333">
        <v>77.19</v>
      </c>
      <c r="Q333" s="10" t="s">
        <v>8315</v>
      </c>
      <c r="R333" t="s">
        <v>8316</v>
      </c>
      <c r="S333" s="23">
        <v>41974.898599537039</v>
      </c>
      <c r="T333" s="23">
        <v>42009.851388888885</v>
      </c>
    </row>
    <row r="334" spans="1:20" ht="48" x14ac:dyDescent="0.2">
      <c r="A334">
        <v>3594</v>
      </c>
      <c r="B334" s="8" t="s">
        <v>3593</v>
      </c>
      <c r="C334" s="3" t="s">
        <v>7704</v>
      </c>
      <c r="D334" s="5">
        <v>1600</v>
      </c>
      <c r="E334" s="5">
        <v>2015</v>
      </c>
      <c r="F334" t="s">
        <v>8218</v>
      </c>
      <c r="G334">
        <v>126</v>
      </c>
      <c r="H334" t="s">
        <v>8223</v>
      </c>
      <c r="I334" t="s">
        <v>8245</v>
      </c>
      <c r="J334">
        <v>1472952982</v>
      </c>
      <c r="K334">
        <v>1470792982</v>
      </c>
      <c r="L334" t="b">
        <v>0</v>
      </c>
      <c r="M334">
        <v>36</v>
      </c>
      <c r="N334" t="b">
        <v>1</v>
      </c>
      <c r="O334" t="s">
        <v>8269</v>
      </c>
      <c r="P334">
        <v>55.97</v>
      </c>
      <c r="Q334" s="10" t="s">
        <v>8315</v>
      </c>
      <c r="R334" t="s">
        <v>8316</v>
      </c>
      <c r="S334" s="23">
        <v>42592.066921296297</v>
      </c>
      <c r="T334" s="23">
        <v>42617.066921296297</v>
      </c>
    </row>
    <row r="335" spans="1:20" ht="32" x14ac:dyDescent="0.2">
      <c r="A335">
        <v>3595</v>
      </c>
      <c r="B335" s="8" t="s">
        <v>3594</v>
      </c>
      <c r="C335" s="3" t="s">
        <v>7705</v>
      </c>
      <c r="D335" s="5">
        <v>2600</v>
      </c>
      <c r="E335" s="5">
        <v>3081</v>
      </c>
      <c r="F335" t="s">
        <v>8218</v>
      </c>
      <c r="G335">
        <v>119</v>
      </c>
      <c r="H335" t="s">
        <v>8223</v>
      </c>
      <c r="I335" t="s">
        <v>8245</v>
      </c>
      <c r="J335">
        <v>1426229940</v>
      </c>
      <c r="K335">
        <v>1423959123</v>
      </c>
      <c r="L335" t="b">
        <v>0</v>
      </c>
      <c r="M335">
        <v>62</v>
      </c>
      <c r="N335" t="b">
        <v>1</v>
      </c>
      <c r="O335" t="s">
        <v>8269</v>
      </c>
      <c r="P335">
        <v>49.69</v>
      </c>
      <c r="Q335" s="10" t="s">
        <v>8315</v>
      </c>
      <c r="R335" t="s">
        <v>8316</v>
      </c>
      <c r="S335" s="23">
        <v>42050.008368055554</v>
      </c>
      <c r="T335" s="23">
        <v>42076.290972222225</v>
      </c>
    </row>
    <row r="336" spans="1:20" ht="32" x14ac:dyDescent="0.2">
      <c r="A336">
        <v>3597</v>
      </c>
      <c r="B336" s="8" t="s">
        <v>3596</v>
      </c>
      <c r="C336" s="3" t="s">
        <v>7707</v>
      </c>
      <c r="D336" s="5">
        <v>2500</v>
      </c>
      <c r="E336" s="5">
        <v>2565</v>
      </c>
      <c r="F336" t="s">
        <v>8218</v>
      </c>
      <c r="G336">
        <v>103</v>
      </c>
      <c r="H336" t="s">
        <v>8223</v>
      </c>
      <c r="I336" t="s">
        <v>8245</v>
      </c>
      <c r="J336">
        <v>1456984740</v>
      </c>
      <c r="K336">
        <v>1455717790</v>
      </c>
      <c r="L336" t="b">
        <v>0</v>
      </c>
      <c r="M336">
        <v>33</v>
      </c>
      <c r="N336" t="b">
        <v>1</v>
      </c>
      <c r="O336" t="s">
        <v>8269</v>
      </c>
      <c r="P336">
        <v>77.73</v>
      </c>
      <c r="Q336" s="10" t="s">
        <v>8315</v>
      </c>
      <c r="R336" t="s">
        <v>8316</v>
      </c>
      <c r="S336" s="23">
        <v>42417.585532407407</v>
      </c>
      <c r="T336" s="23">
        <v>42432.249305555553</v>
      </c>
    </row>
    <row r="337" spans="1:20" ht="48" x14ac:dyDescent="0.2">
      <c r="A337">
        <v>3598</v>
      </c>
      <c r="B337" s="8" t="s">
        <v>3597</v>
      </c>
      <c r="C337" s="3" t="s">
        <v>7708</v>
      </c>
      <c r="D337" s="5">
        <v>1000</v>
      </c>
      <c r="E337" s="5">
        <v>1101</v>
      </c>
      <c r="F337" t="s">
        <v>8218</v>
      </c>
      <c r="G337">
        <v>110</v>
      </c>
      <c r="H337" t="s">
        <v>8223</v>
      </c>
      <c r="I337" t="s">
        <v>8245</v>
      </c>
      <c r="J337">
        <v>1409720340</v>
      </c>
      <c r="K337">
        <v>1408129822</v>
      </c>
      <c r="L337" t="b">
        <v>0</v>
      </c>
      <c r="M337">
        <v>27</v>
      </c>
      <c r="N337" t="b">
        <v>1</v>
      </c>
      <c r="O337" t="s">
        <v>8269</v>
      </c>
      <c r="P337">
        <v>40.78</v>
      </c>
      <c r="Q337" s="10" t="s">
        <v>8315</v>
      </c>
      <c r="R337" t="s">
        <v>8316</v>
      </c>
      <c r="S337" s="23">
        <v>41866.79886574074</v>
      </c>
      <c r="T337" s="23">
        <v>41885.207638888889</v>
      </c>
    </row>
    <row r="338" spans="1:20" ht="48" x14ac:dyDescent="0.2">
      <c r="A338">
        <v>3599</v>
      </c>
      <c r="B338" s="8" t="s">
        <v>3598</v>
      </c>
      <c r="C338" s="3" t="s">
        <v>7709</v>
      </c>
      <c r="D338" s="5">
        <v>500</v>
      </c>
      <c r="E338" s="5">
        <v>1010</v>
      </c>
      <c r="F338" t="s">
        <v>8218</v>
      </c>
      <c r="G338">
        <v>202</v>
      </c>
      <c r="H338" t="s">
        <v>8223</v>
      </c>
      <c r="I338" t="s">
        <v>8245</v>
      </c>
      <c r="J338">
        <v>1440892800</v>
      </c>
      <c r="K338">
        <v>1438715077</v>
      </c>
      <c r="L338" t="b">
        <v>0</v>
      </c>
      <c r="M338">
        <v>17</v>
      </c>
      <c r="N338" t="b">
        <v>1</v>
      </c>
      <c r="O338" t="s">
        <v>8269</v>
      </c>
      <c r="P338">
        <v>59.41</v>
      </c>
      <c r="Q338" s="10" t="s">
        <v>8315</v>
      </c>
      <c r="R338" t="s">
        <v>8316</v>
      </c>
      <c r="S338" s="23">
        <v>42220.79487268519</v>
      </c>
      <c r="T338" s="23">
        <v>42246</v>
      </c>
    </row>
    <row r="339" spans="1:20" ht="32" x14ac:dyDescent="0.2">
      <c r="A339">
        <v>3600</v>
      </c>
      <c r="B339" s="8" t="s">
        <v>3599</v>
      </c>
      <c r="C339" s="3" t="s">
        <v>7710</v>
      </c>
      <c r="D339" s="5">
        <v>10</v>
      </c>
      <c r="E339" s="5">
        <v>13</v>
      </c>
      <c r="F339" t="s">
        <v>8218</v>
      </c>
      <c r="G339">
        <v>130</v>
      </c>
      <c r="H339" t="s">
        <v>8223</v>
      </c>
      <c r="I339" t="s">
        <v>8245</v>
      </c>
      <c r="J339">
        <v>1476390164</v>
      </c>
      <c r="K339">
        <v>1473970964</v>
      </c>
      <c r="L339" t="b">
        <v>0</v>
      </c>
      <c r="M339">
        <v>4</v>
      </c>
      <c r="N339" t="b">
        <v>1</v>
      </c>
      <c r="O339" t="s">
        <v>8269</v>
      </c>
      <c r="P339">
        <v>3.25</v>
      </c>
      <c r="Q339" s="10" t="s">
        <v>8315</v>
      </c>
      <c r="R339" t="s">
        <v>8316</v>
      </c>
      <c r="S339" s="23">
        <v>42628.849120370374</v>
      </c>
      <c r="T339" s="23">
        <v>42656.849120370374</v>
      </c>
    </row>
    <row r="340" spans="1:20" ht="48" x14ac:dyDescent="0.2">
      <c r="A340">
        <v>3602</v>
      </c>
      <c r="B340" s="8" t="s">
        <v>3601</v>
      </c>
      <c r="C340" s="3" t="s">
        <v>7712</v>
      </c>
      <c r="D340" s="5">
        <v>4000</v>
      </c>
      <c r="E340" s="5">
        <v>4002</v>
      </c>
      <c r="F340" t="s">
        <v>8218</v>
      </c>
      <c r="G340">
        <v>100</v>
      </c>
      <c r="H340" t="s">
        <v>8223</v>
      </c>
      <c r="I340" t="s">
        <v>8245</v>
      </c>
      <c r="J340">
        <v>1463520479</v>
      </c>
      <c r="K340">
        <v>1458336479</v>
      </c>
      <c r="L340" t="b">
        <v>0</v>
      </c>
      <c r="M340">
        <v>49</v>
      </c>
      <c r="N340" t="b">
        <v>1</v>
      </c>
      <c r="O340" t="s">
        <v>8269</v>
      </c>
      <c r="P340">
        <v>81.67</v>
      </c>
      <c r="Q340" s="10" t="s">
        <v>8315</v>
      </c>
      <c r="R340" t="s">
        <v>8316</v>
      </c>
      <c r="S340" s="23">
        <v>42447.894432870366</v>
      </c>
      <c r="T340" s="23">
        <v>42507.894432870366</v>
      </c>
    </row>
    <row r="341" spans="1:20" ht="48" x14ac:dyDescent="0.2">
      <c r="A341">
        <v>3603</v>
      </c>
      <c r="B341" s="8" t="s">
        <v>3602</v>
      </c>
      <c r="C341" s="3" t="s">
        <v>7713</v>
      </c>
      <c r="D341" s="5">
        <v>1500</v>
      </c>
      <c r="E341" s="5">
        <v>2560</v>
      </c>
      <c r="F341" t="s">
        <v>8218</v>
      </c>
      <c r="G341">
        <v>171</v>
      </c>
      <c r="H341" t="s">
        <v>8223</v>
      </c>
      <c r="I341" t="s">
        <v>8245</v>
      </c>
      <c r="J341">
        <v>1446759880</v>
      </c>
      <c r="K341">
        <v>1444164280</v>
      </c>
      <c r="L341" t="b">
        <v>0</v>
      </c>
      <c r="M341">
        <v>57</v>
      </c>
      <c r="N341" t="b">
        <v>1</v>
      </c>
      <c r="O341" t="s">
        <v>8269</v>
      </c>
      <c r="P341">
        <v>44.91</v>
      </c>
      <c r="Q341" s="10" t="s">
        <v>8315</v>
      </c>
      <c r="R341" t="s">
        <v>8316</v>
      </c>
      <c r="S341" s="23">
        <v>42283.864351851851</v>
      </c>
      <c r="T341" s="23">
        <v>42313.906018518523</v>
      </c>
    </row>
    <row r="342" spans="1:20" ht="48" x14ac:dyDescent="0.2">
      <c r="A342">
        <v>3604</v>
      </c>
      <c r="B342" s="8" t="s">
        <v>3603</v>
      </c>
      <c r="C342" s="3" t="s">
        <v>7714</v>
      </c>
      <c r="D342" s="5">
        <v>3000</v>
      </c>
      <c r="E342" s="5">
        <v>3385</v>
      </c>
      <c r="F342" t="s">
        <v>8218</v>
      </c>
      <c r="G342">
        <v>113</v>
      </c>
      <c r="H342" t="s">
        <v>8223</v>
      </c>
      <c r="I342" t="s">
        <v>8245</v>
      </c>
      <c r="J342">
        <v>1461913140</v>
      </c>
      <c r="K342">
        <v>1461370956</v>
      </c>
      <c r="L342" t="b">
        <v>0</v>
      </c>
      <c r="M342">
        <v>69</v>
      </c>
      <c r="N342" t="b">
        <v>1</v>
      </c>
      <c r="O342" t="s">
        <v>8269</v>
      </c>
      <c r="P342">
        <v>49.06</v>
      </c>
      <c r="Q342" s="10" t="s">
        <v>8315</v>
      </c>
      <c r="R342" t="s">
        <v>8316</v>
      </c>
      <c r="S342" s="23">
        <v>42483.015694444446</v>
      </c>
      <c r="T342" s="23">
        <v>42489.290972222225</v>
      </c>
    </row>
    <row r="343" spans="1:20" ht="32" x14ac:dyDescent="0.2">
      <c r="A343">
        <v>3613</v>
      </c>
      <c r="B343" s="8" t="s">
        <v>3612</v>
      </c>
      <c r="C343" s="3" t="s">
        <v>7723</v>
      </c>
      <c r="D343" s="5">
        <v>1250</v>
      </c>
      <c r="E343" s="5">
        <v>1250</v>
      </c>
      <c r="F343" t="s">
        <v>8218</v>
      </c>
      <c r="G343">
        <v>100</v>
      </c>
      <c r="H343" t="s">
        <v>8223</v>
      </c>
      <c r="I343" t="s">
        <v>8245</v>
      </c>
      <c r="J343">
        <v>1403964574</v>
      </c>
      <c r="K343">
        <v>1401372574</v>
      </c>
      <c r="L343" t="b">
        <v>0</v>
      </c>
      <c r="M343">
        <v>20</v>
      </c>
      <c r="N343" t="b">
        <v>1</v>
      </c>
      <c r="O343" t="s">
        <v>8269</v>
      </c>
      <c r="P343">
        <v>62.5</v>
      </c>
      <c r="Q343" s="10" t="s">
        <v>8315</v>
      </c>
      <c r="R343" t="s">
        <v>8316</v>
      </c>
      <c r="S343" s="23">
        <v>41788.58997685185</v>
      </c>
      <c r="T343" s="23">
        <v>41818.58997685185</v>
      </c>
    </row>
    <row r="344" spans="1:20" ht="48" x14ac:dyDescent="0.2">
      <c r="A344">
        <v>3614</v>
      </c>
      <c r="B344" s="8" t="s">
        <v>3439</v>
      </c>
      <c r="C344" s="3" t="s">
        <v>7724</v>
      </c>
      <c r="D344" s="5">
        <v>2500</v>
      </c>
      <c r="E344" s="5">
        <v>2520</v>
      </c>
      <c r="F344" t="s">
        <v>8218</v>
      </c>
      <c r="G344">
        <v>101</v>
      </c>
      <c r="H344" t="s">
        <v>8223</v>
      </c>
      <c r="I344" t="s">
        <v>8245</v>
      </c>
      <c r="J344">
        <v>1434675616</v>
      </c>
      <c r="K344">
        <v>1432083616</v>
      </c>
      <c r="L344" t="b">
        <v>0</v>
      </c>
      <c r="M344">
        <v>71</v>
      </c>
      <c r="N344" t="b">
        <v>1</v>
      </c>
      <c r="O344" t="s">
        <v>8269</v>
      </c>
      <c r="P344">
        <v>35.49</v>
      </c>
      <c r="Q344" s="10" t="s">
        <v>8315</v>
      </c>
      <c r="R344" t="s">
        <v>8316</v>
      </c>
      <c r="S344" s="23">
        <v>42144.041851851856</v>
      </c>
      <c r="T344" s="23">
        <v>42174.041851851856</v>
      </c>
    </row>
    <row r="345" spans="1:20" ht="48" x14ac:dyDescent="0.2">
      <c r="A345">
        <v>3619</v>
      </c>
      <c r="B345" s="8" t="s">
        <v>3617</v>
      </c>
      <c r="C345" s="3" t="s">
        <v>7729</v>
      </c>
      <c r="D345" s="5">
        <v>1000</v>
      </c>
      <c r="E345" s="5">
        <v>1130</v>
      </c>
      <c r="F345" t="s">
        <v>8218</v>
      </c>
      <c r="G345">
        <v>113</v>
      </c>
      <c r="H345" t="s">
        <v>8223</v>
      </c>
      <c r="I345" t="s">
        <v>8245</v>
      </c>
      <c r="J345">
        <v>1479592800</v>
      </c>
      <c r="K345">
        <v>1476760226</v>
      </c>
      <c r="L345" t="b">
        <v>0</v>
      </c>
      <c r="M345">
        <v>17</v>
      </c>
      <c r="N345" t="b">
        <v>1</v>
      </c>
      <c r="O345" t="s">
        <v>8269</v>
      </c>
      <c r="P345">
        <v>66.47</v>
      </c>
      <c r="Q345" s="10" t="s">
        <v>8315</v>
      </c>
      <c r="R345" t="s">
        <v>8316</v>
      </c>
      <c r="S345" s="23">
        <v>42661.132245370376</v>
      </c>
      <c r="T345" s="23">
        <v>42693.916666666672</v>
      </c>
    </row>
    <row r="346" spans="1:20" ht="48" x14ac:dyDescent="0.2">
      <c r="A346">
        <v>3620</v>
      </c>
      <c r="B346" s="8" t="s">
        <v>3618</v>
      </c>
      <c r="C346" s="3" t="s">
        <v>7730</v>
      </c>
      <c r="D346" s="5">
        <v>10500</v>
      </c>
      <c r="E346" s="5">
        <v>11045</v>
      </c>
      <c r="F346" t="s">
        <v>8218</v>
      </c>
      <c r="G346">
        <v>105</v>
      </c>
      <c r="H346" t="s">
        <v>8223</v>
      </c>
      <c r="I346" t="s">
        <v>8245</v>
      </c>
      <c r="J346">
        <v>1425528000</v>
      </c>
      <c r="K346">
        <v>1422916261</v>
      </c>
      <c r="L346" t="b">
        <v>0</v>
      </c>
      <c r="M346">
        <v>197</v>
      </c>
      <c r="N346" t="b">
        <v>1</v>
      </c>
      <c r="O346" t="s">
        <v>8269</v>
      </c>
      <c r="P346">
        <v>56.07</v>
      </c>
      <c r="Q346" s="10" t="s">
        <v>8315</v>
      </c>
      <c r="R346" t="s">
        <v>8316</v>
      </c>
      <c r="S346" s="23">
        <v>42037.938206018516</v>
      </c>
      <c r="T346" s="23">
        <v>42068.166666666672</v>
      </c>
    </row>
    <row r="347" spans="1:20" ht="48" x14ac:dyDescent="0.2">
      <c r="A347">
        <v>3621</v>
      </c>
      <c r="B347" s="8" t="s">
        <v>3619</v>
      </c>
      <c r="C347" s="3" t="s">
        <v>7731</v>
      </c>
      <c r="D347" s="5">
        <v>3000</v>
      </c>
      <c r="E347" s="5">
        <v>3292</v>
      </c>
      <c r="F347" t="s">
        <v>8218</v>
      </c>
      <c r="G347">
        <v>110</v>
      </c>
      <c r="H347" t="s">
        <v>8223</v>
      </c>
      <c r="I347" t="s">
        <v>8245</v>
      </c>
      <c r="J347">
        <v>1475269200</v>
      </c>
      <c r="K347">
        <v>1473200844</v>
      </c>
      <c r="L347" t="b">
        <v>0</v>
      </c>
      <c r="M347">
        <v>70</v>
      </c>
      <c r="N347" t="b">
        <v>1</v>
      </c>
      <c r="O347" t="s">
        <v>8269</v>
      </c>
      <c r="P347">
        <v>47.03</v>
      </c>
      <c r="Q347" s="10" t="s">
        <v>8315</v>
      </c>
      <c r="R347" t="s">
        <v>8316</v>
      </c>
      <c r="S347" s="23">
        <v>42619.935694444444</v>
      </c>
      <c r="T347" s="23">
        <v>42643.875</v>
      </c>
    </row>
    <row r="348" spans="1:20" ht="32" x14ac:dyDescent="0.2">
      <c r="A348">
        <v>3622</v>
      </c>
      <c r="B348" s="8" t="s">
        <v>3620</v>
      </c>
      <c r="C348" s="3" t="s">
        <v>7732</v>
      </c>
      <c r="D348" s="5">
        <v>1000</v>
      </c>
      <c r="E348" s="5">
        <v>1000.99</v>
      </c>
      <c r="F348" t="s">
        <v>8218</v>
      </c>
      <c r="G348">
        <v>100</v>
      </c>
      <c r="H348" t="s">
        <v>8223</v>
      </c>
      <c r="I348" t="s">
        <v>8245</v>
      </c>
      <c r="J348">
        <v>1411874580</v>
      </c>
      <c r="K348">
        <v>1409030371</v>
      </c>
      <c r="L348" t="b">
        <v>0</v>
      </c>
      <c r="M348">
        <v>21</v>
      </c>
      <c r="N348" t="b">
        <v>1</v>
      </c>
      <c r="O348" t="s">
        <v>8269</v>
      </c>
      <c r="P348">
        <v>47.67</v>
      </c>
      <c r="Q348" s="10" t="s">
        <v>8315</v>
      </c>
      <c r="R348" t="s">
        <v>8316</v>
      </c>
      <c r="S348" s="23">
        <v>41877.221886574072</v>
      </c>
      <c r="T348" s="23">
        <v>41910.140972222223</v>
      </c>
    </row>
    <row r="349" spans="1:20" ht="32" x14ac:dyDescent="0.2">
      <c r="A349">
        <v>3623</v>
      </c>
      <c r="B349" s="8" t="s">
        <v>3621</v>
      </c>
      <c r="C349" s="3" t="s">
        <v>7733</v>
      </c>
      <c r="D349" s="5">
        <v>2500</v>
      </c>
      <c r="E349" s="5">
        <v>3000</v>
      </c>
      <c r="F349" t="s">
        <v>8218</v>
      </c>
      <c r="G349">
        <v>120</v>
      </c>
      <c r="H349" t="s">
        <v>8223</v>
      </c>
      <c r="I349" t="s">
        <v>8245</v>
      </c>
      <c r="J349">
        <v>1406358000</v>
      </c>
      <c r="K349">
        <v>1404841270</v>
      </c>
      <c r="L349" t="b">
        <v>0</v>
      </c>
      <c r="M349">
        <v>34</v>
      </c>
      <c r="N349" t="b">
        <v>1</v>
      </c>
      <c r="O349" t="s">
        <v>8269</v>
      </c>
      <c r="P349">
        <v>88.24</v>
      </c>
      <c r="Q349" s="10" t="s">
        <v>8315</v>
      </c>
      <c r="R349" t="s">
        <v>8316</v>
      </c>
      <c r="S349" s="23">
        <v>41828.736921296295</v>
      </c>
      <c r="T349" s="23">
        <v>41846.291666666664</v>
      </c>
    </row>
    <row r="350" spans="1:20" ht="80" x14ac:dyDescent="0.2">
      <c r="A350">
        <v>3624</v>
      </c>
      <c r="B350" s="8" t="s">
        <v>3622</v>
      </c>
      <c r="C350" s="3" t="s">
        <v>7734</v>
      </c>
      <c r="D350" s="5">
        <v>3000</v>
      </c>
      <c r="E350" s="5">
        <v>3148</v>
      </c>
      <c r="F350" t="s">
        <v>8218</v>
      </c>
      <c r="G350">
        <v>105</v>
      </c>
      <c r="H350" t="s">
        <v>8223</v>
      </c>
      <c r="I350" t="s">
        <v>8245</v>
      </c>
      <c r="J350">
        <v>1471977290</v>
      </c>
      <c r="K350">
        <v>1466793290</v>
      </c>
      <c r="L350" t="b">
        <v>0</v>
      </c>
      <c r="M350">
        <v>39</v>
      </c>
      <c r="N350" t="b">
        <v>1</v>
      </c>
      <c r="O350" t="s">
        <v>8269</v>
      </c>
      <c r="P350">
        <v>80.72</v>
      </c>
      <c r="Q350" s="10" t="s">
        <v>8315</v>
      </c>
      <c r="R350" t="s">
        <v>8316</v>
      </c>
      <c r="S350" s="23">
        <v>42545.774189814809</v>
      </c>
      <c r="T350" s="23">
        <v>42605.774189814809</v>
      </c>
    </row>
    <row r="351" spans="1:20" ht="48" x14ac:dyDescent="0.2">
      <c r="A351">
        <v>3627</v>
      </c>
      <c r="B351" s="8" t="s">
        <v>3625</v>
      </c>
      <c r="C351" s="3" t="s">
        <v>7737</v>
      </c>
      <c r="D351" s="5">
        <v>2000</v>
      </c>
      <c r="E351" s="5">
        <v>2000</v>
      </c>
      <c r="F351" t="s">
        <v>8218</v>
      </c>
      <c r="G351">
        <v>100</v>
      </c>
      <c r="H351" t="s">
        <v>8223</v>
      </c>
      <c r="I351" t="s">
        <v>8245</v>
      </c>
      <c r="J351">
        <v>1463803140</v>
      </c>
      <c r="K351">
        <v>1459446487</v>
      </c>
      <c r="L351" t="b">
        <v>0</v>
      </c>
      <c r="M351">
        <v>29</v>
      </c>
      <c r="N351" t="b">
        <v>1</v>
      </c>
      <c r="O351" t="s">
        <v>8269</v>
      </c>
      <c r="P351">
        <v>68.97</v>
      </c>
      <c r="Q351" s="10" t="s">
        <v>8315</v>
      </c>
      <c r="R351" t="s">
        <v>8316</v>
      </c>
      <c r="S351" s="23">
        <v>42460.741747685184</v>
      </c>
      <c r="T351" s="23">
        <v>42511.165972222225</v>
      </c>
    </row>
    <row r="352" spans="1:20" ht="32" x14ac:dyDescent="0.2">
      <c r="A352">
        <v>3648</v>
      </c>
      <c r="B352" s="8" t="s">
        <v>3646</v>
      </c>
      <c r="C352" s="3" t="s">
        <v>7758</v>
      </c>
      <c r="D352" s="5">
        <v>40000</v>
      </c>
      <c r="E352" s="5">
        <v>40153</v>
      </c>
      <c r="F352" t="s">
        <v>8218</v>
      </c>
      <c r="G352">
        <v>100</v>
      </c>
      <c r="H352" t="s">
        <v>8223</v>
      </c>
      <c r="I352" t="s">
        <v>8245</v>
      </c>
      <c r="J352">
        <v>1412492445</v>
      </c>
      <c r="K352">
        <v>1409900445</v>
      </c>
      <c r="L352" t="b">
        <v>0</v>
      </c>
      <c r="M352">
        <v>73</v>
      </c>
      <c r="N352" t="b">
        <v>1</v>
      </c>
      <c r="O352" t="s">
        <v>8269</v>
      </c>
      <c r="P352">
        <v>550.04</v>
      </c>
      <c r="Q352" s="10" t="s">
        <v>8315</v>
      </c>
      <c r="R352" t="s">
        <v>8316</v>
      </c>
      <c r="S352" s="23">
        <v>41887.292187500003</v>
      </c>
      <c r="T352" s="23">
        <v>41917.292187500003</v>
      </c>
    </row>
    <row r="353" spans="1:20" ht="32" x14ac:dyDescent="0.2">
      <c r="A353">
        <v>3651</v>
      </c>
      <c r="B353" s="8" t="s">
        <v>3649</v>
      </c>
      <c r="C353" s="3" t="s">
        <v>7761</v>
      </c>
      <c r="D353" s="5">
        <v>500</v>
      </c>
      <c r="E353" s="5">
        <v>520</v>
      </c>
      <c r="F353" t="s">
        <v>8218</v>
      </c>
      <c r="G353">
        <v>104</v>
      </c>
      <c r="H353" t="s">
        <v>8223</v>
      </c>
      <c r="I353" t="s">
        <v>8245</v>
      </c>
      <c r="J353">
        <v>1407686340</v>
      </c>
      <c r="K353">
        <v>1404833442</v>
      </c>
      <c r="L353" t="b">
        <v>0</v>
      </c>
      <c r="M353">
        <v>9</v>
      </c>
      <c r="N353" t="b">
        <v>1</v>
      </c>
      <c r="O353" t="s">
        <v>8269</v>
      </c>
      <c r="P353">
        <v>57.78</v>
      </c>
      <c r="Q353" s="10" t="s">
        <v>8315</v>
      </c>
      <c r="R353" t="s">
        <v>8316</v>
      </c>
      <c r="S353" s="23">
        <v>41828.646319444444</v>
      </c>
      <c r="T353" s="23">
        <v>41861.665972222225</v>
      </c>
    </row>
    <row r="354" spans="1:20" ht="48" x14ac:dyDescent="0.2">
      <c r="A354">
        <v>3655</v>
      </c>
      <c r="B354" s="8" t="s">
        <v>3652</v>
      </c>
      <c r="C354" s="3" t="s">
        <v>7765</v>
      </c>
      <c r="D354" s="5">
        <v>5000</v>
      </c>
      <c r="E354" s="5">
        <v>5813</v>
      </c>
      <c r="F354" t="s">
        <v>8218</v>
      </c>
      <c r="G354">
        <v>116</v>
      </c>
      <c r="H354" t="s">
        <v>8223</v>
      </c>
      <c r="I354" t="s">
        <v>8245</v>
      </c>
      <c r="J354">
        <v>1437202740</v>
      </c>
      <c r="K354">
        <v>1434654998</v>
      </c>
      <c r="L354" t="b">
        <v>0</v>
      </c>
      <c r="M354">
        <v>79</v>
      </c>
      <c r="N354" t="b">
        <v>1</v>
      </c>
      <c r="O354" t="s">
        <v>8269</v>
      </c>
      <c r="P354">
        <v>73.58</v>
      </c>
      <c r="Q354" s="10" t="s">
        <v>8315</v>
      </c>
      <c r="R354" t="s">
        <v>8316</v>
      </c>
      <c r="S354" s="23">
        <v>42173.803217592591</v>
      </c>
      <c r="T354" s="23">
        <v>42203.290972222225</v>
      </c>
    </row>
    <row r="355" spans="1:20" ht="32" x14ac:dyDescent="0.2">
      <c r="A355">
        <v>3658</v>
      </c>
      <c r="B355" s="8" t="s">
        <v>3655</v>
      </c>
      <c r="C355" s="3" t="s">
        <v>7768</v>
      </c>
      <c r="D355" s="5">
        <v>1500</v>
      </c>
      <c r="E355" s="5">
        <v>1510</v>
      </c>
      <c r="F355" t="s">
        <v>8218</v>
      </c>
      <c r="G355">
        <v>101</v>
      </c>
      <c r="H355" t="s">
        <v>8223</v>
      </c>
      <c r="I355" t="s">
        <v>8245</v>
      </c>
      <c r="J355">
        <v>1404273540</v>
      </c>
      <c r="K355">
        <v>1400272580</v>
      </c>
      <c r="L355" t="b">
        <v>0</v>
      </c>
      <c r="M355">
        <v>20</v>
      </c>
      <c r="N355" t="b">
        <v>1</v>
      </c>
      <c r="O355" t="s">
        <v>8269</v>
      </c>
      <c r="P355">
        <v>75.5</v>
      </c>
      <c r="Q355" s="10" t="s">
        <v>8315</v>
      </c>
      <c r="R355" t="s">
        <v>8316</v>
      </c>
      <c r="S355" s="23">
        <v>41775.858564814815</v>
      </c>
      <c r="T355" s="23">
        <v>41822.165972222225</v>
      </c>
    </row>
    <row r="356" spans="1:20" ht="48" x14ac:dyDescent="0.2">
      <c r="A356">
        <v>3659</v>
      </c>
      <c r="B356" s="8" t="s">
        <v>3656</v>
      </c>
      <c r="C356" s="3" t="s">
        <v>7769</v>
      </c>
      <c r="D356" s="5">
        <v>3000</v>
      </c>
      <c r="E356" s="5">
        <v>3061</v>
      </c>
      <c r="F356" t="s">
        <v>8218</v>
      </c>
      <c r="G356">
        <v>102</v>
      </c>
      <c r="H356" t="s">
        <v>8223</v>
      </c>
      <c r="I356" t="s">
        <v>8245</v>
      </c>
      <c r="J356">
        <v>1426775940</v>
      </c>
      <c r="K356">
        <v>1424414350</v>
      </c>
      <c r="L356" t="b">
        <v>0</v>
      </c>
      <c r="M356">
        <v>13</v>
      </c>
      <c r="N356" t="b">
        <v>1</v>
      </c>
      <c r="O356" t="s">
        <v>8269</v>
      </c>
      <c r="P356">
        <v>235.46</v>
      </c>
      <c r="Q356" s="10" t="s">
        <v>8315</v>
      </c>
      <c r="R356" t="s">
        <v>8316</v>
      </c>
      <c r="S356" s="23">
        <v>42055.277199074073</v>
      </c>
      <c r="T356" s="23">
        <v>42082.610416666663</v>
      </c>
    </row>
    <row r="357" spans="1:20" ht="48" x14ac:dyDescent="0.2">
      <c r="A357">
        <v>3661</v>
      </c>
      <c r="B357" s="8" t="s">
        <v>3658</v>
      </c>
      <c r="C357" s="3" t="s">
        <v>7771</v>
      </c>
      <c r="D357" s="5">
        <v>3000</v>
      </c>
      <c r="E357" s="5">
        <v>3330</v>
      </c>
      <c r="F357" t="s">
        <v>8218</v>
      </c>
      <c r="G357">
        <v>111</v>
      </c>
      <c r="H357" t="s">
        <v>8223</v>
      </c>
      <c r="I357" t="s">
        <v>8245</v>
      </c>
      <c r="J357">
        <v>1460260800</v>
      </c>
      <c r="K357">
        <v>1458336672</v>
      </c>
      <c r="L357" t="b">
        <v>0</v>
      </c>
      <c r="M357">
        <v>36</v>
      </c>
      <c r="N357" t="b">
        <v>1</v>
      </c>
      <c r="O357" t="s">
        <v>8269</v>
      </c>
      <c r="P357">
        <v>92.5</v>
      </c>
      <c r="Q357" s="10" t="s">
        <v>8315</v>
      </c>
      <c r="R357" t="s">
        <v>8316</v>
      </c>
      <c r="S357" s="23">
        <v>42447.896666666667</v>
      </c>
      <c r="T357" s="23">
        <v>42470.166666666672</v>
      </c>
    </row>
    <row r="358" spans="1:20" ht="48" x14ac:dyDescent="0.2">
      <c r="A358">
        <v>3664</v>
      </c>
      <c r="B358" s="8" t="s">
        <v>3661</v>
      </c>
      <c r="C358" s="3" t="s">
        <v>7774</v>
      </c>
      <c r="D358" s="5">
        <v>800</v>
      </c>
      <c r="E358" s="5">
        <v>875</v>
      </c>
      <c r="F358" t="s">
        <v>8218</v>
      </c>
      <c r="G358">
        <v>109</v>
      </c>
      <c r="H358" t="s">
        <v>8223</v>
      </c>
      <c r="I358" t="s">
        <v>8245</v>
      </c>
      <c r="J358">
        <v>1466056689</v>
      </c>
      <c r="K358">
        <v>1464847089</v>
      </c>
      <c r="L358" t="b">
        <v>0</v>
      </c>
      <c r="M358">
        <v>19</v>
      </c>
      <c r="N358" t="b">
        <v>1</v>
      </c>
      <c r="O358" t="s">
        <v>8269</v>
      </c>
      <c r="P358">
        <v>46.05</v>
      </c>
      <c r="Q358" s="10" t="s">
        <v>8315</v>
      </c>
      <c r="R358" t="s">
        <v>8316</v>
      </c>
      <c r="S358" s="23">
        <v>42523.248715277776</v>
      </c>
      <c r="T358" s="23">
        <v>42537.248715277776</v>
      </c>
    </row>
    <row r="359" spans="1:20" ht="16" x14ac:dyDescent="0.2">
      <c r="A359">
        <v>3666</v>
      </c>
      <c r="B359" s="8" t="s">
        <v>3663</v>
      </c>
      <c r="C359" s="3" t="s">
        <v>7776</v>
      </c>
      <c r="D359" s="5">
        <v>1200</v>
      </c>
      <c r="E359" s="5">
        <v>1200</v>
      </c>
      <c r="F359" t="s">
        <v>8218</v>
      </c>
      <c r="G359">
        <v>100</v>
      </c>
      <c r="H359" t="s">
        <v>8223</v>
      </c>
      <c r="I359" t="s">
        <v>8245</v>
      </c>
      <c r="J359">
        <v>1406185200</v>
      </c>
      <c r="K359">
        <v>1404337382</v>
      </c>
      <c r="L359" t="b">
        <v>0</v>
      </c>
      <c r="M359">
        <v>38</v>
      </c>
      <c r="N359" t="b">
        <v>1</v>
      </c>
      <c r="O359" t="s">
        <v>8269</v>
      </c>
      <c r="P359">
        <v>31.58</v>
      </c>
      <c r="Q359" s="10" t="s">
        <v>8315</v>
      </c>
      <c r="R359" t="s">
        <v>8316</v>
      </c>
      <c r="S359" s="23">
        <v>41822.90488425926</v>
      </c>
      <c r="T359" s="23">
        <v>41844.291666666664</v>
      </c>
    </row>
    <row r="360" spans="1:20" ht="48" x14ac:dyDescent="0.2">
      <c r="A360">
        <v>3668</v>
      </c>
      <c r="B360" s="8" t="s">
        <v>3665</v>
      </c>
      <c r="C360" s="3" t="s">
        <v>7778</v>
      </c>
      <c r="D360" s="5">
        <v>1000</v>
      </c>
      <c r="E360" s="5">
        <v>1035</v>
      </c>
      <c r="F360" t="s">
        <v>8218</v>
      </c>
      <c r="G360">
        <v>104</v>
      </c>
      <c r="H360" t="s">
        <v>8223</v>
      </c>
      <c r="I360" t="s">
        <v>8245</v>
      </c>
      <c r="J360">
        <v>1437676380</v>
      </c>
      <c r="K360">
        <v>1435670452</v>
      </c>
      <c r="L360" t="b">
        <v>0</v>
      </c>
      <c r="M360">
        <v>28</v>
      </c>
      <c r="N360" t="b">
        <v>1</v>
      </c>
      <c r="O360" t="s">
        <v>8269</v>
      </c>
      <c r="P360">
        <v>36.96</v>
      </c>
      <c r="Q360" s="10" t="s">
        <v>8315</v>
      </c>
      <c r="R360" t="s">
        <v>8316</v>
      </c>
      <c r="S360" s="23">
        <v>42185.556157407409</v>
      </c>
      <c r="T360" s="23">
        <v>42208.772916666669</v>
      </c>
    </row>
    <row r="361" spans="1:20" ht="48" x14ac:dyDescent="0.2">
      <c r="A361">
        <v>3671</v>
      </c>
      <c r="B361" s="8" t="s">
        <v>3668</v>
      </c>
      <c r="C361" s="3" t="s">
        <v>7781</v>
      </c>
      <c r="D361" s="5">
        <v>3500</v>
      </c>
      <c r="E361" s="5">
        <v>3530</v>
      </c>
      <c r="F361" t="s">
        <v>8218</v>
      </c>
      <c r="G361">
        <v>101</v>
      </c>
      <c r="H361" t="s">
        <v>8223</v>
      </c>
      <c r="I361" t="s">
        <v>8245</v>
      </c>
      <c r="J361">
        <v>1405915140</v>
      </c>
      <c r="K361">
        <v>1404140667</v>
      </c>
      <c r="L361" t="b">
        <v>0</v>
      </c>
      <c r="M361">
        <v>40</v>
      </c>
      <c r="N361" t="b">
        <v>1</v>
      </c>
      <c r="O361" t="s">
        <v>8269</v>
      </c>
      <c r="P361">
        <v>88.25</v>
      </c>
      <c r="Q361" s="10" t="s">
        <v>8315</v>
      </c>
      <c r="R361" t="s">
        <v>8316</v>
      </c>
      <c r="S361" s="23">
        <v>41820.62809027778</v>
      </c>
      <c r="T361" s="23">
        <v>41841.165972222225</v>
      </c>
    </row>
    <row r="362" spans="1:20" ht="48" x14ac:dyDescent="0.2">
      <c r="A362">
        <v>3676</v>
      </c>
      <c r="B362" s="8" t="s">
        <v>3673</v>
      </c>
      <c r="C362" s="3" t="s">
        <v>7786</v>
      </c>
      <c r="D362" s="5">
        <v>800</v>
      </c>
      <c r="E362" s="5">
        <v>1030</v>
      </c>
      <c r="F362" t="s">
        <v>8218</v>
      </c>
      <c r="G362">
        <v>129</v>
      </c>
      <c r="H362" t="s">
        <v>8223</v>
      </c>
      <c r="I362" t="s">
        <v>8245</v>
      </c>
      <c r="J362">
        <v>1410550484</v>
      </c>
      <c r="K362">
        <v>1408995284</v>
      </c>
      <c r="L362" t="b">
        <v>0</v>
      </c>
      <c r="M362">
        <v>16</v>
      </c>
      <c r="N362" t="b">
        <v>1</v>
      </c>
      <c r="O362" t="s">
        <v>8269</v>
      </c>
      <c r="P362">
        <v>64.38</v>
      </c>
      <c r="Q362" s="10" t="s">
        <v>8315</v>
      </c>
      <c r="R362" t="s">
        <v>8316</v>
      </c>
      <c r="S362" s="23">
        <v>41876.815787037034</v>
      </c>
      <c r="T362" s="23">
        <v>41894.815787037034</v>
      </c>
    </row>
    <row r="363" spans="1:20" ht="32" x14ac:dyDescent="0.2">
      <c r="A363">
        <v>3677</v>
      </c>
      <c r="B363" s="8" t="s">
        <v>3674</v>
      </c>
      <c r="C363" s="3" t="s">
        <v>7787</v>
      </c>
      <c r="D363" s="5">
        <v>12000</v>
      </c>
      <c r="E363" s="5">
        <v>12348.5</v>
      </c>
      <c r="F363" t="s">
        <v>8218</v>
      </c>
      <c r="G363">
        <v>103</v>
      </c>
      <c r="H363" t="s">
        <v>8223</v>
      </c>
      <c r="I363" t="s">
        <v>8245</v>
      </c>
      <c r="J363">
        <v>1404359940</v>
      </c>
      <c r="K363">
        <v>1402580818</v>
      </c>
      <c r="L363" t="b">
        <v>0</v>
      </c>
      <c r="M363">
        <v>199</v>
      </c>
      <c r="N363" t="b">
        <v>1</v>
      </c>
      <c r="O363" t="s">
        <v>8269</v>
      </c>
      <c r="P363">
        <v>62.05</v>
      </c>
      <c r="Q363" s="10" t="s">
        <v>8315</v>
      </c>
      <c r="R363" t="s">
        <v>8316</v>
      </c>
      <c r="S363" s="23">
        <v>41802.574282407404</v>
      </c>
      <c r="T363" s="23">
        <v>41823.165972222225</v>
      </c>
    </row>
    <row r="364" spans="1:20" ht="48" x14ac:dyDescent="0.2">
      <c r="A364">
        <v>3679</v>
      </c>
      <c r="B364" s="8" t="s">
        <v>3676</v>
      </c>
      <c r="C364" s="3" t="s">
        <v>7789</v>
      </c>
      <c r="D364" s="5">
        <v>2000</v>
      </c>
      <c r="E364" s="5">
        <v>2202</v>
      </c>
      <c r="F364" t="s">
        <v>8218</v>
      </c>
      <c r="G364">
        <v>110</v>
      </c>
      <c r="H364" t="s">
        <v>8223</v>
      </c>
      <c r="I364" t="s">
        <v>8245</v>
      </c>
      <c r="J364">
        <v>1404190740</v>
      </c>
      <c r="K364">
        <v>1401214581</v>
      </c>
      <c r="L364" t="b">
        <v>0</v>
      </c>
      <c r="M364">
        <v>30</v>
      </c>
      <c r="N364" t="b">
        <v>1</v>
      </c>
      <c r="O364" t="s">
        <v>8269</v>
      </c>
      <c r="P364">
        <v>73.400000000000006</v>
      </c>
      <c r="Q364" s="10" t="s">
        <v>8315</v>
      </c>
      <c r="R364" t="s">
        <v>8316</v>
      </c>
      <c r="S364" s="23">
        <v>41786.761354166665</v>
      </c>
      <c r="T364" s="23">
        <v>41821.207638888889</v>
      </c>
    </row>
    <row r="365" spans="1:20" ht="32" x14ac:dyDescent="0.2">
      <c r="A365">
        <v>3680</v>
      </c>
      <c r="B365" s="8" t="s">
        <v>3677</v>
      </c>
      <c r="C365" s="3" t="s">
        <v>7790</v>
      </c>
      <c r="D365" s="5">
        <v>3000</v>
      </c>
      <c r="E365" s="5">
        <v>3383</v>
      </c>
      <c r="F365" t="s">
        <v>8218</v>
      </c>
      <c r="G365">
        <v>113</v>
      </c>
      <c r="H365" t="s">
        <v>8223</v>
      </c>
      <c r="I365" t="s">
        <v>8245</v>
      </c>
      <c r="J365">
        <v>1475664834</v>
      </c>
      <c r="K365">
        <v>1473850434</v>
      </c>
      <c r="L365" t="b">
        <v>0</v>
      </c>
      <c r="M365">
        <v>34</v>
      </c>
      <c r="N365" t="b">
        <v>1</v>
      </c>
      <c r="O365" t="s">
        <v>8269</v>
      </c>
      <c r="P365">
        <v>99.5</v>
      </c>
      <c r="Q365" s="10" t="s">
        <v>8315</v>
      </c>
      <c r="R365" t="s">
        <v>8316</v>
      </c>
      <c r="S365" s="23">
        <v>42627.454097222217</v>
      </c>
      <c r="T365" s="23">
        <v>42648.454097222217</v>
      </c>
    </row>
    <row r="366" spans="1:20" ht="64" x14ac:dyDescent="0.2">
      <c r="A366">
        <v>3681</v>
      </c>
      <c r="B366" s="8" t="s">
        <v>3678</v>
      </c>
      <c r="C366" s="3" t="s">
        <v>7791</v>
      </c>
      <c r="D366" s="5">
        <v>1000</v>
      </c>
      <c r="E366" s="5">
        <v>1119</v>
      </c>
      <c r="F366" t="s">
        <v>8218</v>
      </c>
      <c r="G366">
        <v>112</v>
      </c>
      <c r="H366" t="s">
        <v>8223</v>
      </c>
      <c r="I366" t="s">
        <v>8245</v>
      </c>
      <c r="J366">
        <v>1452872290</v>
      </c>
      <c r="K366">
        <v>1452008290</v>
      </c>
      <c r="L366" t="b">
        <v>0</v>
      </c>
      <c r="M366">
        <v>18</v>
      </c>
      <c r="N366" t="b">
        <v>1</v>
      </c>
      <c r="O366" t="s">
        <v>8269</v>
      </c>
      <c r="P366">
        <v>62.17</v>
      </c>
      <c r="Q366" s="10" t="s">
        <v>8315</v>
      </c>
      <c r="R366" t="s">
        <v>8316</v>
      </c>
      <c r="S366" s="23">
        <v>42374.651504629626</v>
      </c>
      <c r="T366" s="23">
        <v>42384.651504629626</v>
      </c>
    </row>
    <row r="367" spans="1:20" ht="48" x14ac:dyDescent="0.2">
      <c r="A367">
        <v>3682</v>
      </c>
      <c r="B367" s="8" t="s">
        <v>3679</v>
      </c>
      <c r="C367" s="3" t="s">
        <v>7792</v>
      </c>
      <c r="D367" s="5">
        <v>3000</v>
      </c>
      <c r="E367" s="5">
        <v>4176</v>
      </c>
      <c r="F367" t="s">
        <v>8218</v>
      </c>
      <c r="G367">
        <v>139</v>
      </c>
      <c r="H367" t="s">
        <v>8223</v>
      </c>
      <c r="I367" t="s">
        <v>8245</v>
      </c>
      <c r="J367">
        <v>1402901940</v>
      </c>
      <c r="K367">
        <v>1399998418</v>
      </c>
      <c r="L367" t="b">
        <v>0</v>
      </c>
      <c r="M367">
        <v>67</v>
      </c>
      <c r="N367" t="b">
        <v>1</v>
      </c>
      <c r="O367" t="s">
        <v>8269</v>
      </c>
      <c r="P367">
        <v>62.33</v>
      </c>
      <c r="Q367" s="10" t="s">
        <v>8315</v>
      </c>
      <c r="R367" t="s">
        <v>8316</v>
      </c>
      <c r="S367" s="23">
        <v>41772.685393518521</v>
      </c>
      <c r="T367" s="23">
        <v>41806.290972222225</v>
      </c>
    </row>
    <row r="368" spans="1:20" ht="48" x14ac:dyDescent="0.2">
      <c r="A368">
        <v>3683</v>
      </c>
      <c r="B368" s="8" t="s">
        <v>3680</v>
      </c>
      <c r="C368" s="3" t="s">
        <v>7793</v>
      </c>
      <c r="D368" s="5">
        <v>3500</v>
      </c>
      <c r="E368" s="5">
        <v>3880</v>
      </c>
      <c r="F368" t="s">
        <v>8218</v>
      </c>
      <c r="G368">
        <v>111</v>
      </c>
      <c r="H368" t="s">
        <v>8223</v>
      </c>
      <c r="I368" t="s">
        <v>8245</v>
      </c>
      <c r="J368">
        <v>1476931696</v>
      </c>
      <c r="K368">
        <v>1474339696</v>
      </c>
      <c r="L368" t="b">
        <v>0</v>
      </c>
      <c r="M368">
        <v>66</v>
      </c>
      <c r="N368" t="b">
        <v>1</v>
      </c>
      <c r="O368" t="s">
        <v>8269</v>
      </c>
      <c r="P368">
        <v>58.79</v>
      </c>
      <c r="Q368" s="10" t="s">
        <v>8315</v>
      </c>
      <c r="R368" t="s">
        <v>8316</v>
      </c>
      <c r="S368" s="23">
        <v>42633.116851851853</v>
      </c>
      <c r="T368" s="23">
        <v>42663.116851851853</v>
      </c>
    </row>
    <row r="369" spans="1:20" ht="48" x14ac:dyDescent="0.2">
      <c r="A369">
        <v>3684</v>
      </c>
      <c r="B369" s="8" t="s">
        <v>3681</v>
      </c>
      <c r="C369" s="3" t="s">
        <v>7794</v>
      </c>
      <c r="D369" s="5">
        <v>750</v>
      </c>
      <c r="E369" s="5">
        <v>1043</v>
      </c>
      <c r="F369" t="s">
        <v>8218</v>
      </c>
      <c r="G369">
        <v>139</v>
      </c>
      <c r="H369" t="s">
        <v>8223</v>
      </c>
      <c r="I369" t="s">
        <v>8245</v>
      </c>
      <c r="J369">
        <v>1441167586</v>
      </c>
      <c r="K369">
        <v>1438575586</v>
      </c>
      <c r="L369" t="b">
        <v>0</v>
      </c>
      <c r="M369">
        <v>23</v>
      </c>
      <c r="N369" t="b">
        <v>1</v>
      </c>
      <c r="O369" t="s">
        <v>8269</v>
      </c>
      <c r="P369">
        <v>45.35</v>
      </c>
      <c r="Q369" s="10" t="s">
        <v>8315</v>
      </c>
      <c r="R369" t="s">
        <v>8316</v>
      </c>
      <c r="S369" s="23">
        <v>42219.180393518516</v>
      </c>
      <c r="T369" s="23">
        <v>42249.180393518516</v>
      </c>
    </row>
    <row r="370" spans="1:20" ht="48" x14ac:dyDescent="0.2">
      <c r="A370">
        <v>3685</v>
      </c>
      <c r="B370" s="8" t="s">
        <v>3682</v>
      </c>
      <c r="C370" s="3" t="s">
        <v>7795</v>
      </c>
      <c r="D370" s="5">
        <v>5000</v>
      </c>
      <c r="E370" s="5">
        <v>5285</v>
      </c>
      <c r="F370" t="s">
        <v>8218</v>
      </c>
      <c r="G370">
        <v>106</v>
      </c>
      <c r="H370" t="s">
        <v>8223</v>
      </c>
      <c r="I370" t="s">
        <v>8245</v>
      </c>
      <c r="J370">
        <v>1400533200</v>
      </c>
      <c r="K370">
        <v>1398348859</v>
      </c>
      <c r="L370" t="b">
        <v>0</v>
      </c>
      <c r="M370">
        <v>126</v>
      </c>
      <c r="N370" t="b">
        <v>1</v>
      </c>
      <c r="O370" t="s">
        <v>8269</v>
      </c>
      <c r="P370">
        <v>41.94</v>
      </c>
      <c r="Q370" s="10" t="s">
        <v>8315</v>
      </c>
      <c r="R370" t="s">
        <v>8316</v>
      </c>
      <c r="S370" s="23">
        <v>41753.593275462961</v>
      </c>
      <c r="T370" s="23">
        <v>41778.875</v>
      </c>
    </row>
    <row r="371" spans="1:20" ht="48" x14ac:dyDescent="0.2">
      <c r="A371">
        <v>3686</v>
      </c>
      <c r="B371" s="8" t="s">
        <v>3683</v>
      </c>
      <c r="C371" s="3" t="s">
        <v>7796</v>
      </c>
      <c r="D371" s="5">
        <v>350</v>
      </c>
      <c r="E371" s="5">
        <v>355</v>
      </c>
      <c r="F371" t="s">
        <v>8218</v>
      </c>
      <c r="G371">
        <v>101</v>
      </c>
      <c r="H371" t="s">
        <v>8223</v>
      </c>
      <c r="I371" t="s">
        <v>8245</v>
      </c>
      <c r="J371">
        <v>1440820740</v>
      </c>
      <c r="K371">
        <v>1439567660</v>
      </c>
      <c r="L371" t="b">
        <v>0</v>
      </c>
      <c r="M371">
        <v>6</v>
      </c>
      <c r="N371" t="b">
        <v>1</v>
      </c>
      <c r="O371" t="s">
        <v>8269</v>
      </c>
      <c r="P371">
        <v>59.17</v>
      </c>
      <c r="Q371" s="10" t="s">
        <v>8315</v>
      </c>
      <c r="R371" t="s">
        <v>8316</v>
      </c>
      <c r="S371" s="23">
        <v>42230.662731481483</v>
      </c>
      <c r="T371" s="23">
        <v>42245.165972222225</v>
      </c>
    </row>
    <row r="372" spans="1:20" ht="48" x14ac:dyDescent="0.2">
      <c r="A372">
        <v>3687</v>
      </c>
      <c r="B372" s="8" t="s">
        <v>3684</v>
      </c>
      <c r="C372" s="3" t="s">
        <v>7797</v>
      </c>
      <c r="D372" s="5">
        <v>5000</v>
      </c>
      <c r="E372" s="5">
        <v>5012.25</v>
      </c>
      <c r="F372" t="s">
        <v>8218</v>
      </c>
      <c r="G372">
        <v>100</v>
      </c>
      <c r="H372" t="s">
        <v>8223</v>
      </c>
      <c r="I372" t="s">
        <v>8245</v>
      </c>
      <c r="J372">
        <v>1403846055</v>
      </c>
      <c r="K372">
        <v>1401254055</v>
      </c>
      <c r="L372" t="b">
        <v>0</v>
      </c>
      <c r="M372">
        <v>25</v>
      </c>
      <c r="N372" t="b">
        <v>1</v>
      </c>
      <c r="O372" t="s">
        <v>8269</v>
      </c>
      <c r="P372">
        <v>200.49</v>
      </c>
      <c r="Q372" s="10" t="s">
        <v>8315</v>
      </c>
      <c r="R372" t="s">
        <v>8316</v>
      </c>
      <c r="S372" s="23">
        <v>41787.218229166669</v>
      </c>
      <c r="T372" s="23">
        <v>41817.218229166669</v>
      </c>
    </row>
    <row r="373" spans="1:20" ht="48" x14ac:dyDescent="0.2">
      <c r="A373">
        <v>3689</v>
      </c>
      <c r="B373" s="8" t="s">
        <v>3686</v>
      </c>
      <c r="C373" s="3" t="s">
        <v>7799</v>
      </c>
      <c r="D373" s="5">
        <v>3000</v>
      </c>
      <c r="E373" s="5">
        <v>3550</v>
      </c>
      <c r="F373" t="s">
        <v>8218</v>
      </c>
      <c r="G373">
        <v>118</v>
      </c>
      <c r="H373" t="s">
        <v>8223</v>
      </c>
      <c r="I373" t="s">
        <v>8245</v>
      </c>
      <c r="J373">
        <v>1434925500</v>
      </c>
      <c r="K373">
        <v>1432410639</v>
      </c>
      <c r="L373" t="b">
        <v>0</v>
      </c>
      <c r="M373">
        <v>62</v>
      </c>
      <c r="N373" t="b">
        <v>1</v>
      </c>
      <c r="O373" t="s">
        <v>8269</v>
      </c>
      <c r="P373">
        <v>57.26</v>
      </c>
      <c r="Q373" s="10" t="s">
        <v>8315</v>
      </c>
      <c r="R373" t="s">
        <v>8316</v>
      </c>
      <c r="S373" s="23">
        <v>42147.826840277776</v>
      </c>
      <c r="T373" s="23">
        <v>42176.934027777781</v>
      </c>
    </row>
    <row r="374" spans="1:20" ht="48" x14ac:dyDescent="0.2">
      <c r="A374">
        <v>3690</v>
      </c>
      <c r="B374" s="8" t="s">
        <v>3687</v>
      </c>
      <c r="C374" s="3" t="s">
        <v>7800</v>
      </c>
      <c r="D374" s="5">
        <v>1500</v>
      </c>
      <c r="E374" s="5">
        <v>1800</v>
      </c>
      <c r="F374" t="s">
        <v>8218</v>
      </c>
      <c r="G374">
        <v>120</v>
      </c>
      <c r="H374" t="s">
        <v>8223</v>
      </c>
      <c r="I374" t="s">
        <v>8245</v>
      </c>
      <c r="J374">
        <v>1417101683</v>
      </c>
      <c r="K374">
        <v>1414506083</v>
      </c>
      <c r="L374" t="b">
        <v>0</v>
      </c>
      <c r="M374">
        <v>31</v>
      </c>
      <c r="N374" t="b">
        <v>1</v>
      </c>
      <c r="O374" t="s">
        <v>8269</v>
      </c>
      <c r="P374">
        <v>58.06</v>
      </c>
      <c r="Q374" s="10" t="s">
        <v>8315</v>
      </c>
      <c r="R374" t="s">
        <v>8316</v>
      </c>
      <c r="S374" s="23">
        <v>41940.598182870373</v>
      </c>
      <c r="T374" s="23">
        <v>41970.639849537038</v>
      </c>
    </row>
    <row r="375" spans="1:20" ht="32" x14ac:dyDescent="0.2">
      <c r="A375">
        <v>3691</v>
      </c>
      <c r="B375" s="8" t="s">
        <v>3688</v>
      </c>
      <c r="C375" s="3" t="s">
        <v>7801</v>
      </c>
      <c r="D375" s="5">
        <v>40000</v>
      </c>
      <c r="E375" s="5">
        <v>51184</v>
      </c>
      <c r="F375" t="s">
        <v>8218</v>
      </c>
      <c r="G375">
        <v>128</v>
      </c>
      <c r="H375" t="s">
        <v>8223</v>
      </c>
      <c r="I375" t="s">
        <v>8245</v>
      </c>
      <c r="J375">
        <v>1425272340</v>
      </c>
      <c r="K375">
        <v>1421426929</v>
      </c>
      <c r="L375" t="b">
        <v>0</v>
      </c>
      <c r="M375">
        <v>274</v>
      </c>
      <c r="N375" t="b">
        <v>1</v>
      </c>
      <c r="O375" t="s">
        <v>8269</v>
      </c>
      <c r="P375">
        <v>186.8</v>
      </c>
      <c r="Q375" s="10" t="s">
        <v>8315</v>
      </c>
      <c r="R375" t="s">
        <v>8316</v>
      </c>
      <c r="S375" s="23">
        <v>42020.700567129628</v>
      </c>
      <c r="T375" s="23">
        <v>42065.207638888889</v>
      </c>
    </row>
    <row r="376" spans="1:20" ht="32" x14ac:dyDescent="0.2">
      <c r="A376">
        <v>3692</v>
      </c>
      <c r="B376" s="8" t="s">
        <v>3689</v>
      </c>
      <c r="C376" s="3" t="s">
        <v>7802</v>
      </c>
      <c r="D376" s="5">
        <v>1000</v>
      </c>
      <c r="E376" s="5">
        <v>1260</v>
      </c>
      <c r="F376" t="s">
        <v>8218</v>
      </c>
      <c r="G376">
        <v>126</v>
      </c>
      <c r="H376" t="s">
        <v>8223</v>
      </c>
      <c r="I376" t="s">
        <v>8245</v>
      </c>
      <c r="J376">
        <v>1411084800</v>
      </c>
      <c r="K376">
        <v>1410304179</v>
      </c>
      <c r="L376" t="b">
        <v>0</v>
      </c>
      <c r="M376">
        <v>17</v>
      </c>
      <c r="N376" t="b">
        <v>1</v>
      </c>
      <c r="O376" t="s">
        <v>8269</v>
      </c>
      <c r="P376">
        <v>74.12</v>
      </c>
      <c r="Q376" s="10" t="s">
        <v>8315</v>
      </c>
      <c r="R376" t="s">
        <v>8316</v>
      </c>
      <c r="S376" s="23">
        <v>41891.96503472222</v>
      </c>
      <c r="T376" s="23">
        <v>41901</v>
      </c>
    </row>
    <row r="377" spans="1:20" ht="48" x14ac:dyDescent="0.2">
      <c r="A377">
        <v>3694</v>
      </c>
      <c r="B377" s="8" t="s">
        <v>3691</v>
      </c>
      <c r="C377" s="3" t="s">
        <v>7804</v>
      </c>
      <c r="D377" s="5">
        <v>3500</v>
      </c>
      <c r="E377" s="5">
        <v>3760</v>
      </c>
      <c r="F377" t="s">
        <v>8218</v>
      </c>
      <c r="G377">
        <v>107</v>
      </c>
      <c r="H377" t="s">
        <v>8223</v>
      </c>
      <c r="I377" t="s">
        <v>8245</v>
      </c>
      <c r="J377">
        <v>1465178400</v>
      </c>
      <c r="K377">
        <v>1461985967</v>
      </c>
      <c r="L377" t="b">
        <v>0</v>
      </c>
      <c r="M377">
        <v>60</v>
      </c>
      <c r="N377" t="b">
        <v>1</v>
      </c>
      <c r="O377" t="s">
        <v>8269</v>
      </c>
      <c r="P377">
        <v>62.67</v>
      </c>
      <c r="Q377" s="10" t="s">
        <v>8315</v>
      </c>
      <c r="R377" t="s">
        <v>8316</v>
      </c>
      <c r="S377" s="23">
        <v>42490.133877314816</v>
      </c>
      <c r="T377" s="23">
        <v>42527.083333333328</v>
      </c>
    </row>
    <row r="378" spans="1:20" ht="64" x14ac:dyDescent="0.2">
      <c r="A378">
        <v>3695</v>
      </c>
      <c r="B378" s="8" t="s">
        <v>3692</v>
      </c>
      <c r="C378" s="3" t="s">
        <v>7805</v>
      </c>
      <c r="D378" s="5">
        <v>4000</v>
      </c>
      <c r="E378" s="5">
        <v>4005</v>
      </c>
      <c r="F378" t="s">
        <v>8218</v>
      </c>
      <c r="G378">
        <v>100</v>
      </c>
      <c r="H378" t="s">
        <v>8223</v>
      </c>
      <c r="I378" t="s">
        <v>8245</v>
      </c>
      <c r="J378">
        <v>1421009610</v>
      </c>
      <c r="K378">
        <v>1419281610</v>
      </c>
      <c r="L378" t="b">
        <v>0</v>
      </c>
      <c r="M378">
        <v>33</v>
      </c>
      <c r="N378" t="b">
        <v>1</v>
      </c>
      <c r="O378" t="s">
        <v>8269</v>
      </c>
      <c r="P378">
        <v>121.36</v>
      </c>
      <c r="Q378" s="10" t="s">
        <v>8315</v>
      </c>
      <c r="R378" t="s">
        <v>8316</v>
      </c>
      <c r="S378" s="23">
        <v>41995.870486111111</v>
      </c>
      <c r="T378" s="23">
        <v>42015.870486111111</v>
      </c>
    </row>
    <row r="379" spans="1:20" ht="32" x14ac:dyDescent="0.2">
      <c r="A379">
        <v>3698</v>
      </c>
      <c r="B379" s="8" t="s">
        <v>3695</v>
      </c>
      <c r="C379" s="3" t="s">
        <v>7808</v>
      </c>
      <c r="D379" s="5">
        <v>5000</v>
      </c>
      <c r="E379" s="5">
        <v>5526</v>
      </c>
      <c r="F379" t="s">
        <v>8218</v>
      </c>
      <c r="G379">
        <v>111</v>
      </c>
      <c r="H379" t="s">
        <v>8223</v>
      </c>
      <c r="I379" t="s">
        <v>8245</v>
      </c>
      <c r="J379">
        <v>1456946487</v>
      </c>
      <c r="K379">
        <v>1454354487</v>
      </c>
      <c r="L379" t="b">
        <v>0</v>
      </c>
      <c r="M379">
        <v>136</v>
      </c>
      <c r="N379" t="b">
        <v>1</v>
      </c>
      <c r="O379" t="s">
        <v>8269</v>
      </c>
      <c r="P379">
        <v>40.630000000000003</v>
      </c>
      <c r="Q379" s="10" t="s">
        <v>8315</v>
      </c>
      <c r="R379" t="s">
        <v>8316</v>
      </c>
      <c r="S379" s="23">
        <v>42401.806562500002</v>
      </c>
      <c r="T379" s="23">
        <v>42431.806562500002</v>
      </c>
    </row>
    <row r="380" spans="1:20" ht="48" x14ac:dyDescent="0.2">
      <c r="A380">
        <v>3699</v>
      </c>
      <c r="B380" s="8" t="s">
        <v>3696</v>
      </c>
      <c r="C380" s="3" t="s">
        <v>7809</v>
      </c>
      <c r="D380" s="5">
        <v>2500</v>
      </c>
      <c r="E380" s="5">
        <v>2520</v>
      </c>
      <c r="F380" t="s">
        <v>8218</v>
      </c>
      <c r="G380">
        <v>101</v>
      </c>
      <c r="H380" t="s">
        <v>8223</v>
      </c>
      <c r="I380" t="s">
        <v>8245</v>
      </c>
      <c r="J380">
        <v>1413383216</v>
      </c>
      <c r="K380">
        <v>1410791216</v>
      </c>
      <c r="L380" t="b">
        <v>0</v>
      </c>
      <c r="M380">
        <v>40</v>
      </c>
      <c r="N380" t="b">
        <v>1</v>
      </c>
      <c r="O380" t="s">
        <v>8269</v>
      </c>
      <c r="P380">
        <v>63</v>
      </c>
      <c r="Q380" s="10" t="s">
        <v>8315</v>
      </c>
      <c r="R380" t="s">
        <v>8316</v>
      </c>
      <c r="S380" s="23">
        <v>41897.602037037039</v>
      </c>
      <c r="T380" s="23">
        <v>41927.602037037039</v>
      </c>
    </row>
    <row r="381" spans="1:20" ht="32" x14ac:dyDescent="0.2">
      <c r="A381">
        <v>3700</v>
      </c>
      <c r="B381" s="8" t="s">
        <v>3697</v>
      </c>
      <c r="C381" s="3" t="s">
        <v>7810</v>
      </c>
      <c r="D381" s="5">
        <v>500</v>
      </c>
      <c r="E381" s="5">
        <v>606</v>
      </c>
      <c r="F381" t="s">
        <v>8218</v>
      </c>
      <c r="G381">
        <v>121</v>
      </c>
      <c r="H381" t="s">
        <v>8223</v>
      </c>
      <c r="I381" t="s">
        <v>8245</v>
      </c>
      <c r="J381">
        <v>1412092800</v>
      </c>
      <c r="K381">
        <v>1409493800</v>
      </c>
      <c r="L381" t="b">
        <v>0</v>
      </c>
      <c r="M381">
        <v>18</v>
      </c>
      <c r="N381" t="b">
        <v>1</v>
      </c>
      <c r="O381" t="s">
        <v>8269</v>
      </c>
      <c r="P381">
        <v>33.67</v>
      </c>
      <c r="Q381" s="10" t="s">
        <v>8315</v>
      </c>
      <c r="R381" t="s">
        <v>8316</v>
      </c>
      <c r="S381" s="23">
        <v>41882.585648148146</v>
      </c>
      <c r="T381" s="23">
        <v>41912.666666666664</v>
      </c>
    </row>
    <row r="382" spans="1:20" ht="48" x14ac:dyDescent="0.2">
      <c r="A382">
        <v>3703</v>
      </c>
      <c r="B382" s="8" t="s">
        <v>3700</v>
      </c>
      <c r="C382" s="3" t="s">
        <v>7813</v>
      </c>
      <c r="D382" s="5">
        <v>1050</v>
      </c>
      <c r="E382" s="5">
        <v>1296</v>
      </c>
      <c r="F382" t="s">
        <v>8218</v>
      </c>
      <c r="G382">
        <v>123</v>
      </c>
      <c r="H382" t="s">
        <v>8223</v>
      </c>
      <c r="I382" t="s">
        <v>8245</v>
      </c>
      <c r="J382">
        <v>1471071540</v>
      </c>
      <c r="K382">
        <v>1467720388</v>
      </c>
      <c r="L382" t="b">
        <v>0</v>
      </c>
      <c r="M382">
        <v>30</v>
      </c>
      <c r="N382" t="b">
        <v>1</v>
      </c>
      <c r="O382" t="s">
        <v>8269</v>
      </c>
      <c r="P382">
        <v>43.2</v>
      </c>
      <c r="Q382" s="10" t="s">
        <v>8315</v>
      </c>
      <c r="R382" t="s">
        <v>8316</v>
      </c>
      <c r="S382" s="23">
        <v>42556.504490740743</v>
      </c>
      <c r="T382" s="23">
        <v>42595.290972222225</v>
      </c>
    </row>
    <row r="383" spans="1:20" ht="48" x14ac:dyDescent="0.2">
      <c r="A383">
        <v>3705</v>
      </c>
      <c r="B383" s="8" t="s">
        <v>3702</v>
      </c>
      <c r="C383" s="3" t="s">
        <v>7815</v>
      </c>
      <c r="D383" s="5">
        <v>2827</v>
      </c>
      <c r="E383" s="5">
        <v>2925</v>
      </c>
      <c r="F383" t="s">
        <v>8218</v>
      </c>
      <c r="G383">
        <v>103</v>
      </c>
      <c r="H383" t="s">
        <v>8223</v>
      </c>
      <c r="I383" t="s">
        <v>8245</v>
      </c>
      <c r="J383">
        <v>1403546400</v>
      </c>
      <c r="K383">
        <v>1401714114</v>
      </c>
      <c r="L383" t="b">
        <v>0</v>
      </c>
      <c r="M383">
        <v>35</v>
      </c>
      <c r="N383" t="b">
        <v>1</v>
      </c>
      <c r="O383" t="s">
        <v>8269</v>
      </c>
      <c r="P383">
        <v>83.57</v>
      </c>
      <c r="Q383" s="10" t="s">
        <v>8315</v>
      </c>
      <c r="R383" t="s">
        <v>8316</v>
      </c>
      <c r="S383" s="23">
        <v>41792.542986111112</v>
      </c>
      <c r="T383" s="23">
        <v>41813.75</v>
      </c>
    </row>
    <row r="384" spans="1:20" ht="48" x14ac:dyDescent="0.2">
      <c r="A384">
        <v>3706</v>
      </c>
      <c r="B384" s="8" t="s">
        <v>3703</v>
      </c>
      <c r="C384" s="3" t="s">
        <v>7816</v>
      </c>
      <c r="D384" s="5">
        <v>1500</v>
      </c>
      <c r="E384" s="5">
        <v>1820</v>
      </c>
      <c r="F384" t="s">
        <v>8218</v>
      </c>
      <c r="G384">
        <v>121</v>
      </c>
      <c r="H384" t="s">
        <v>8223</v>
      </c>
      <c r="I384" t="s">
        <v>8245</v>
      </c>
      <c r="J384">
        <v>1410558949</v>
      </c>
      <c r="K384">
        <v>1409262949</v>
      </c>
      <c r="L384" t="b">
        <v>0</v>
      </c>
      <c r="M384">
        <v>13</v>
      </c>
      <c r="N384" t="b">
        <v>1</v>
      </c>
      <c r="O384" t="s">
        <v>8269</v>
      </c>
      <c r="P384">
        <v>140</v>
      </c>
      <c r="Q384" s="10" t="s">
        <v>8315</v>
      </c>
      <c r="R384" t="s">
        <v>8316</v>
      </c>
      <c r="S384" s="23">
        <v>41879.913761574076</v>
      </c>
      <c r="T384" s="23">
        <v>41894.913761574076</v>
      </c>
    </row>
    <row r="385" spans="1:20" ht="32" x14ac:dyDescent="0.2">
      <c r="A385">
        <v>3707</v>
      </c>
      <c r="B385" s="8" t="s">
        <v>3704</v>
      </c>
      <c r="C385" s="3" t="s">
        <v>7817</v>
      </c>
      <c r="D385" s="5">
        <v>1000</v>
      </c>
      <c r="E385" s="5">
        <v>1860</v>
      </c>
      <c r="F385" t="s">
        <v>8218</v>
      </c>
      <c r="G385">
        <v>186</v>
      </c>
      <c r="H385" t="s">
        <v>8223</v>
      </c>
      <c r="I385" t="s">
        <v>8245</v>
      </c>
      <c r="J385">
        <v>1469165160</v>
      </c>
      <c r="K385">
        <v>1467335378</v>
      </c>
      <c r="L385" t="b">
        <v>0</v>
      </c>
      <c r="M385">
        <v>23</v>
      </c>
      <c r="N385" t="b">
        <v>1</v>
      </c>
      <c r="O385" t="s">
        <v>8269</v>
      </c>
      <c r="P385">
        <v>80.87</v>
      </c>
      <c r="Q385" s="10" t="s">
        <v>8315</v>
      </c>
      <c r="R385" t="s">
        <v>8316</v>
      </c>
      <c r="S385" s="23">
        <v>42552.048356481479</v>
      </c>
      <c r="T385" s="23">
        <v>42573.226388888885</v>
      </c>
    </row>
    <row r="386" spans="1:20" ht="48" x14ac:dyDescent="0.2">
      <c r="A386">
        <v>3708</v>
      </c>
      <c r="B386" s="8" t="s">
        <v>3705</v>
      </c>
      <c r="C386" s="3" t="s">
        <v>7818</v>
      </c>
      <c r="D386" s="5">
        <v>700</v>
      </c>
      <c r="E386" s="5">
        <v>2100</v>
      </c>
      <c r="F386" t="s">
        <v>8218</v>
      </c>
      <c r="G386">
        <v>300</v>
      </c>
      <c r="H386" t="s">
        <v>8223</v>
      </c>
      <c r="I386" t="s">
        <v>8245</v>
      </c>
      <c r="J386">
        <v>1404444286</v>
      </c>
      <c r="K386">
        <v>1403234686</v>
      </c>
      <c r="L386" t="b">
        <v>0</v>
      </c>
      <c r="M386">
        <v>39</v>
      </c>
      <c r="N386" t="b">
        <v>1</v>
      </c>
      <c r="O386" t="s">
        <v>8269</v>
      </c>
      <c r="P386">
        <v>53.85</v>
      </c>
      <c r="Q386" s="10" t="s">
        <v>8315</v>
      </c>
      <c r="R386" t="s">
        <v>8316</v>
      </c>
      <c r="S386" s="23">
        <v>41810.142199074071</v>
      </c>
      <c r="T386" s="23">
        <v>41824.142199074071</v>
      </c>
    </row>
    <row r="387" spans="1:20" ht="32" x14ac:dyDescent="0.2">
      <c r="A387">
        <v>3710</v>
      </c>
      <c r="B387" s="8" t="s">
        <v>3707</v>
      </c>
      <c r="C387" s="3" t="s">
        <v>7820</v>
      </c>
      <c r="D387" s="5">
        <v>1300</v>
      </c>
      <c r="E387" s="5">
        <v>1835</v>
      </c>
      <c r="F387" t="s">
        <v>8218</v>
      </c>
      <c r="G387">
        <v>141</v>
      </c>
      <c r="H387" t="s">
        <v>8223</v>
      </c>
      <c r="I387" t="s">
        <v>8245</v>
      </c>
      <c r="J387">
        <v>1428068988</v>
      </c>
      <c r="K387">
        <v>1425908988</v>
      </c>
      <c r="L387" t="b">
        <v>0</v>
      </c>
      <c r="M387">
        <v>27</v>
      </c>
      <c r="N387" t="b">
        <v>1</v>
      </c>
      <c r="O387" t="s">
        <v>8269</v>
      </c>
      <c r="P387">
        <v>67.959999999999994</v>
      </c>
      <c r="Q387" s="10" t="s">
        <v>8315</v>
      </c>
      <c r="R387" t="s">
        <v>8316</v>
      </c>
      <c r="S387" s="23">
        <v>42072.576249999998</v>
      </c>
      <c r="T387" s="23">
        <v>42097.576249999998</v>
      </c>
    </row>
    <row r="388" spans="1:20" ht="32" x14ac:dyDescent="0.2">
      <c r="A388">
        <v>3711</v>
      </c>
      <c r="B388" s="8" t="s">
        <v>3708</v>
      </c>
      <c r="C388" s="3" t="s">
        <v>7821</v>
      </c>
      <c r="D388" s="5">
        <v>500</v>
      </c>
      <c r="E388" s="5">
        <v>570</v>
      </c>
      <c r="F388" t="s">
        <v>8218</v>
      </c>
      <c r="G388">
        <v>114</v>
      </c>
      <c r="H388" t="s">
        <v>8223</v>
      </c>
      <c r="I388" t="s">
        <v>8245</v>
      </c>
      <c r="J388">
        <v>1402848000</v>
      </c>
      <c r="K388">
        <v>1400606573</v>
      </c>
      <c r="L388" t="b">
        <v>0</v>
      </c>
      <c r="M388">
        <v>21</v>
      </c>
      <c r="N388" t="b">
        <v>1</v>
      </c>
      <c r="O388" t="s">
        <v>8269</v>
      </c>
      <c r="P388">
        <v>27.14</v>
      </c>
      <c r="Q388" s="10" t="s">
        <v>8315</v>
      </c>
      <c r="R388" t="s">
        <v>8316</v>
      </c>
      <c r="S388" s="23">
        <v>41779.724224537036</v>
      </c>
      <c r="T388" s="23">
        <v>41805.666666666664</v>
      </c>
    </row>
    <row r="389" spans="1:20" ht="48" x14ac:dyDescent="0.2">
      <c r="A389">
        <v>3712</v>
      </c>
      <c r="B389" s="8" t="s">
        <v>3709</v>
      </c>
      <c r="C389" s="3" t="s">
        <v>7822</v>
      </c>
      <c r="D389" s="5">
        <v>7500</v>
      </c>
      <c r="E389" s="5">
        <v>11530</v>
      </c>
      <c r="F389" t="s">
        <v>8218</v>
      </c>
      <c r="G389">
        <v>154</v>
      </c>
      <c r="H389" t="s">
        <v>8223</v>
      </c>
      <c r="I389" t="s">
        <v>8245</v>
      </c>
      <c r="J389">
        <v>1433055540</v>
      </c>
      <c r="K389">
        <v>1431230867</v>
      </c>
      <c r="L389" t="b">
        <v>0</v>
      </c>
      <c r="M389">
        <v>104</v>
      </c>
      <c r="N389" t="b">
        <v>1</v>
      </c>
      <c r="O389" t="s">
        <v>8269</v>
      </c>
      <c r="P389">
        <v>110.87</v>
      </c>
      <c r="Q389" s="10" t="s">
        <v>8315</v>
      </c>
      <c r="R389" t="s">
        <v>8316</v>
      </c>
      <c r="S389" s="23">
        <v>42134.172071759262</v>
      </c>
      <c r="T389" s="23">
        <v>42155.290972222225</v>
      </c>
    </row>
    <row r="390" spans="1:20" ht="48" x14ac:dyDescent="0.2">
      <c r="A390">
        <v>3713</v>
      </c>
      <c r="B390" s="8" t="s">
        <v>3710</v>
      </c>
      <c r="C390" s="3" t="s">
        <v>7823</v>
      </c>
      <c r="D390" s="5">
        <v>2000</v>
      </c>
      <c r="E390" s="5">
        <v>2030</v>
      </c>
      <c r="F390" t="s">
        <v>8218</v>
      </c>
      <c r="G390">
        <v>102</v>
      </c>
      <c r="H390" t="s">
        <v>8223</v>
      </c>
      <c r="I390" t="s">
        <v>8245</v>
      </c>
      <c r="J390">
        <v>1465062166</v>
      </c>
      <c r="K390">
        <v>1463334166</v>
      </c>
      <c r="L390" t="b">
        <v>0</v>
      </c>
      <c r="M390">
        <v>19</v>
      </c>
      <c r="N390" t="b">
        <v>1</v>
      </c>
      <c r="O390" t="s">
        <v>8269</v>
      </c>
      <c r="P390">
        <v>106.84</v>
      </c>
      <c r="Q390" s="10" t="s">
        <v>8315</v>
      </c>
      <c r="R390" t="s">
        <v>8316</v>
      </c>
      <c r="S390" s="23">
        <v>42505.738032407404</v>
      </c>
      <c r="T390" s="23">
        <v>42525.738032407404</v>
      </c>
    </row>
    <row r="391" spans="1:20" ht="48" x14ac:dyDescent="0.2">
      <c r="A391">
        <v>3714</v>
      </c>
      <c r="B391" s="8" t="s">
        <v>3711</v>
      </c>
      <c r="C391" s="3" t="s">
        <v>7824</v>
      </c>
      <c r="D391" s="5">
        <v>10000</v>
      </c>
      <c r="E391" s="5">
        <v>10235</v>
      </c>
      <c r="F391" t="s">
        <v>8218</v>
      </c>
      <c r="G391">
        <v>102</v>
      </c>
      <c r="H391" t="s">
        <v>8223</v>
      </c>
      <c r="I391" t="s">
        <v>8245</v>
      </c>
      <c r="J391">
        <v>1432612740</v>
      </c>
      <c r="K391">
        <v>1429881667</v>
      </c>
      <c r="L391" t="b">
        <v>0</v>
      </c>
      <c r="M391">
        <v>97</v>
      </c>
      <c r="N391" t="b">
        <v>1</v>
      </c>
      <c r="O391" t="s">
        <v>8269</v>
      </c>
      <c r="P391">
        <v>105.52</v>
      </c>
      <c r="Q391" s="10" t="s">
        <v>8315</v>
      </c>
      <c r="R391" t="s">
        <v>8316</v>
      </c>
      <c r="S391" s="23">
        <v>42118.556331018524</v>
      </c>
      <c r="T391" s="23">
        <v>42150.165972222225</v>
      </c>
    </row>
    <row r="392" spans="1:20" ht="48" x14ac:dyDescent="0.2">
      <c r="A392">
        <v>3716</v>
      </c>
      <c r="B392" s="8" t="s">
        <v>3713</v>
      </c>
      <c r="C392" s="3" t="s">
        <v>7826</v>
      </c>
      <c r="D392" s="5">
        <v>800</v>
      </c>
      <c r="E392" s="5">
        <v>1246</v>
      </c>
      <c r="F392" t="s">
        <v>8218</v>
      </c>
      <c r="G392">
        <v>156</v>
      </c>
      <c r="H392" t="s">
        <v>8223</v>
      </c>
      <c r="I392" t="s">
        <v>8245</v>
      </c>
      <c r="J392">
        <v>1453411109</v>
      </c>
      <c r="K392">
        <v>1450819109</v>
      </c>
      <c r="L392" t="b">
        <v>0</v>
      </c>
      <c r="M392">
        <v>24</v>
      </c>
      <c r="N392" t="b">
        <v>1</v>
      </c>
      <c r="O392" t="s">
        <v>8269</v>
      </c>
      <c r="P392">
        <v>51.92</v>
      </c>
      <c r="Q392" s="10" t="s">
        <v>8315</v>
      </c>
      <c r="R392" t="s">
        <v>8316</v>
      </c>
      <c r="S392" s="23">
        <v>42360.887835648144</v>
      </c>
      <c r="T392" s="23">
        <v>42390.887835648144</v>
      </c>
    </row>
    <row r="393" spans="1:20" ht="32" x14ac:dyDescent="0.2">
      <c r="A393">
        <v>3720</v>
      </c>
      <c r="B393" s="8" t="s">
        <v>3717</v>
      </c>
      <c r="C393" s="3" t="s">
        <v>7830</v>
      </c>
      <c r="D393" s="5">
        <v>3300</v>
      </c>
      <c r="E393" s="5">
        <v>3449</v>
      </c>
      <c r="F393" t="s">
        <v>8218</v>
      </c>
      <c r="G393">
        <v>105</v>
      </c>
      <c r="H393" t="s">
        <v>8223</v>
      </c>
      <c r="I393" t="s">
        <v>8245</v>
      </c>
      <c r="J393">
        <v>1435881006</v>
      </c>
      <c r="K393">
        <v>1433980206</v>
      </c>
      <c r="L393" t="b">
        <v>0</v>
      </c>
      <c r="M393">
        <v>40</v>
      </c>
      <c r="N393" t="b">
        <v>1</v>
      </c>
      <c r="O393" t="s">
        <v>8269</v>
      </c>
      <c r="P393">
        <v>86.23</v>
      </c>
      <c r="Q393" s="10" t="s">
        <v>8315</v>
      </c>
      <c r="R393" t="s">
        <v>8316</v>
      </c>
      <c r="S393" s="23">
        <v>42165.993125000001</v>
      </c>
      <c r="T393" s="23">
        <v>42187.993125000001</v>
      </c>
    </row>
    <row r="394" spans="1:20" ht="48" x14ac:dyDescent="0.2">
      <c r="A394">
        <v>3721</v>
      </c>
      <c r="B394" s="8" t="s">
        <v>3718</v>
      </c>
      <c r="C394" s="3" t="s">
        <v>7831</v>
      </c>
      <c r="D394" s="5">
        <v>5000</v>
      </c>
      <c r="E394" s="5">
        <v>5040</v>
      </c>
      <c r="F394" t="s">
        <v>8218</v>
      </c>
      <c r="G394">
        <v>101</v>
      </c>
      <c r="H394" t="s">
        <v>8223</v>
      </c>
      <c r="I394" t="s">
        <v>8245</v>
      </c>
      <c r="J394">
        <v>1415230084</v>
      </c>
      <c r="K394">
        <v>1413412084</v>
      </c>
      <c r="L394" t="b">
        <v>0</v>
      </c>
      <c r="M394">
        <v>44</v>
      </c>
      <c r="N394" t="b">
        <v>1</v>
      </c>
      <c r="O394" t="s">
        <v>8269</v>
      </c>
      <c r="P394">
        <v>114.55</v>
      </c>
      <c r="Q394" s="10" t="s">
        <v>8315</v>
      </c>
      <c r="R394" t="s">
        <v>8316</v>
      </c>
      <c r="S394" s="23">
        <v>41927.936157407406</v>
      </c>
      <c r="T394" s="23">
        <v>41948.977824074071</v>
      </c>
    </row>
    <row r="395" spans="1:20" ht="48" x14ac:dyDescent="0.2">
      <c r="A395">
        <v>3726</v>
      </c>
      <c r="B395" s="8" t="s">
        <v>3723</v>
      </c>
      <c r="C395" s="3" t="s">
        <v>7836</v>
      </c>
      <c r="D395" s="5">
        <v>850</v>
      </c>
      <c r="E395" s="5">
        <v>2879</v>
      </c>
      <c r="F395" t="s">
        <v>8218</v>
      </c>
      <c r="G395">
        <v>339</v>
      </c>
      <c r="H395" t="s">
        <v>8223</v>
      </c>
      <c r="I395" t="s">
        <v>8245</v>
      </c>
      <c r="J395">
        <v>1461963600</v>
      </c>
      <c r="K395">
        <v>1459567371</v>
      </c>
      <c r="L395" t="b">
        <v>0</v>
      </c>
      <c r="M395">
        <v>46</v>
      </c>
      <c r="N395" t="b">
        <v>1</v>
      </c>
      <c r="O395" t="s">
        <v>8269</v>
      </c>
      <c r="P395">
        <v>62.59</v>
      </c>
      <c r="Q395" s="10" t="s">
        <v>8315</v>
      </c>
      <c r="R395" t="s">
        <v>8316</v>
      </c>
      <c r="S395" s="23">
        <v>42462.140868055561</v>
      </c>
      <c r="T395" s="23">
        <v>42489.875</v>
      </c>
    </row>
    <row r="396" spans="1:20" ht="48" x14ac:dyDescent="0.2">
      <c r="A396">
        <v>3727</v>
      </c>
      <c r="B396" s="8" t="s">
        <v>3724</v>
      </c>
      <c r="C396" s="3" t="s">
        <v>7837</v>
      </c>
      <c r="D396" s="5">
        <v>2000</v>
      </c>
      <c r="E396" s="5">
        <v>2015</v>
      </c>
      <c r="F396" t="s">
        <v>8218</v>
      </c>
      <c r="G396">
        <v>101</v>
      </c>
      <c r="H396" t="s">
        <v>8223</v>
      </c>
      <c r="I396" t="s">
        <v>8245</v>
      </c>
      <c r="J396">
        <v>1476939300</v>
      </c>
      <c r="K396">
        <v>1474273294</v>
      </c>
      <c r="L396" t="b">
        <v>0</v>
      </c>
      <c r="M396">
        <v>33</v>
      </c>
      <c r="N396" t="b">
        <v>1</v>
      </c>
      <c r="O396" t="s">
        <v>8269</v>
      </c>
      <c r="P396">
        <v>61.06</v>
      </c>
      <c r="Q396" s="10" t="s">
        <v>8315</v>
      </c>
      <c r="R396" t="s">
        <v>8316</v>
      </c>
      <c r="S396" s="23">
        <v>42632.348310185189</v>
      </c>
      <c r="T396" s="23">
        <v>42663.204861111109</v>
      </c>
    </row>
    <row r="397" spans="1:20" ht="48" x14ac:dyDescent="0.2">
      <c r="A397">
        <v>3810</v>
      </c>
      <c r="B397" s="8" t="s">
        <v>3807</v>
      </c>
      <c r="C397" s="3" t="s">
        <v>7920</v>
      </c>
      <c r="D397" s="5">
        <v>1500</v>
      </c>
      <c r="E397" s="5">
        <v>1826</v>
      </c>
      <c r="F397" t="s">
        <v>8218</v>
      </c>
      <c r="G397">
        <v>122</v>
      </c>
      <c r="H397" t="s">
        <v>8223</v>
      </c>
      <c r="I397" t="s">
        <v>8245</v>
      </c>
      <c r="J397">
        <v>1426965758</v>
      </c>
      <c r="K397">
        <v>1424377358</v>
      </c>
      <c r="L397" t="b">
        <v>0</v>
      </c>
      <c r="M397">
        <v>26</v>
      </c>
      <c r="N397" t="b">
        <v>1</v>
      </c>
      <c r="O397" t="s">
        <v>8269</v>
      </c>
      <c r="P397">
        <v>70.23</v>
      </c>
      <c r="Q397" s="10" t="s">
        <v>8315</v>
      </c>
      <c r="R397" t="s">
        <v>8316</v>
      </c>
      <c r="S397" s="23">
        <v>42054.849050925928</v>
      </c>
      <c r="T397" s="23">
        <v>42084.807384259257</v>
      </c>
    </row>
    <row r="398" spans="1:20" ht="48" x14ac:dyDescent="0.2">
      <c r="A398">
        <v>3813</v>
      </c>
      <c r="B398" s="8" t="s">
        <v>3810</v>
      </c>
      <c r="C398" s="3" t="s">
        <v>7923</v>
      </c>
      <c r="D398" s="5">
        <v>2100</v>
      </c>
      <c r="E398" s="5">
        <v>2119.9899999999998</v>
      </c>
      <c r="F398" t="s">
        <v>8218</v>
      </c>
      <c r="G398">
        <v>101</v>
      </c>
      <c r="H398" t="s">
        <v>8223</v>
      </c>
      <c r="I398" t="s">
        <v>8245</v>
      </c>
      <c r="J398">
        <v>1465940580</v>
      </c>
      <c r="K398">
        <v>1462603021</v>
      </c>
      <c r="L398" t="b">
        <v>0</v>
      </c>
      <c r="M398">
        <v>27</v>
      </c>
      <c r="N398" t="b">
        <v>1</v>
      </c>
      <c r="O398" t="s">
        <v>8269</v>
      </c>
      <c r="P398">
        <v>78.52</v>
      </c>
      <c r="Q398" s="10" t="s">
        <v>8315</v>
      </c>
      <c r="R398" t="s">
        <v>8316</v>
      </c>
      <c r="S398" s="23">
        <v>42497.275706018518</v>
      </c>
      <c r="T398" s="23">
        <v>42535.904861111107</v>
      </c>
    </row>
    <row r="399" spans="1:20" ht="48" x14ac:dyDescent="0.2">
      <c r="A399">
        <v>3814</v>
      </c>
      <c r="B399" s="8" t="s">
        <v>3811</v>
      </c>
      <c r="C399" s="3" t="s">
        <v>7924</v>
      </c>
      <c r="D399" s="5">
        <v>1500</v>
      </c>
      <c r="E399" s="5">
        <v>2102</v>
      </c>
      <c r="F399" t="s">
        <v>8218</v>
      </c>
      <c r="G399">
        <v>140</v>
      </c>
      <c r="H399" t="s">
        <v>8223</v>
      </c>
      <c r="I399" t="s">
        <v>8245</v>
      </c>
      <c r="J399">
        <v>1427860740</v>
      </c>
      <c r="K399">
        <v>1424727712</v>
      </c>
      <c r="L399" t="b">
        <v>0</v>
      </c>
      <c r="M399">
        <v>34</v>
      </c>
      <c r="N399" t="b">
        <v>1</v>
      </c>
      <c r="O399" t="s">
        <v>8269</v>
      </c>
      <c r="P399">
        <v>61.82</v>
      </c>
      <c r="Q399" s="10" t="s">
        <v>8315</v>
      </c>
      <c r="R399" t="s">
        <v>8316</v>
      </c>
      <c r="S399" s="23">
        <v>42058.904074074075</v>
      </c>
      <c r="T399" s="23">
        <v>42095.165972222225</v>
      </c>
    </row>
    <row r="400" spans="1:20" ht="64" x14ac:dyDescent="0.2">
      <c r="A400">
        <v>3816</v>
      </c>
      <c r="B400" s="8" t="s">
        <v>3813</v>
      </c>
      <c r="C400" s="3" t="s">
        <v>7926</v>
      </c>
      <c r="D400" s="5">
        <v>1500</v>
      </c>
      <c r="E400" s="5">
        <v>1788.57</v>
      </c>
      <c r="F400" t="s">
        <v>8218</v>
      </c>
      <c r="G400">
        <v>119</v>
      </c>
      <c r="H400" t="s">
        <v>8223</v>
      </c>
      <c r="I400" t="s">
        <v>8245</v>
      </c>
      <c r="J400">
        <v>1405614823</v>
      </c>
      <c r="K400">
        <v>1403022823</v>
      </c>
      <c r="L400" t="b">
        <v>0</v>
      </c>
      <c r="M400">
        <v>37</v>
      </c>
      <c r="N400" t="b">
        <v>1</v>
      </c>
      <c r="O400" t="s">
        <v>8269</v>
      </c>
      <c r="P400">
        <v>48.34</v>
      </c>
      <c r="Q400" s="10" t="s">
        <v>8315</v>
      </c>
      <c r="R400" t="s">
        <v>8316</v>
      </c>
      <c r="S400" s="23">
        <v>41807.690081018518</v>
      </c>
      <c r="T400" s="23">
        <v>41837.690081018518</v>
      </c>
    </row>
    <row r="401" spans="1:20" ht="48" x14ac:dyDescent="0.2">
      <c r="A401">
        <v>3817</v>
      </c>
      <c r="B401" s="8" t="s">
        <v>3814</v>
      </c>
      <c r="C401" s="3" t="s">
        <v>7927</v>
      </c>
      <c r="D401" s="5">
        <v>2000</v>
      </c>
      <c r="E401" s="5">
        <v>2145</v>
      </c>
      <c r="F401" t="s">
        <v>8218</v>
      </c>
      <c r="G401">
        <v>107</v>
      </c>
      <c r="H401" t="s">
        <v>8223</v>
      </c>
      <c r="I401" t="s">
        <v>8245</v>
      </c>
      <c r="J401">
        <v>1445659140</v>
      </c>
      <c r="K401">
        <v>1444236216</v>
      </c>
      <c r="L401" t="b">
        <v>0</v>
      </c>
      <c r="M401">
        <v>20</v>
      </c>
      <c r="N401" t="b">
        <v>1</v>
      </c>
      <c r="O401" t="s">
        <v>8269</v>
      </c>
      <c r="P401">
        <v>107.25</v>
      </c>
      <c r="Q401" s="10" t="s">
        <v>8315</v>
      </c>
      <c r="R401" t="s">
        <v>8316</v>
      </c>
      <c r="S401" s="23">
        <v>42284.69694444444</v>
      </c>
      <c r="T401" s="23">
        <v>42301.165972222225</v>
      </c>
    </row>
    <row r="402" spans="1:20" ht="48" x14ac:dyDescent="0.2">
      <c r="A402">
        <v>3818</v>
      </c>
      <c r="B402" s="8" t="s">
        <v>3815</v>
      </c>
      <c r="C402" s="3" t="s">
        <v>7928</v>
      </c>
      <c r="D402" s="5">
        <v>250</v>
      </c>
      <c r="E402" s="5">
        <v>570</v>
      </c>
      <c r="F402" t="s">
        <v>8218</v>
      </c>
      <c r="G402">
        <v>228</v>
      </c>
      <c r="H402" t="s">
        <v>8223</v>
      </c>
      <c r="I402" t="s">
        <v>8245</v>
      </c>
      <c r="J402">
        <v>1426187582</v>
      </c>
      <c r="K402">
        <v>1423599182</v>
      </c>
      <c r="L402" t="b">
        <v>0</v>
      </c>
      <c r="M402">
        <v>10</v>
      </c>
      <c r="N402" t="b">
        <v>1</v>
      </c>
      <c r="O402" t="s">
        <v>8269</v>
      </c>
      <c r="P402">
        <v>57</v>
      </c>
      <c r="Q402" s="10" t="s">
        <v>8315</v>
      </c>
      <c r="R402" t="s">
        <v>8316</v>
      </c>
      <c r="S402" s="23">
        <v>42045.84238425926</v>
      </c>
      <c r="T402" s="23">
        <v>42075.800717592589</v>
      </c>
    </row>
    <row r="403" spans="1:20" ht="32" x14ac:dyDescent="0.2">
      <c r="A403">
        <v>3819</v>
      </c>
      <c r="B403" s="8" t="s">
        <v>3816</v>
      </c>
      <c r="C403" s="3" t="s">
        <v>7817</v>
      </c>
      <c r="D403" s="5">
        <v>1000</v>
      </c>
      <c r="E403" s="5">
        <v>1064</v>
      </c>
      <c r="F403" t="s">
        <v>8218</v>
      </c>
      <c r="G403">
        <v>106</v>
      </c>
      <c r="H403" t="s">
        <v>8223</v>
      </c>
      <c r="I403" t="s">
        <v>8245</v>
      </c>
      <c r="J403">
        <v>1437166920</v>
      </c>
      <c r="K403">
        <v>1435554104</v>
      </c>
      <c r="L403" t="b">
        <v>0</v>
      </c>
      <c r="M403">
        <v>26</v>
      </c>
      <c r="N403" t="b">
        <v>1</v>
      </c>
      <c r="O403" t="s">
        <v>8269</v>
      </c>
      <c r="P403">
        <v>40.92</v>
      </c>
      <c r="Q403" s="10" t="s">
        <v>8315</v>
      </c>
      <c r="R403" t="s">
        <v>8316</v>
      </c>
      <c r="S403" s="23">
        <v>42184.209537037037</v>
      </c>
      <c r="T403" s="23">
        <v>42202.876388888893</v>
      </c>
    </row>
    <row r="404" spans="1:20" ht="48" x14ac:dyDescent="0.2">
      <c r="A404">
        <v>3821</v>
      </c>
      <c r="B404" s="8" t="s">
        <v>3818</v>
      </c>
      <c r="C404" s="3" t="s">
        <v>7930</v>
      </c>
      <c r="D404" s="5">
        <v>3500</v>
      </c>
      <c r="E404" s="5">
        <v>3659</v>
      </c>
      <c r="F404" t="s">
        <v>8218</v>
      </c>
      <c r="G404">
        <v>105</v>
      </c>
      <c r="H404" t="s">
        <v>8223</v>
      </c>
      <c r="I404" t="s">
        <v>8245</v>
      </c>
      <c r="J404">
        <v>1451881207</v>
      </c>
      <c r="K404">
        <v>1449116407</v>
      </c>
      <c r="L404" t="b">
        <v>0</v>
      </c>
      <c r="M404">
        <v>46</v>
      </c>
      <c r="N404" t="b">
        <v>1</v>
      </c>
      <c r="O404" t="s">
        <v>8269</v>
      </c>
      <c r="P404">
        <v>79.540000000000006</v>
      </c>
      <c r="Q404" s="10" t="s">
        <v>8315</v>
      </c>
      <c r="R404" t="s">
        <v>8316</v>
      </c>
      <c r="S404" s="23">
        <v>42341.180636574078</v>
      </c>
      <c r="T404" s="23">
        <v>42373.180636574078</v>
      </c>
    </row>
    <row r="405" spans="1:20" ht="48" x14ac:dyDescent="0.2">
      <c r="A405">
        <v>3823</v>
      </c>
      <c r="B405" s="8" t="s">
        <v>3820</v>
      </c>
      <c r="C405" s="3" t="s">
        <v>7932</v>
      </c>
      <c r="D405" s="5">
        <v>2500</v>
      </c>
      <c r="E405" s="5">
        <v>2650</v>
      </c>
      <c r="F405" t="s">
        <v>8218</v>
      </c>
      <c r="G405">
        <v>106</v>
      </c>
      <c r="H405" t="s">
        <v>8223</v>
      </c>
      <c r="I405" t="s">
        <v>8245</v>
      </c>
      <c r="J405">
        <v>1437364740</v>
      </c>
      <c r="K405">
        <v>1434405044</v>
      </c>
      <c r="L405" t="b">
        <v>0</v>
      </c>
      <c r="M405">
        <v>41</v>
      </c>
      <c r="N405" t="b">
        <v>1</v>
      </c>
      <c r="O405" t="s">
        <v>8269</v>
      </c>
      <c r="P405">
        <v>64.63</v>
      </c>
      <c r="Q405" s="10" t="s">
        <v>8315</v>
      </c>
      <c r="R405" t="s">
        <v>8316</v>
      </c>
      <c r="S405" s="23">
        <v>42170.910231481481</v>
      </c>
      <c r="T405" s="23">
        <v>42205.165972222225</v>
      </c>
    </row>
    <row r="406" spans="1:20" ht="48" x14ac:dyDescent="0.2">
      <c r="A406">
        <v>3825</v>
      </c>
      <c r="B406" s="8" t="s">
        <v>3822</v>
      </c>
      <c r="C406" s="3" t="s">
        <v>7934</v>
      </c>
      <c r="D406" s="5">
        <v>5000</v>
      </c>
      <c r="E406" s="5">
        <v>5271</v>
      </c>
      <c r="F406" t="s">
        <v>8218</v>
      </c>
      <c r="G406">
        <v>105</v>
      </c>
      <c r="H406" t="s">
        <v>8223</v>
      </c>
      <c r="I406" t="s">
        <v>8245</v>
      </c>
      <c r="J406">
        <v>1434505214</v>
      </c>
      <c r="K406">
        <v>1432690814</v>
      </c>
      <c r="L406" t="b">
        <v>0</v>
      </c>
      <c r="M406">
        <v>49</v>
      </c>
      <c r="N406" t="b">
        <v>1</v>
      </c>
      <c r="O406" t="s">
        <v>8269</v>
      </c>
      <c r="P406">
        <v>107.57</v>
      </c>
      <c r="Q406" s="10" t="s">
        <v>8315</v>
      </c>
      <c r="R406" t="s">
        <v>8316</v>
      </c>
      <c r="S406" s="23">
        <v>42151.069606481484</v>
      </c>
      <c r="T406" s="23">
        <v>42172.069606481484</v>
      </c>
    </row>
    <row r="407" spans="1:20" ht="48" x14ac:dyDescent="0.2">
      <c r="A407">
        <v>3828</v>
      </c>
      <c r="B407" s="8" t="s">
        <v>3825</v>
      </c>
      <c r="C407" s="3" t="s">
        <v>7937</v>
      </c>
      <c r="D407" s="5">
        <v>5000</v>
      </c>
      <c r="E407" s="5">
        <v>5000</v>
      </c>
      <c r="F407" t="s">
        <v>8218</v>
      </c>
      <c r="G407">
        <v>100</v>
      </c>
      <c r="H407" t="s">
        <v>8223</v>
      </c>
      <c r="I407" t="s">
        <v>8245</v>
      </c>
      <c r="J407">
        <v>1420033187</v>
      </c>
      <c r="K407">
        <v>1414845587</v>
      </c>
      <c r="L407" t="b">
        <v>0</v>
      </c>
      <c r="M407">
        <v>28</v>
      </c>
      <c r="N407" t="b">
        <v>1</v>
      </c>
      <c r="O407" t="s">
        <v>8269</v>
      </c>
      <c r="P407">
        <v>178.57</v>
      </c>
      <c r="Q407" s="10" t="s">
        <v>8315</v>
      </c>
      <c r="R407" t="s">
        <v>8316</v>
      </c>
      <c r="S407" s="23">
        <v>41944.527627314819</v>
      </c>
      <c r="T407" s="23">
        <v>42004.569293981483</v>
      </c>
    </row>
    <row r="408" spans="1:20" ht="48" x14ac:dyDescent="0.2">
      <c r="A408">
        <v>3829</v>
      </c>
      <c r="B408" s="8" t="s">
        <v>3826</v>
      </c>
      <c r="C408" s="3" t="s">
        <v>7938</v>
      </c>
      <c r="D408" s="5">
        <v>500</v>
      </c>
      <c r="E408" s="5">
        <v>501</v>
      </c>
      <c r="F408" t="s">
        <v>8218</v>
      </c>
      <c r="G408">
        <v>100</v>
      </c>
      <c r="H408" t="s">
        <v>8223</v>
      </c>
      <c r="I408" t="s">
        <v>8245</v>
      </c>
      <c r="J408">
        <v>1472676371</v>
      </c>
      <c r="K408">
        <v>1470948371</v>
      </c>
      <c r="L408" t="b">
        <v>0</v>
      </c>
      <c r="M408">
        <v>8</v>
      </c>
      <c r="N408" t="b">
        <v>1</v>
      </c>
      <c r="O408" t="s">
        <v>8269</v>
      </c>
      <c r="P408">
        <v>62.63</v>
      </c>
      <c r="Q408" s="10" t="s">
        <v>8315</v>
      </c>
      <c r="R408" t="s">
        <v>8316</v>
      </c>
      <c r="S408" s="23">
        <v>42593.865405092598</v>
      </c>
      <c r="T408" s="23">
        <v>42613.865405092598</v>
      </c>
    </row>
    <row r="409" spans="1:20" ht="48" x14ac:dyDescent="0.2">
      <c r="A409">
        <v>3830</v>
      </c>
      <c r="B409" s="8" t="s">
        <v>3827</v>
      </c>
      <c r="C409" s="3" t="s">
        <v>7939</v>
      </c>
      <c r="D409" s="5">
        <v>100</v>
      </c>
      <c r="E409" s="5">
        <v>225</v>
      </c>
      <c r="F409" t="s">
        <v>8218</v>
      </c>
      <c r="G409">
        <v>225</v>
      </c>
      <c r="H409" t="s">
        <v>8223</v>
      </c>
      <c r="I409" t="s">
        <v>8245</v>
      </c>
      <c r="J409">
        <v>1464371211</v>
      </c>
      <c r="K409">
        <v>1463161611</v>
      </c>
      <c r="L409" t="b">
        <v>0</v>
      </c>
      <c r="M409">
        <v>3</v>
      </c>
      <c r="N409" t="b">
        <v>1</v>
      </c>
      <c r="O409" t="s">
        <v>8269</v>
      </c>
      <c r="P409">
        <v>75</v>
      </c>
      <c r="Q409" s="10" t="s">
        <v>8315</v>
      </c>
      <c r="R409" t="s">
        <v>8316</v>
      </c>
      <c r="S409" s="23">
        <v>42503.740868055553</v>
      </c>
      <c r="T409" s="23">
        <v>42517.740868055553</v>
      </c>
    </row>
    <row r="410" spans="1:20" ht="48" x14ac:dyDescent="0.2">
      <c r="A410">
        <v>3831</v>
      </c>
      <c r="B410" s="8" t="s">
        <v>3828</v>
      </c>
      <c r="C410" s="3" t="s">
        <v>7940</v>
      </c>
      <c r="D410" s="5">
        <v>500</v>
      </c>
      <c r="E410" s="5">
        <v>530.11</v>
      </c>
      <c r="F410" t="s">
        <v>8218</v>
      </c>
      <c r="G410">
        <v>106</v>
      </c>
      <c r="H410" t="s">
        <v>8223</v>
      </c>
      <c r="I410" t="s">
        <v>8245</v>
      </c>
      <c r="J410">
        <v>1415222545</v>
      </c>
      <c r="K410">
        <v>1413404545</v>
      </c>
      <c r="L410" t="b">
        <v>0</v>
      </c>
      <c r="M410">
        <v>9</v>
      </c>
      <c r="N410" t="b">
        <v>1</v>
      </c>
      <c r="O410" t="s">
        <v>8269</v>
      </c>
      <c r="P410">
        <v>58.9</v>
      </c>
      <c r="Q410" s="10" t="s">
        <v>8315</v>
      </c>
      <c r="R410" t="s">
        <v>8316</v>
      </c>
      <c r="S410" s="23">
        <v>41927.848900462966</v>
      </c>
      <c r="T410" s="23">
        <v>41948.890567129631</v>
      </c>
    </row>
    <row r="411" spans="1:20" ht="48" x14ac:dyDescent="0.2">
      <c r="A411">
        <v>3832</v>
      </c>
      <c r="B411" s="8" t="s">
        <v>3829</v>
      </c>
      <c r="C411" s="3" t="s">
        <v>7941</v>
      </c>
      <c r="D411" s="5">
        <v>1200</v>
      </c>
      <c r="E411" s="5">
        <v>1256</v>
      </c>
      <c r="F411" t="s">
        <v>8218</v>
      </c>
      <c r="G411">
        <v>105</v>
      </c>
      <c r="H411" t="s">
        <v>8223</v>
      </c>
      <c r="I411" t="s">
        <v>8245</v>
      </c>
      <c r="J411">
        <v>1455936335</v>
      </c>
      <c r="K411">
        <v>1452048335</v>
      </c>
      <c r="L411" t="b">
        <v>0</v>
      </c>
      <c r="M411">
        <v>9</v>
      </c>
      <c r="N411" t="b">
        <v>1</v>
      </c>
      <c r="O411" t="s">
        <v>8269</v>
      </c>
      <c r="P411">
        <v>139.56</v>
      </c>
      <c r="Q411" s="10" t="s">
        <v>8315</v>
      </c>
      <c r="R411" t="s">
        <v>8316</v>
      </c>
      <c r="S411" s="23">
        <v>42375.114988425921</v>
      </c>
      <c r="T411" s="23">
        <v>42420.114988425921</v>
      </c>
    </row>
    <row r="412" spans="1:20" ht="48" x14ac:dyDescent="0.2">
      <c r="A412">
        <v>3836</v>
      </c>
      <c r="B412" s="8" t="s">
        <v>3833</v>
      </c>
      <c r="C412" s="3" t="s">
        <v>7945</v>
      </c>
      <c r="D412" s="5">
        <v>800</v>
      </c>
      <c r="E412" s="5">
        <v>900</v>
      </c>
      <c r="F412" t="s">
        <v>8218</v>
      </c>
      <c r="G412">
        <v>113</v>
      </c>
      <c r="H412" t="s">
        <v>8223</v>
      </c>
      <c r="I412" t="s">
        <v>8245</v>
      </c>
      <c r="J412">
        <v>1470197340</v>
      </c>
      <c r="K412">
        <v>1467497652</v>
      </c>
      <c r="L412" t="b">
        <v>0</v>
      </c>
      <c r="M412">
        <v>14</v>
      </c>
      <c r="N412" t="b">
        <v>1</v>
      </c>
      <c r="O412" t="s">
        <v>8269</v>
      </c>
      <c r="P412">
        <v>64.290000000000006</v>
      </c>
      <c r="Q412" s="10" t="s">
        <v>8315</v>
      </c>
      <c r="R412" t="s">
        <v>8316</v>
      </c>
      <c r="S412" s="23">
        <v>42553.926527777774</v>
      </c>
      <c r="T412" s="23">
        <v>42585.172916666663</v>
      </c>
    </row>
    <row r="413" spans="1:20" ht="48" x14ac:dyDescent="0.2">
      <c r="A413">
        <v>3839</v>
      </c>
      <c r="B413" s="8" t="s">
        <v>3836</v>
      </c>
      <c r="C413" s="3" t="s">
        <v>7948</v>
      </c>
      <c r="D413" s="5">
        <v>2000</v>
      </c>
      <c r="E413" s="5">
        <v>2025</v>
      </c>
      <c r="F413" t="s">
        <v>8218</v>
      </c>
      <c r="G413">
        <v>101</v>
      </c>
      <c r="H413" t="s">
        <v>8223</v>
      </c>
      <c r="I413" t="s">
        <v>8245</v>
      </c>
      <c r="J413">
        <v>1438226724</v>
      </c>
      <c r="K413">
        <v>1433042724</v>
      </c>
      <c r="L413" t="b">
        <v>0</v>
      </c>
      <c r="M413">
        <v>32</v>
      </c>
      <c r="N413" t="b">
        <v>1</v>
      </c>
      <c r="O413" t="s">
        <v>8269</v>
      </c>
      <c r="P413">
        <v>63.28</v>
      </c>
      <c r="Q413" s="10" t="s">
        <v>8315</v>
      </c>
      <c r="R413" t="s">
        <v>8316</v>
      </c>
      <c r="S413" s="23">
        <v>42155.142638888887</v>
      </c>
      <c r="T413" s="23">
        <v>42215.142638888887</v>
      </c>
    </row>
  </sheetData>
  <conditionalFormatting sqref="F1:G413">
    <cfRule type="containsText" dxfId="9" priority="2" operator="containsText" text="canceled">
      <formula>NOT(ISERROR(SEARCH("canceled",F1)))</formula>
    </cfRule>
    <cfRule type="containsText" dxfId="8" priority="3" operator="containsText" text="failed">
      <formula>NOT(ISERROR(SEARCH("failed",F1)))</formula>
    </cfRule>
    <cfRule type="containsText" dxfId="7" priority="4" operator="containsText" text="successful">
      <formula>NOT(ISERROR(SEARCH("successful",F1)))</formula>
    </cfRule>
    <cfRule type="containsText" dxfId="6" priority="5" operator="containsText" text="successful ">
      <formula>NOT(ISERROR(SEARCH("successful ",F1)))</formula>
    </cfRule>
    <cfRule type="containsText" dxfId="5" priority="6" operator="containsText" text="live">
      <formula>NOT(ISERROR(SEARCH("live",F1)))</formula>
    </cfRule>
  </conditionalFormatting>
  <conditionalFormatting sqref="G1:G413">
    <cfRule type="colorScale" priority="1">
      <colorScale>
        <cfvo type="min"/>
        <cfvo type="percentile" val="90"/>
        <color rgb="FFFF7A78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BC3BF-843E-A046-8323-896F82C86270}">
  <dimension ref="A1:T251"/>
  <sheetViews>
    <sheetView workbookViewId="0">
      <selection activeCell="H4" sqref="H4"/>
    </sheetView>
  </sheetViews>
  <sheetFormatPr baseColWidth="10" defaultRowHeight="15" x14ac:dyDescent="0.2"/>
  <cols>
    <col min="3" max="3" width="25.6640625" customWidth="1"/>
  </cols>
  <sheetData>
    <row r="1" spans="1:20" ht="16" x14ac:dyDescent="0.2">
      <c r="A1" s="1" t="s">
        <v>0</v>
      </c>
      <c r="B1" s="7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8306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9" t="s">
        <v>8358</v>
      </c>
      <c r="R1" s="1" t="s">
        <v>8359</v>
      </c>
      <c r="S1" s="22" t="s">
        <v>8365</v>
      </c>
      <c r="T1" s="22" t="s">
        <v>8366</v>
      </c>
    </row>
    <row r="2" spans="1:20" ht="116" customHeight="1" x14ac:dyDescent="0.2">
      <c r="A2">
        <v>2843</v>
      </c>
      <c r="B2" s="8" t="s">
        <v>2843</v>
      </c>
      <c r="C2" s="3" t="s">
        <v>6953</v>
      </c>
      <c r="D2" s="5">
        <v>1200</v>
      </c>
      <c r="E2" s="5">
        <v>0</v>
      </c>
      <c r="F2" t="s">
        <v>8220</v>
      </c>
      <c r="G2">
        <v>0</v>
      </c>
      <c r="H2" t="s">
        <v>8223</v>
      </c>
      <c r="I2" t="s">
        <v>8245</v>
      </c>
      <c r="J2">
        <v>1465790400</v>
      </c>
      <c r="K2">
        <v>1462210950</v>
      </c>
      <c r="L2" t="b">
        <v>0</v>
      </c>
      <c r="M2">
        <v>0</v>
      </c>
      <c r="N2" t="b">
        <v>0</v>
      </c>
      <c r="O2" t="s">
        <v>8269</v>
      </c>
      <c r="P2">
        <v>0</v>
      </c>
      <c r="Q2" s="10" t="s">
        <v>8315</v>
      </c>
      <c r="R2" t="s">
        <v>8316</v>
      </c>
      <c r="S2" s="23">
        <v>42492.737847222219</v>
      </c>
      <c r="T2" s="23">
        <v>42534.166666666672</v>
      </c>
    </row>
    <row r="3" spans="1:20" ht="192" x14ac:dyDescent="0.2">
      <c r="A3">
        <v>2845</v>
      </c>
      <c r="B3" s="8" t="s">
        <v>2845</v>
      </c>
      <c r="C3" s="3" t="s">
        <v>6955</v>
      </c>
      <c r="D3" s="5">
        <v>7500</v>
      </c>
      <c r="E3" s="5">
        <v>2366</v>
      </c>
      <c r="F3" t="s">
        <v>8220</v>
      </c>
      <c r="G3">
        <v>32</v>
      </c>
      <c r="H3" t="s">
        <v>8223</v>
      </c>
      <c r="I3" t="s">
        <v>8245</v>
      </c>
      <c r="J3">
        <v>1433723033</v>
      </c>
      <c r="K3">
        <v>1428539033</v>
      </c>
      <c r="L3" t="b">
        <v>0</v>
      </c>
      <c r="M3">
        <v>39</v>
      </c>
      <c r="N3" t="b">
        <v>0</v>
      </c>
      <c r="O3" t="s">
        <v>8269</v>
      </c>
      <c r="P3">
        <v>60.67</v>
      </c>
      <c r="Q3" s="10" t="s">
        <v>8315</v>
      </c>
      <c r="R3" t="s">
        <v>8316</v>
      </c>
      <c r="S3" s="23">
        <v>42103.016585648147</v>
      </c>
      <c r="T3" s="23">
        <v>42163.016585648147</v>
      </c>
    </row>
    <row r="4" spans="1:20" ht="224" x14ac:dyDescent="0.2">
      <c r="A4">
        <v>2846</v>
      </c>
      <c r="B4" s="8" t="s">
        <v>2846</v>
      </c>
      <c r="C4" s="3" t="s">
        <v>6956</v>
      </c>
      <c r="D4" s="5">
        <v>8000</v>
      </c>
      <c r="E4" s="5">
        <v>0</v>
      </c>
      <c r="F4" t="s">
        <v>8220</v>
      </c>
      <c r="G4">
        <v>0</v>
      </c>
      <c r="H4" t="s">
        <v>8223</v>
      </c>
      <c r="I4" t="s">
        <v>8245</v>
      </c>
      <c r="J4">
        <v>1432917394</v>
      </c>
      <c r="K4">
        <v>1429029394</v>
      </c>
      <c r="L4" t="b">
        <v>0</v>
      </c>
      <c r="M4">
        <v>0</v>
      </c>
      <c r="N4" t="b">
        <v>0</v>
      </c>
      <c r="O4" t="s">
        <v>8269</v>
      </c>
      <c r="P4">
        <v>0</v>
      </c>
      <c r="Q4" s="10" t="s">
        <v>8315</v>
      </c>
      <c r="R4" t="s">
        <v>8316</v>
      </c>
      <c r="S4" s="23">
        <v>42108.692060185189</v>
      </c>
      <c r="T4" s="23">
        <v>42153.692060185189</v>
      </c>
    </row>
    <row r="5" spans="1:20" ht="192" x14ac:dyDescent="0.2">
      <c r="A5">
        <v>2847</v>
      </c>
      <c r="B5" s="8" t="s">
        <v>2847</v>
      </c>
      <c r="C5" s="3" t="s">
        <v>6957</v>
      </c>
      <c r="D5" s="5">
        <v>2000</v>
      </c>
      <c r="E5" s="5">
        <v>0</v>
      </c>
      <c r="F5" t="s">
        <v>8220</v>
      </c>
      <c r="G5">
        <v>0</v>
      </c>
      <c r="H5" t="s">
        <v>8223</v>
      </c>
      <c r="I5" t="s">
        <v>8245</v>
      </c>
      <c r="J5">
        <v>1464031265</v>
      </c>
      <c r="K5">
        <v>1458847265</v>
      </c>
      <c r="L5" t="b">
        <v>0</v>
      </c>
      <c r="M5">
        <v>0</v>
      </c>
      <c r="N5" t="b">
        <v>0</v>
      </c>
      <c r="O5" t="s">
        <v>8269</v>
      </c>
      <c r="P5">
        <v>0</v>
      </c>
      <c r="Q5" s="10" t="s">
        <v>8315</v>
      </c>
      <c r="R5" t="s">
        <v>8316</v>
      </c>
      <c r="S5" s="23">
        <v>42453.806307870371</v>
      </c>
      <c r="T5" s="23">
        <v>42513.806307870371</v>
      </c>
    </row>
    <row r="6" spans="1:20" ht="224" x14ac:dyDescent="0.2">
      <c r="A6">
        <v>2848</v>
      </c>
      <c r="B6" s="8" t="s">
        <v>2848</v>
      </c>
      <c r="C6" s="3" t="s">
        <v>6958</v>
      </c>
      <c r="D6" s="5">
        <v>35000</v>
      </c>
      <c r="E6" s="5">
        <v>70</v>
      </c>
      <c r="F6" t="s">
        <v>8220</v>
      </c>
      <c r="G6">
        <v>0</v>
      </c>
      <c r="H6" t="s">
        <v>8223</v>
      </c>
      <c r="I6" t="s">
        <v>8245</v>
      </c>
      <c r="J6">
        <v>1432913659</v>
      </c>
      <c r="K6">
        <v>1430321659</v>
      </c>
      <c r="L6" t="b">
        <v>0</v>
      </c>
      <c r="M6">
        <v>3</v>
      </c>
      <c r="N6" t="b">
        <v>0</v>
      </c>
      <c r="O6" t="s">
        <v>8269</v>
      </c>
      <c r="P6">
        <v>23.33</v>
      </c>
      <c r="Q6" s="10" t="s">
        <v>8315</v>
      </c>
      <c r="R6" t="s">
        <v>8316</v>
      </c>
      <c r="S6" s="23">
        <v>42123.648831018523</v>
      </c>
      <c r="T6" s="23">
        <v>42153.648831018523</v>
      </c>
    </row>
    <row r="7" spans="1:20" ht="192" x14ac:dyDescent="0.2">
      <c r="A7">
        <v>2850</v>
      </c>
      <c r="B7" s="8" t="s">
        <v>2850</v>
      </c>
      <c r="C7" s="3" t="s">
        <v>6960</v>
      </c>
      <c r="D7" s="5">
        <v>8000</v>
      </c>
      <c r="E7" s="5">
        <v>311</v>
      </c>
      <c r="F7" t="s">
        <v>8220</v>
      </c>
      <c r="G7">
        <v>4</v>
      </c>
      <c r="H7" t="s">
        <v>8223</v>
      </c>
      <c r="I7" t="s">
        <v>8245</v>
      </c>
      <c r="J7">
        <v>1409962211</v>
      </c>
      <c r="K7">
        <v>1407370211</v>
      </c>
      <c r="L7" t="b">
        <v>0</v>
      </c>
      <c r="M7">
        <v>13</v>
      </c>
      <c r="N7" t="b">
        <v>0</v>
      </c>
      <c r="O7" t="s">
        <v>8269</v>
      </c>
      <c r="P7">
        <v>23.92</v>
      </c>
      <c r="Q7" s="10" t="s">
        <v>8315</v>
      </c>
      <c r="R7" t="s">
        <v>8316</v>
      </c>
      <c r="S7" s="23">
        <v>41858.007071759261</v>
      </c>
      <c r="T7" s="23">
        <v>41888.007071759261</v>
      </c>
    </row>
    <row r="8" spans="1:20" ht="176" x14ac:dyDescent="0.2">
      <c r="A8">
        <v>2852</v>
      </c>
      <c r="B8" s="8" t="s">
        <v>2852</v>
      </c>
      <c r="C8" s="3" t="s">
        <v>6962</v>
      </c>
      <c r="D8" s="5">
        <v>5000</v>
      </c>
      <c r="E8" s="5">
        <v>95</v>
      </c>
      <c r="F8" t="s">
        <v>8220</v>
      </c>
      <c r="G8">
        <v>2</v>
      </c>
      <c r="H8" t="s">
        <v>8223</v>
      </c>
      <c r="I8" t="s">
        <v>8245</v>
      </c>
      <c r="J8">
        <v>1403312703</v>
      </c>
      <c r="K8">
        <v>1400720703</v>
      </c>
      <c r="L8" t="b">
        <v>0</v>
      </c>
      <c r="M8">
        <v>6</v>
      </c>
      <c r="N8" t="b">
        <v>0</v>
      </c>
      <c r="O8" t="s">
        <v>8269</v>
      </c>
      <c r="P8">
        <v>15.83</v>
      </c>
      <c r="Q8" s="10" t="s">
        <v>8315</v>
      </c>
      <c r="R8" t="s">
        <v>8316</v>
      </c>
      <c r="S8" s="23">
        <v>41781.045173611114</v>
      </c>
      <c r="T8" s="23">
        <v>41811.045173611114</v>
      </c>
    </row>
    <row r="9" spans="1:20" ht="256" x14ac:dyDescent="0.2">
      <c r="A9">
        <v>2855</v>
      </c>
      <c r="B9" s="8" t="s">
        <v>2855</v>
      </c>
      <c r="C9" s="3" t="s">
        <v>6965</v>
      </c>
      <c r="D9" s="5">
        <v>600</v>
      </c>
      <c r="E9" s="5">
        <v>300</v>
      </c>
      <c r="F9" t="s">
        <v>8220</v>
      </c>
      <c r="G9">
        <v>50</v>
      </c>
      <c r="H9" t="s">
        <v>8223</v>
      </c>
      <c r="I9" t="s">
        <v>8245</v>
      </c>
      <c r="J9">
        <v>1454110440</v>
      </c>
      <c r="K9">
        <v>1451607071</v>
      </c>
      <c r="L9" t="b">
        <v>0</v>
      </c>
      <c r="M9">
        <v>5</v>
      </c>
      <c r="N9" t="b">
        <v>0</v>
      </c>
      <c r="O9" t="s">
        <v>8269</v>
      </c>
      <c r="P9">
        <v>60</v>
      </c>
      <c r="Q9" s="10" t="s">
        <v>8315</v>
      </c>
      <c r="R9" t="s">
        <v>8316</v>
      </c>
      <c r="S9" s="23">
        <v>42370.007766203707</v>
      </c>
      <c r="T9" s="23">
        <v>42398.981944444444</v>
      </c>
    </row>
    <row r="10" spans="1:20" ht="208" x14ac:dyDescent="0.2">
      <c r="A10">
        <v>2856</v>
      </c>
      <c r="B10" s="8" t="s">
        <v>2856</v>
      </c>
      <c r="C10" s="3" t="s">
        <v>6966</v>
      </c>
      <c r="D10" s="5">
        <v>3000</v>
      </c>
      <c r="E10" s="5">
        <v>146</v>
      </c>
      <c r="F10" t="s">
        <v>8220</v>
      </c>
      <c r="G10">
        <v>5</v>
      </c>
      <c r="H10" t="s">
        <v>8223</v>
      </c>
      <c r="I10" t="s">
        <v>8245</v>
      </c>
      <c r="J10">
        <v>1439069640</v>
      </c>
      <c r="K10">
        <v>1433897647</v>
      </c>
      <c r="L10" t="b">
        <v>0</v>
      </c>
      <c r="M10">
        <v>6</v>
      </c>
      <c r="N10" t="b">
        <v>0</v>
      </c>
      <c r="O10" t="s">
        <v>8269</v>
      </c>
      <c r="P10">
        <v>24.33</v>
      </c>
      <c r="Q10" s="10" t="s">
        <v>8315</v>
      </c>
      <c r="R10" t="s">
        <v>8316</v>
      </c>
      <c r="S10" s="23">
        <v>42165.037581018521</v>
      </c>
      <c r="T10" s="23">
        <v>42224.898611111115</v>
      </c>
    </row>
    <row r="11" spans="1:20" ht="208" x14ac:dyDescent="0.2">
      <c r="A11">
        <v>2860</v>
      </c>
      <c r="B11" s="8" t="s">
        <v>2860</v>
      </c>
      <c r="C11" s="3" t="s">
        <v>6970</v>
      </c>
      <c r="D11" s="5">
        <v>4000</v>
      </c>
      <c r="E11" s="5">
        <v>266</v>
      </c>
      <c r="F11" t="s">
        <v>8220</v>
      </c>
      <c r="G11">
        <v>7</v>
      </c>
      <c r="H11" t="s">
        <v>8223</v>
      </c>
      <c r="I11" t="s">
        <v>8245</v>
      </c>
      <c r="J11">
        <v>1466363576</v>
      </c>
      <c r="K11">
        <v>1461179576</v>
      </c>
      <c r="L11" t="b">
        <v>0</v>
      </c>
      <c r="M11">
        <v>9</v>
      </c>
      <c r="N11" t="b">
        <v>0</v>
      </c>
      <c r="O11" t="s">
        <v>8269</v>
      </c>
      <c r="P11">
        <v>29.56</v>
      </c>
      <c r="Q11" s="10" t="s">
        <v>8315</v>
      </c>
      <c r="R11" t="s">
        <v>8316</v>
      </c>
      <c r="S11" s="23">
        <v>42480.800648148142</v>
      </c>
      <c r="T11" s="23">
        <v>42540.800648148142</v>
      </c>
    </row>
    <row r="12" spans="1:20" ht="176" x14ac:dyDescent="0.2">
      <c r="A12">
        <v>2862</v>
      </c>
      <c r="B12" s="8" t="s">
        <v>2862</v>
      </c>
      <c r="C12" s="3" t="s">
        <v>6972</v>
      </c>
      <c r="D12" s="5">
        <v>12700</v>
      </c>
      <c r="E12" s="5">
        <v>55</v>
      </c>
      <c r="F12" t="s">
        <v>8220</v>
      </c>
      <c r="G12">
        <v>0</v>
      </c>
      <c r="H12" t="s">
        <v>8223</v>
      </c>
      <c r="I12" t="s">
        <v>8245</v>
      </c>
      <c r="J12">
        <v>1403636229</v>
      </c>
      <c r="K12">
        <v>1401044229</v>
      </c>
      <c r="L12" t="b">
        <v>0</v>
      </c>
      <c r="M12">
        <v>3</v>
      </c>
      <c r="N12" t="b">
        <v>0</v>
      </c>
      <c r="O12" t="s">
        <v>8269</v>
      </c>
      <c r="P12">
        <v>18.329999999999998</v>
      </c>
      <c r="Q12" s="10" t="s">
        <v>8315</v>
      </c>
      <c r="R12" t="s">
        <v>8316</v>
      </c>
      <c r="S12" s="23">
        <v>41784.789687500001</v>
      </c>
      <c r="T12" s="23">
        <v>41814.789687500001</v>
      </c>
    </row>
    <row r="13" spans="1:20" ht="208" x14ac:dyDescent="0.2">
      <c r="A13">
        <v>2863</v>
      </c>
      <c r="B13" s="8" t="s">
        <v>2863</v>
      </c>
      <c r="C13" s="3" t="s">
        <v>6973</v>
      </c>
      <c r="D13" s="5">
        <v>50000</v>
      </c>
      <c r="E13" s="5">
        <v>20</v>
      </c>
      <c r="F13" t="s">
        <v>8220</v>
      </c>
      <c r="G13">
        <v>0</v>
      </c>
      <c r="H13" t="s">
        <v>8223</v>
      </c>
      <c r="I13" t="s">
        <v>8245</v>
      </c>
      <c r="J13">
        <v>1410279123</v>
      </c>
      <c r="K13">
        <v>1405095123</v>
      </c>
      <c r="L13" t="b">
        <v>0</v>
      </c>
      <c r="M13">
        <v>1</v>
      </c>
      <c r="N13" t="b">
        <v>0</v>
      </c>
      <c r="O13" t="s">
        <v>8269</v>
      </c>
      <c r="P13">
        <v>20</v>
      </c>
      <c r="Q13" s="10" t="s">
        <v>8315</v>
      </c>
      <c r="R13" t="s">
        <v>8316</v>
      </c>
      <c r="S13" s="23">
        <v>41831.675034722226</v>
      </c>
      <c r="T13" s="23">
        <v>41891.675034722226</v>
      </c>
    </row>
    <row r="14" spans="1:20" ht="176" x14ac:dyDescent="0.2">
      <c r="A14">
        <v>2865</v>
      </c>
      <c r="B14" s="8" t="s">
        <v>2865</v>
      </c>
      <c r="C14" s="3" t="s">
        <v>6975</v>
      </c>
      <c r="D14" s="5">
        <v>2888</v>
      </c>
      <c r="E14" s="5">
        <v>0</v>
      </c>
      <c r="F14" t="s">
        <v>8220</v>
      </c>
      <c r="G14">
        <v>0</v>
      </c>
      <c r="H14" t="s">
        <v>8223</v>
      </c>
      <c r="I14" t="s">
        <v>8245</v>
      </c>
      <c r="J14">
        <v>1420512259</v>
      </c>
      <c r="K14">
        <v>1415328259</v>
      </c>
      <c r="L14" t="b">
        <v>0</v>
      </c>
      <c r="M14">
        <v>0</v>
      </c>
      <c r="N14" t="b">
        <v>0</v>
      </c>
      <c r="O14" t="s">
        <v>8269</v>
      </c>
      <c r="P14">
        <v>0</v>
      </c>
      <c r="Q14" s="10" t="s">
        <v>8315</v>
      </c>
      <c r="R14" t="s">
        <v>8316</v>
      </c>
      <c r="S14" s="23">
        <v>41950.114108796297</v>
      </c>
      <c r="T14" s="23">
        <v>42010.114108796297</v>
      </c>
    </row>
    <row r="15" spans="1:20" ht="192" x14ac:dyDescent="0.2">
      <c r="A15">
        <v>2866</v>
      </c>
      <c r="B15" s="8" t="s">
        <v>2866</v>
      </c>
      <c r="C15" s="3" t="s">
        <v>6976</v>
      </c>
      <c r="D15" s="5">
        <v>5000</v>
      </c>
      <c r="E15" s="5">
        <v>45</v>
      </c>
      <c r="F15" t="s">
        <v>8220</v>
      </c>
      <c r="G15">
        <v>1</v>
      </c>
      <c r="H15" t="s">
        <v>8223</v>
      </c>
      <c r="I15" t="s">
        <v>8245</v>
      </c>
      <c r="J15">
        <v>1476482400</v>
      </c>
      <c r="K15">
        <v>1473893721</v>
      </c>
      <c r="L15" t="b">
        <v>0</v>
      </c>
      <c r="M15">
        <v>2</v>
      </c>
      <c r="N15" t="b">
        <v>0</v>
      </c>
      <c r="O15" t="s">
        <v>8269</v>
      </c>
      <c r="P15">
        <v>22.5</v>
      </c>
      <c r="Q15" s="10" t="s">
        <v>8315</v>
      </c>
      <c r="R15" t="s">
        <v>8316</v>
      </c>
      <c r="S15" s="23">
        <v>42627.955104166671</v>
      </c>
      <c r="T15" s="23">
        <v>42657.916666666672</v>
      </c>
    </row>
    <row r="16" spans="1:20" ht="224" x14ac:dyDescent="0.2">
      <c r="A16">
        <v>2867</v>
      </c>
      <c r="B16" s="8" t="s">
        <v>2867</v>
      </c>
      <c r="C16" s="3" t="s">
        <v>6977</v>
      </c>
      <c r="D16" s="5">
        <v>2500</v>
      </c>
      <c r="E16" s="5">
        <v>504</v>
      </c>
      <c r="F16" t="s">
        <v>8220</v>
      </c>
      <c r="G16">
        <v>20</v>
      </c>
      <c r="H16" t="s">
        <v>8223</v>
      </c>
      <c r="I16" t="s">
        <v>8245</v>
      </c>
      <c r="J16">
        <v>1467604800</v>
      </c>
      <c r="K16">
        <v>1465533672</v>
      </c>
      <c r="L16" t="b">
        <v>0</v>
      </c>
      <c r="M16">
        <v>10</v>
      </c>
      <c r="N16" t="b">
        <v>0</v>
      </c>
      <c r="O16" t="s">
        <v>8269</v>
      </c>
      <c r="P16">
        <v>50.4</v>
      </c>
      <c r="Q16" s="10" t="s">
        <v>8315</v>
      </c>
      <c r="R16" t="s">
        <v>8316</v>
      </c>
      <c r="S16" s="23">
        <v>42531.195277777777</v>
      </c>
      <c r="T16" s="23">
        <v>42555.166666666672</v>
      </c>
    </row>
    <row r="17" spans="1:20" ht="224" x14ac:dyDescent="0.2">
      <c r="A17">
        <v>2868</v>
      </c>
      <c r="B17" s="8" t="s">
        <v>2868</v>
      </c>
      <c r="C17" s="3" t="s">
        <v>6978</v>
      </c>
      <c r="D17" s="5">
        <v>15000</v>
      </c>
      <c r="E17" s="5">
        <v>6301.76</v>
      </c>
      <c r="F17" t="s">
        <v>8220</v>
      </c>
      <c r="G17">
        <v>42</v>
      </c>
      <c r="H17" t="s">
        <v>8223</v>
      </c>
      <c r="I17" t="s">
        <v>8245</v>
      </c>
      <c r="J17">
        <v>1475697054</v>
      </c>
      <c r="K17">
        <v>1473105054</v>
      </c>
      <c r="L17" t="b">
        <v>0</v>
      </c>
      <c r="M17">
        <v>60</v>
      </c>
      <c r="N17" t="b">
        <v>0</v>
      </c>
      <c r="O17" t="s">
        <v>8269</v>
      </c>
      <c r="P17">
        <v>105.03</v>
      </c>
      <c r="Q17" s="10" t="s">
        <v>8315</v>
      </c>
      <c r="R17" t="s">
        <v>8316</v>
      </c>
      <c r="S17" s="23">
        <v>42618.827013888891</v>
      </c>
      <c r="T17" s="23">
        <v>42648.827013888891</v>
      </c>
    </row>
    <row r="18" spans="1:20" ht="224" x14ac:dyDescent="0.2">
      <c r="A18">
        <v>2869</v>
      </c>
      <c r="B18" s="8" t="s">
        <v>2869</v>
      </c>
      <c r="C18" s="3" t="s">
        <v>6979</v>
      </c>
      <c r="D18" s="5">
        <v>20000</v>
      </c>
      <c r="E18" s="5">
        <v>177</v>
      </c>
      <c r="F18" t="s">
        <v>8220</v>
      </c>
      <c r="G18">
        <v>1</v>
      </c>
      <c r="H18" t="s">
        <v>8223</v>
      </c>
      <c r="I18" t="s">
        <v>8245</v>
      </c>
      <c r="J18">
        <v>1468937681</v>
      </c>
      <c r="K18">
        <v>1466345681</v>
      </c>
      <c r="L18" t="b">
        <v>0</v>
      </c>
      <c r="M18">
        <v>5</v>
      </c>
      <c r="N18" t="b">
        <v>0</v>
      </c>
      <c r="O18" t="s">
        <v>8269</v>
      </c>
      <c r="P18">
        <v>35.4</v>
      </c>
      <c r="Q18" s="10" t="s">
        <v>8315</v>
      </c>
      <c r="R18" t="s">
        <v>8316</v>
      </c>
      <c r="S18" s="23">
        <v>42540.593530092592</v>
      </c>
      <c r="T18" s="23">
        <v>42570.593530092592</v>
      </c>
    </row>
    <row r="19" spans="1:20" ht="192" x14ac:dyDescent="0.2">
      <c r="A19">
        <v>2870</v>
      </c>
      <c r="B19" s="8" t="s">
        <v>2870</v>
      </c>
      <c r="C19" s="3" t="s">
        <v>6980</v>
      </c>
      <c r="D19" s="5">
        <v>5000</v>
      </c>
      <c r="E19" s="5">
        <v>750</v>
      </c>
      <c r="F19" t="s">
        <v>8220</v>
      </c>
      <c r="G19">
        <v>15</v>
      </c>
      <c r="H19" t="s">
        <v>8223</v>
      </c>
      <c r="I19" t="s">
        <v>8245</v>
      </c>
      <c r="J19">
        <v>1400301165</v>
      </c>
      <c r="K19">
        <v>1397709165</v>
      </c>
      <c r="L19" t="b">
        <v>0</v>
      </c>
      <c r="M19">
        <v>9</v>
      </c>
      <c r="N19" t="b">
        <v>0</v>
      </c>
      <c r="O19" t="s">
        <v>8269</v>
      </c>
      <c r="P19">
        <v>83.33</v>
      </c>
      <c r="Q19" s="10" t="s">
        <v>8315</v>
      </c>
      <c r="R19" t="s">
        <v>8316</v>
      </c>
      <c r="S19" s="23">
        <v>41746.189409722225</v>
      </c>
      <c r="T19" s="23">
        <v>41776.189409722225</v>
      </c>
    </row>
    <row r="20" spans="1:20" ht="160" x14ac:dyDescent="0.2">
      <c r="A20">
        <v>2871</v>
      </c>
      <c r="B20" s="8" t="s">
        <v>2871</v>
      </c>
      <c r="C20" s="3" t="s">
        <v>6981</v>
      </c>
      <c r="D20" s="5">
        <v>10000</v>
      </c>
      <c r="E20" s="5">
        <v>467</v>
      </c>
      <c r="F20" t="s">
        <v>8220</v>
      </c>
      <c r="G20">
        <v>5</v>
      </c>
      <c r="H20" t="s">
        <v>8223</v>
      </c>
      <c r="I20" t="s">
        <v>8245</v>
      </c>
      <c r="J20">
        <v>1419183813</v>
      </c>
      <c r="K20">
        <v>1417455813</v>
      </c>
      <c r="L20" t="b">
        <v>0</v>
      </c>
      <c r="M20">
        <v>13</v>
      </c>
      <c r="N20" t="b">
        <v>0</v>
      </c>
      <c r="O20" t="s">
        <v>8269</v>
      </c>
      <c r="P20">
        <v>35.92</v>
      </c>
      <c r="Q20" s="10" t="s">
        <v>8315</v>
      </c>
      <c r="R20" t="s">
        <v>8316</v>
      </c>
      <c r="S20" s="23">
        <v>41974.738576388889</v>
      </c>
      <c r="T20" s="23">
        <v>41994.738576388889</v>
      </c>
    </row>
    <row r="21" spans="1:20" ht="176" x14ac:dyDescent="0.2">
      <c r="A21">
        <v>2872</v>
      </c>
      <c r="B21" s="8" t="s">
        <v>2872</v>
      </c>
      <c r="C21" s="3" t="s">
        <v>6982</v>
      </c>
      <c r="D21" s="5">
        <v>3000</v>
      </c>
      <c r="E21" s="5">
        <v>0</v>
      </c>
      <c r="F21" t="s">
        <v>8220</v>
      </c>
      <c r="G21">
        <v>0</v>
      </c>
      <c r="H21" t="s">
        <v>8223</v>
      </c>
      <c r="I21" t="s">
        <v>8245</v>
      </c>
      <c r="J21">
        <v>1434768438</v>
      </c>
      <c r="K21">
        <v>1429584438</v>
      </c>
      <c r="L21" t="b">
        <v>0</v>
      </c>
      <c r="M21">
        <v>0</v>
      </c>
      <c r="N21" t="b">
        <v>0</v>
      </c>
      <c r="O21" t="s">
        <v>8269</v>
      </c>
      <c r="P21">
        <v>0</v>
      </c>
      <c r="Q21" s="10" t="s">
        <v>8315</v>
      </c>
      <c r="R21" t="s">
        <v>8316</v>
      </c>
      <c r="S21" s="23">
        <v>42115.11618055556</v>
      </c>
      <c r="T21" s="23">
        <v>42175.11618055556</v>
      </c>
    </row>
    <row r="22" spans="1:20" ht="224" x14ac:dyDescent="0.2">
      <c r="A22">
        <v>2873</v>
      </c>
      <c r="B22" s="8" t="s">
        <v>2873</v>
      </c>
      <c r="C22" s="3" t="s">
        <v>6983</v>
      </c>
      <c r="D22" s="5">
        <v>2500</v>
      </c>
      <c r="E22" s="5">
        <v>953</v>
      </c>
      <c r="F22" t="s">
        <v>8220</v>
      </c>
      <c r="G22">
        <v>38</v>
      </c>
      <c r="H22" t="s">
        <v>8223</v>
      </c>
      <c r="I22" t="s">
        <v>8245</v>
      </c>
      <c r="J22">
        <v>1422473831</v>
      </c>
      <c r="K22">
        <v>1419881831</v>
      </c>
      <c r="L22" t="b">
        <v>0</v>
      </c>
      <c r="M22">
        <v>8</v>
      </c>
      <c r="N22" t="b">
        <v>0</v>
      </c>
      <c r="O22" t="s">
        <v>8269</v>
      </c>
      <c r="P22">
        <v>119.13</v>
      </c>
      <c r="Q22" s="10" t="s">
        <v>8315</v>
      </c>
      <c r="R22" t="s">
        <v>8316</v>
      </c>
      <c r="S22" s="23">
        <v>42002.817488425921</v>
      </c>
      <c r="T22" s="23">
        <v>42032.817488425921</v>
      </c>
    </row>
    <row r="23" spans="1:20" ht="192" x14ac:dyDescent="0.2">
      <c r="A23">
        <v>2874</v>
      </c>
      <c r="B23" s="8" t="s">
        <v>2874</v>
      </c>
      <c r="C23" s="3" t="s">
        <v>6984</v>
      </c>
      <c r="D23" s="5">
        <v>5000</v>
      </c>
      <c r="E23" s="5">
        <v>271</v>
      </c>
      <c r="F23" t="s">
        <v>8220</v>
      </c>
      <c r="G23">
        <v>5</v>
      </c>
      <c r="H23" t="s">
        <v>8223</v>
      </c>
      <c r="I23" t="s">
        <v>8245</v>
      </c>
      <c r="J23">
        <v>1484684186</v>
      </c>
      <c r="K23">
        <v>1482092186</v>
      </c>
      <c r="L23" t="b">
        <v>0</v>
      </c>
      <c r="M23">
        <v>3</v>
      </c>
      <c r="N23" t="b">
        <v>0</v>
      </c>
      <c r="O23" t="s">
        <v>8269</v>
      </c>
      <c r="P23">
        <v>90.33</v>
      </c>
      <c r="Q23" s="10" t="s">
        <v>8315</v>
      </c>
      <c r="R23" t="s">
        <v>8316</v>
      </c>
      <c r="S23" s="23">
        <v>42722.84474537037</v>
      </c>
      <c r="T23" s="23">
        <v>42752.84474537037</v>
      </c>
    </row>
    <row r="24" spans="1:20" ht="192" x14ac:dyDescent="0.2">
      <c r="A24">
        <v>2875</v>
      </c>
      <c r="B24" s="8" t="s">
        <v>2875</v>
      </c>
      <c r="C24" s="3" t="s">
        <v>6985</v>
      </c>
      <c r="D24" s="5">
        <v>20000</v>
      </c>
      <c r="E24" s="5">
        <v>7</v>
      </c>
      <c r="F24" t="s">
        <v>8220</v>
      </c>
      <c r="G24">
        <v>0</v>
      </c>
      <c r="H24" t="s">
        <v>8223</v>
      </c>
      <c r="I24" t="s">
        <v>8245</v>
      </c>
      <c r="J24">
        <v>1462417493</v>
      </c>
      <c r="K24">
        <v>1459825493</v>
      </c>
      <c r="L24" t="b">
        <v>0</v>
      </c>
      <c r="M24">
        <v>3</v>
      </c>
      <c r="N24" t="b">
        <v>0</v>
      </c>
      <c r="O24" t="s">
        <v>8269</v>
      </c>
      <c r="P24">
        <v>2.33</v>
      </c>
      <c r="Q24" s="10" t="s">
        <v>8315</v>
      </c>
      <c r="R24" t="s">
        <v>8316</v>
      </c>
      <c r="S24" s="23">
        <v>42465.128391203703</v>
      </c>
      <c r="T24" s="23">
        <v>42495.128391203703</v>
      </c>
    </row>
    <row r="25" spans="1:20" ht="176" x14ac:dyDescent="0.2">
      <c r="A25">
        <v>2876</v>
      </c>
      <c r="B25" s="8" t="s">
        <v>2876</v>
      </c>
      <c r="C25" s="3" t="s">
        <v>6986</v>
      </c>
      <c r="D25" s="5">
        <v>150000</v>
      </c>
      <c r="E25" s="5">
        <v>0</v>
      </c>
      <c r="F25" t="s">
        <v>8220</v>
      </c>
      <c r="G25">
        <v>0</v>
      </c>
      <c r="H25" t="s">
        <v>8223</v>
      </c>
      <c r="I25" t="s">
        <v>8245</v>
      </c>
      <c r="J25">
        <v>1437069079</v>
      </c>
      <c r="K25">
        <v>1434477079</v>
      </c>
      <c r="L25" t="b">
        <v>0</v>
      </c>
      <c r="M25">
        <v>0</v>
      </c>
      <c r="N25" t="b">
        <v>0</v>
      </c>
      <c r="O25" t="s">
        <v>8269</v>
      </c>
      <c r="P25">
        <v>0</v>
      </c>
      <c r="Q25" s="10" t="s">
        <v>8315</v>
      </c>
      <c r="R25" t="s">
        <v>8316</v>
      </c>
      <c r="S25" s="23">
        <v>42171.743969907402</v>
      </c>
      <c r="T25" s="23">
        <v>42201.743969907402</v>
      </c>
    </row>
    <row r="26" spans="1:20" ht="192" x14ac:dyDescent="0.2">
      <c r="A26">
        <v>2877</v>
      </c>
      <c r="B26" s="8" t="s">
        <v>2877</v>
      </c>
      <c r="C26" s="3" t="s">
        <v>6987</v>
      </c>
      <c r="D26" s="5">
        <v>6000</v>
      </c>
      <c r="E26" s="5">
        <v>650</v>
      </c>
      <c r="F26" t="s">
        <v>8220</v>
      </c>
      <c r="G26">
        <v>11</v>
      </c>
      <c r="H26" t="s">
        <v>8223</v>
      </c>
      <c r="I26" t="s">
        <v>8245</v>
      </c>
      <c r="J26">
        <v>1480525200</v>
      </c>
      <c r="K26">
        <v>1477781724</v>
      </c>
      <c r="L26" t="b">
        <v>0</v>
      </c>
      <c r="M26">
        <v>6</v>
      </c>
      <c r="N26" t="b">
        <v>0</v>
      </c>
      <c r="O26" t="s">
        <v>8269</v>
      </c>
      <c r="P26">
        <v>108.33</v>
      </c>
      <c r="Q26" s="10" t="s">
        <v>8315</v>
      </c>
      <c r="R26" t="s">
        <v>8316</v>
      </c>
      <c r="S26" s="23">
        <v>42672.955138888887</v>
      </c>
      <c r="T26" s="23">
        <v>42704.708333333328</v>
      </c>
    </row>
    <row r="27" spans="1:20" ht="176" x14ac:dyDescent="0.2">
      <c r="A27">
        <v>2879</v>
      </c>
      <c r="B27" s="8" t="s">
        <v>2879</v>
      </c>
      <c r="C27" s="3" t="s">
        <v>6989</v>
      </c>
      <c r="D27" s="5">
        <v>11200</v>
      </c>
      <c r="E27" s="5">
        <v>29</v>
      </c>
      <c r="F27" t="s">
        <v>8220</v>
      </c>
      <c r="G27">
        <v>0</v>
      </c>
      <c r="H27" t="s">
        <v>8223</v>
      </c>
      <c r="I27" t="s">
        <v>8245</v>
      </c>
      <c r="J27">
        <v>1453310661</v>
      </c>
      <c r="K27">
        <v>1450718661</v>
      </c>
      <c r="L27" t="b">
        <v>0</v>
      </c>
      <c r="M27">
        <v>1</v>
      </c>
      <c r="N27" t="b">
        <v>0</v>
      </c>
      <c r="O27" t="s">
        <v>8269</v>
      </c>
      <c r="P27">
        <v>29</v>
      </c>
      <c r="Q27" s="10" t="s">
        <v>8315</v>
      </c>
      <c r="R27" t="s">
        <v>8316</v>
      </c>
      <c r="S27" s="23">
        <v>42359.725243055553</v>
      </c>
      <c r="T27" s="23">
        <v>42389.725243055553</v>
      </c>
    </row>
    <row r="28" spans="1:20" ht="208" x14ac:dyDescent="0.2">
      <c r="A28">
        <v>2880</v>
      </c>
      <c r="B28" s="8" t="s">
        <v>2880</v>
      </c>
      <c r="C28" s="3" t="s">
        <v>6990</v>
      </c>
      <c r="D28" s="5">
        <v>12000</v>
      </c>
      <c r="E28" s="5">
        <v>2800</v>
      </c>
      <c r="F28" t="s">
        <v>8220</v>
      </c>
      <c r="G28">
        <v>23</v>
      </c>
      <c r="H28" t="s">
        <v>8223</v>
      </c>
      <c r="I28" t="s">
        <v>8245</v>
      </c>
      <c r="J28">
        <v>1440090300</v>
      </c>
      <c r="K28">
        <v>1436305452</v>
      </c>
      <c r="L28" t="b">
        <v>0</v>
      </c>
      <c r="M28">
        <v>29</v>
      </c>
      <c r="N28" t="b">
        <v>0</v>
      </c>
      <c r="O28" t="s">
        <v>8269</v>
      </c>
      <c r="P28">
        <v>96.55</v>
      </c>
      <c r="Q28" s="10" t="s">
        <v>8315</v>
      </c>
      <c r="R28" t="s">
        <v>8316</v>
      </c>
      <c r="S28" s="23">
        <v>42192.905694444446</v>
      </c>
      <c r="T28" s="23">
        <v>42236.711805555555</v>
      </c>
    </row>
    <row r="29" spans="1:20" ht="192" x14ac:dyDescent="0.2">
      <c r="A29">
        <v>2881</v>
      </c>
      <c r="B29" s="8" t="s">
        <v>2881</v>
      </c>
      <c r="C29" s="3" t="s">
        <v>6991</v>
      </c>
      <c r="D29" s="5">
        <v>5500</v>
      </c>
      <c r="E29" s="5">
        <v>0</v>
      </c>
      <c r="F29" t="s">
        <v>8220</v>
      </c>
      <c r="G29">
        <v>0</v>
      </c>
      <c r="H29" t="s">
        <v>8223</v>
      </c>
      <c r="I29" t="s">
        <v>8245</v>
      </c>
      <c r="J29">
        <v>1417620036</v>
      </c>
      <c r="K29">
        <v>1412432436</v>
      </c>
      <c r="L29" t="b">
        <v>0</v>
      </c>
      <c r="M29">
        <v>0</v>
      </c>
      <c r="N29" t="b">
        <v>0</v>
      </c>
      <c r="O29" t="s">
        <v>8269</v>
      </c>
      <c r="P29">
        <v>0</v>
      </c>
      <c r="Q29" s="10" t="s">
        <v>8315</v>
      </c>
      <c r="R29" t="s">
        <v>8316</v>
      </c>
      <c r="S29" s="23">
        <v>41916.597638888888</v>
      </c>
      <c r="T29" s="23">
        <v>41976.639305555553</v>
      </c>
    </row>
    <row r="30" spans="1:20" ht="208" x14ac:dyDescent="0.2">
      <c r="A30">
        <v>2882</v>
      </c>
      <c r="B30" s="8" t="s">
        <v>2882</v>
      </c>
      <c r="C30" s="3" t="s">
        <v>6992</v>
      </c>
      <c r="D30" s="5">
        <v>750</v>
      </c>
      <c r="E30" s="5">
        <v>252</v>
      </c>
      <c r="F30" t="s">
        <v>8220</v>
      </c>
      <c r="G30">
        <v>34</v>
      </c>
      <c r="H30" t="s">
        <v>8223</v>
      </c>
      <c r="I30" t="s">
        <v>8245</v>
      </c>
      <c r="J30">
        <v>1462112318</v>
      </c>
      <c r="K30">
        <v>1459520318</v>
      </c>
      <c r="L30" t="b">
        <v>0</v>
      </c>
      <c r="M30">
        <v>4</v>
      </c>
      <c r="N30" t="b">
        <v>0</v>
      </c>
      <c r="O30" t="s">
        <v>8269</v>
      </c>
      <c r="P30">
        <v>63</v>
      </c>
      <c r="Q30" s="10" t="s">
        <v>8315</v>
      </c>
      <c r="R30" t="s">
        <v>8316</v>
      </c>
      <c r="S30" s="23">
        <v>42461.596273148149</v>
      </c>
      <c r="T30" s="23">
        <v>42491.596273148149</v>
      </c>
    </row>
    <row r="31" spans="1:20" ht="224" x14ac:dyDescent="0.2">
      <c r="A31">
        <v>2883</v>
      </c>
      <c r="B31" s="8" t="s">
        <v>2883</v>
      </c>
      <c r="C31" s="3" t="s">
        <v>6993</v>
      </c>
      <c r="D31" s="5">
        <v>10000</v>
      </c>
      <c r="E31" s="5">
        <v>1908</v>
      </c>
      <c r="F31" t="s">
        <v>8220</v>
      </c>
      <c r="G31">
        <v>19</v>
      </c>
      <c r="H31" t="s">
        <v>8223</v>
      </c>
      <c r="I31" t="s">
        <v>8245</v>
      </c>
      <c r="J31">
        <v>1454734740</v>
      </c>
      <c r="K31">
        <v>1451684437</v>
      </c>
      <c r="L31" t="b">
        <v>0</v>
      </c>
      <c r="M31">
        <v>5</v>
      </c>
      <c r="N31" t="b">
        <v>0</v>
      </c>
      <c r="O31" t="s">
        <v>8269</v>
      </c>
      <c r="P31">
        <v>381.6</v>
      </c>
      <c r="Q31" s="10" t="s">
        <v>8315</v>
      </c>
      <c r="R31" t="s">
        <v>8316</v>
      </c>
      <c r="S31" s="23">
        <v>42370.90320601852</v>
      </c>
      <c r="T31" s="23">
        <v>42406.207638888889</v>
      </c>
    </row>
    <row r="32" spans="1:20" ht="144" x14ac:dyDescent="0.2">
      <c r="A32">
        <v>2884</v>
      </c>
      <c r="B32" s="8" t="s">
        <v>2884</v>
      </c>
      <c r="C32" s="3" t="s">
        <v>6994</v>
      </c>
      <c r="D32" s="5">
        <v>45000</v>
      </c>
      <c r="E32" s="5">
        <v>185</v>
      </c>
      <c r="F32" t="s">
        <v>8220</v>
      </c>
      <c r="G32">
        <v>0</v>
      </c>
      <c r="H32" t="s">
        <v>8223</v>
      </c>
      <c r="I32" t="s">
        <v>8245</v>
      </c>
      <c r="J32">
        <v>1417800435</v>
      </c>
      <c r="K32">
        <v>1415208435</v>
      </c>
      <c r="L32" t="b">
        <v>0</v>
      </c>
      <c r="M32">
        <v>4</v>
      </c>
      <c r="N32" t="b">
        <v>0</v>
      </c>
      <c r="O32" t="s">
        <v>8269</v>
      </c>
      <c r="P32">
        <v>46.25</v>
      </c>
      <c r="Q32" s="10" t="s">
        <v>8315</v>
      </c>
      <c r="R32" t="s">
        <v>8316</v>
      </c>
      <c r="S32" s="23">
        <v>41948.727256944447</v>
      </c>
      <c r="T32" s="23">
        <v>41978.727256944447</v>
      </c>
    </row>
    <row r="33" spans="1:20" ht="128" x14ac:dyDescent="0.2">
      <c r="A33">
        <v>2885</v>
      </c>
      <c r="B33" s="8" t="s">
        <v>2885</v>
      </c>
      <c r="C33" s="3" t="s">
        <v>6995</v>
      </c>
      <c r="D33" s="5">
        <v>400</v>
      </c>
      <c r="E33" s="5">
        <v>130</v>
      </c>
      <c r="F33" t="s">
        <v>8220</v>
      </c>
      <c r="G33">
        <v>33</v>
      </c>
      <c r="H33" t="s">
        <v>8223</v>
      </c>
      <c r="I33" t="s">
        <v>8245</v>
      </c>
      <c r="J33">
        <v>1426294201</v>
      </c>
      <c r="K33">
        <v>1423705801</v>
      </c>
      <c r="L33" t="b">
        <v>0</v>
      </c>
      <c r="M33">
        <v>5</v>
      </c>
      <c r="N33" t="b">
        <v>0</v>
      </c>
      <c r="O33" t="s">
        <v>8269</v>
      </c>
      <c r="P33">
        <v>26</v>
      </c>
      <c r="Q33" s="10" t="s">
        <v>8315</v>
      </c>
      <c r="R33" t="s">
        <v>8316</v>
      </c>
      <c r="S33" s="23">
        <v>42047.07640046296</v>
      </c>
      <c r="T33" s="23">
        <v>42077.034733796296</v>
      </c>
    </row>
    <row r="34" spans="1:20" ht="192" x14ac:dyDescent="0.2">
      <c r="A34">
        <v>2886</v>
      </c>
      <c r="B34" s="8" t="s">
        <v>2886</v>
      </c>
      <c r="C34" s="3" t="s">
        <v>6996</v>
      </c>
      <c r="D34" s="5">
        <v>200</v>
      </c>
      <c r="E34" s="5">
        <v>10</v>
      </c>
      <c r="F34" t="s">
        <v>8220</v>
      </c>
      <c r="G34">
        <v>5</v>
      </c>
      <c r="H34" t="s">
        <v>8223</v>
      </c>
      <c r="I34" t="s">
        <v>8245</v>
      </c>
      <c r="J34">
        <v>1442635140</v>
      </c>
      <c r="K34">
        <v>1442243484</v>
      </c>
      <c r="L34" t="b">
        <v>0</v>
      </c>
      <c r="M34">
        <v>1</v>
      </c>
      <c r="N34" t="b">
        <v>0</v>
      </c>
      <c r="O34" t="s">
        <v>8269</v>
      </c>
      <c r="P34">
        <v>10</v>
      </c>
      <c r="Q34" s="10" t="s">
        <v>8315</v>
      </c>
      <c r="R34" t="s">
        <v>8316</v>
      </c>
      <c r="S34" s="23">
        <v>42261.632916666669</v>
      </c>
      <c r="T34" s="23">
        <v>42266.165972222225</v>
      </c>
    </row>
    <row r="35" spans="1:20" ht="224" x14ac:dyDescent="0.2">
      <c r="A35">
        <v>2887</v>
      </c>
      <c r="B35" s="8" t="s">
        <v>2887</v>
      </c>
      <c r="C35" s="3" t="s">
        <v>6997</v>
      </c>
      <c r="D35" s="5">
        <v>3000</v>
      </c>
      <c r="E35" s="5">
        <v>5</v>
      </c>
      <c r="F35" t="s">
        <v>8220</v>
      </c>
      <c r="G35">
        <v>0</v>
      </c>
      <c r="H35" t="s">
        <v>8223</v>
      </c>
      <c r="I35" t="s">
        <v>8245</v>
      </c>
      <c r="J35">
        <v>1420971324</v>
      </c>
      <c r="K35">
        <v>1418379324</v>
      </c>
      <c r="L35" t="b">
        <v>0</v>
      </c>
      <c r="M35">
        <v>1</v>
      </c>
      <c r="N35" t="b">
        <v>0</v>
      </c>
      <c r="O35" t="s">
        <v>8269</v>
      </c>
      <c r="P35">
        <v>5</v>
      </c>
      <c r="Q35" s="10" t="s">
        <v>8315</v>
      </c>
      <c r="R35" t="s">
        <v>8316</v>
      </c>
      <c r="S35" s="23">
        <v>41985.427361111113</v>
      </c>
      <c r="T35" s="23">
        <v>42015.427361111113</v>
      </c>
    </row>
    <row r="36" spans="1:20" ht="208" x14ac:dyDescent="0.2">
      <c r="A36">
        <v>2888</v>
      </c>
      <c r="B36" s="8" t="s">
        <v>2888</v>
      </c>
      <c r="C36" s="3" t="s">
        <v>6998</v>
      </c>
      <c r="D36" s="5">
        <v>30000</v>
      </c>
      <c r="E36" s="5">
        <v>0</v>
      </c>
      <c r="F36" t="s">
        <v>8220</v>
      </c>
      <c r="G36">
        <v>0</v>
      </c>
      <c r="H36" t="s">
        <v>8223</v>
      </c>
      <c r="I36" t="s">
        <v>8245</v>
      </c>
      <c r="J36">
        <v>1413608340</v>
      </c>
      <c r="K36">
        <v>1412945440</v>
      </c>
      <c r="L36" t="b">
        <v>0</v>
      </c>
      <c r="M36">
        <v>0</v>
      </c>
      <c r="N36" t="b">
        <v>0</v>
      </c>
      <c r="O36" t="s">
        <v>8269</v>
      </c>
      <c r="P36">
        <v>0</v>
      </c>
      <c r="Q36" s="10" t="s">
        <v>8315</v>
      </c>
      <c r="R36" t="s">
        <v>8316</v>
      </c>
      <c r="S36" s="23">
        <v>41922.535185185188</v>
      </c>
      <c r="T36" s="23">
        <v>41930.207638888889</v>
      </c>
    </row>
    <row r="37" spans="1:20" ht="208" x14ac:dyDescent="0.2">
      <c r="A37">
        <v>2889</v>
      </c>
      <c r="B37" s="8" t="s">
        <v>2889</v>
      </c>
      <c r="C37" s="3" t="s">
        <v>6999</v>
      </c>
      <c r="D37" s="5">
        <v>3000</v>
      </c>
      <c r="E37" s="5">
        <v>1142</v>
      </c>
      <c r="F37" t="s">
        <v>8220</v>
      </c>
      <c r="G37">
        <v>38</v>
      </c>
      <c r="H37" t="s">
        <v>8223</v>
      </c>
      <c r="I37" t="s">
        <v>8245</v>
      </c>
      <c r="J37">
        <v>1409344985</v>
      </c>
      <c r="K37">
        <v>1406752985</v>
      </c>
      <c r="L37" t="b">
        <v>0</v>
      </c>
      <c r="M37">
        <v>14</v>
      </c>
      <c r="N37" t="b">
        <v>0</v>
      </c>
      <c r="O37" t="s">
        <v>8269</v>
      </c>
      <c r="P37">
        <v>81.569999999999993</v>
      </c>
      <c r="Q37" s="10" t="s">
        <v>8315</v>
      </c>
      <c r="R37" t="s">
        <v>8316</v>
      </c>
      <c r="S37" s="23">
        <v>41850.863252314812</v>
      </c>
      <c r="T37" s="23">
        <v>41880.863252314812</v>
      </c>
    </row>
    <row r="38" spans="1:20" ht="224" x14ac:dyDescent="0.2">
      <c r="A38">
        <v>2890</v>
      </c>
      <c r="B38" s="8" t="s">
        <v>2890</v>
      </c>
      <c r="C38" s="3" t="s">
        <v>7000</v>
      </c>
      <c r="D38" s="5">
        <v>2000</v>
      </c>
      <c r="E38" s="5">
        <v>21</v>
      </c>
      <c r="F38" t="s">
        <v>8220</v>
      </c>
      <c r="G38">
        <v>1</v>
      </c>
      <c r="H38" t="s">
        <v>8223</v>
      </c>
      <c r="I38" t="s">
        <v>8245</v>
      </c>
      <c r="J38">
        <v>1407553200</v>
      </c>
      <c r="K38">
        <v>1405100992</v>
      </c>
      <c r="L38" t="b">
        <v>0</v>
      </c>
      <c r="M38">
        <v>3</v>
      </c>
      <c r="N38" t="b">
        <v>0</v>
      </c>
      <c r="O38" t="s">
        <v>8269</v>
      </c>
      <c r="P38">
        <v>7</v>
      </c>
      <c r="Q38" s="10" t="s">
        <v>8315</v>
      </c>
      <c r="R38" t="s">
        <v>8316</v>
      </c>
      <c r="S38" s="23">
        <v>41831.742962962962</v>
      </c>
      <c r="T38" s="23">
        <v>41860.125</v>
      </c>
    </row>
    <row r="39" spans="1:20" ht="192" x14ac:dyDescent="0.2">
      <c r="A39">
        <v>2891</v>
      </c>
      <c r="B39" s="8" t="s">
        <v>2891</v>
      </c>
      <c r="C39" s="3" t="s">
        <v>7001</v>
      </c>
      <c r="D39" s="5">
        <v>10000</v>
      </c>
      <c r="E39" s="5">
        <v>273</v>
      </c>
      <c r="F39" t="s">
        <v>8220</v>
      </c>
      <c r="G39">
        <v>3</v>
      </c>
      <c r="H39" t="s">
        <v>8223</v>
      </c>
      <c r="I39" t="s">
        <v>8245</v>
      </c>
      <c r="J39">
        <v>1460751128</v>
      </c>
      <c r="K39">
        <v>1455570728</v>
      </c>
      <c r="L39" t="b">
        <v>0</v>
      </c>
      <c r="M39">
        <v>10</v>
      </c>
      <c r="N39" t="b">
        <v>0</v>
      </c>
      <c r="O39" t="s">
        <v>8269</v>
      </c>
      <c r="P39">
        <v>27.3</v>
      </c>
      <c r="Q39" s="10" t="s">
        <v>8315</v>
      </c>
      <c r="R39" t="s">
        <v>8316</v>
      </c>
      <c r="S39" s="23">
        <v>42415.883425925931</v>
      </c>
      <c r="T39" s="23">
        <v>42475.84175925926</v>
      </c>
    </row>
    <row r="40" spans="1:20" ht="192" x14ac:dyDescent="0.2">
      <c r="A40">
        <v>2892</v>
      </c>
      <c r="B40" s="8" t="s">
        <v>2892</v>
      </c>
      <c r="C40" s="3" t="s">
        <v>7002</v>
      </c>
      <c r="D40" s="5">
        <v>5500</v>
      </c>
      <c r="E40" s="5">
        <v>500</v>
      </c>
      <c r="F40" t="s">
        <v>8220</v>
      </c>
      <c r="G40">
        <v>9</v>
      </c>
      <c r="H40" t="s">
        <v>8223</v>
      </c>
      <c r="I40" t="s">
        <v>8245</v>
      </c>
      <c r="J40">
        <v>1409000400</v>
      </c>
      <c r="K40">
        <v>1408381704</v>
      </c>
      <c r="L40" t="b">
        <v>0</v>
      </c>
      <c r="M40">
        <v>17</v>
      </c>
      <c r="N40" t="b">
        <v>0</v>
      </c>
      <c r="O40" t="s">
        <v>8269</v>
      </c>
      <c r="P40">
        <v>29.41</v>
      </c>
      <c r="Q40" s="10" t="s">
        <v>8315</v>
      </c>
      <c r="R40" t="s">
        <v>8316</v>
      </c>
      <c r="S40" s="23">
        <v>41869.714166666665</v>
      </c>
      <c r="T40" s="23">
        <v>41876.875</v>
      </c>
    </row>
    <row r="41" spans="1:20" ht="80" x14ac:dyDescent="0.2">
      <c r="A41">
        <v>2893</v>
      </c>
      <c r="B41" s="8" t="s">
        <v>2893</v>
      </c>
      <c r="C41" s="3" t="s">
        <v>7003</v>
      </c>
      <c r="D41" s="5">
        <v>5000</v>
      </c>
      <c r="E41" s="5">
        <v>25</v>
      </c>
      <c r="F41" t="s">
        <v>8220</v>
      </c>
      <c r="G41">
        <v>1</v>
      </c>
      <c r="H41" t="s">
        <v>8223</v>
      </c>
      <c r="I41" t="s">
        <v>8245</v>
      </c>
      <c r="J41">
        <v>1420768800</v>
      </c>
      <c r="K41">
        <v>1415644395</v>
      </c>
      <c r="L41" t="b">
        <v>0</v>
      </c>
      <c r="M41">
        <v>2</v>
      </c>
      <c r="N41" t="b">
        <v>0</v>
      </c>
      <c r="O41" t="s">
        <v>8269</v>
      </c>
      <c r="P41">
        <v>12.5</v>
      </c>
      <c r="Q41" s="10" t="s">
        <v>8315</v>
      </c>
      <c r="R41" t="s">
        <v>8316</v>
      </c>
      <c r="S41" s="23">
        <v>41953.773090277777</v>
      </c>
      <c r="T41" s="23">
        <v>42013.083333333328</v>
      </c>
    </row>
    <row r="42" spans="1:20" ht="80" x14ac:dyDescent="0.2">
      <c r="A42">
        <v>2894</v>
      </c>
      <c r="B42" s="8" t="s">
        <v>2894</v>
      </c>
      <c r="C42" s="3" t="s">
        <v>7004</v>
      </c>
      <c r="D42" s="5">
        <v>50000</v>
      </c>
      <c r="E42" s="5">
        <v>0</v>
      </c>
      <c r="F42" t="s">
        <v>8220</v>
      </c>
      <c r="G42">
        <v>0</v>
      </c>
      <c r="H42" t="s">
        <v>8223</v>
      </c>
      <c r="I42" t="s">
        <v>8245</v>
      </c>
      <c r="J42">
        <v>1428100815</v>
      </c>
      <c r="K42">
        <v>1422920415</v>
      </c>
      <c r="L42" t="b">
        <v>0</v>
      </c>
      <c r="M42">
        <v>0</v>
      </c>
      <c r="N42" t="b">
        <v>0</v>
      </c>
      <c r="O42" t="s">
        <v>8269</v>
      </c>
      <c r="P42">
        <v>0</v>
      </c>
      <c r="Q42" s="10" t="s">
        <v>8315</v>
      </c>
      <c r="R42" t="s">
        <v>8316</v>
      </c>
      <c r="S42" s="23">
        <v>42037.986284722225</v>
      </c>
      <c r="T42" s="23">
        <v>42097.944618055553</v>
      </c>
    </row>
    <row r="43" spans="1:20" ht="208" x14ac:dyDescent="0.2">
      <c r="A43">
        <v>2895</v>
      </c>
      <c r="B43" s="8" t="s">
        <v>2895</v>
      </c>
      <c r="C43" s="3" t="s">
        <v>7005</v>
      </c>
      <c r="D43" s="5">
        <v>500</v>
      </c>
      <c r="E43" s="5">
        <v>23</v>
      </c>
      <c r="F43" t="s">
        <v>8220</v>
      </c>
      <c r="G43">
        <v>5</v>
      </c>
      <c r="H43" t="s">
        <v>8223</v>
      </c>
      <c r="I43" t="s">
        <v>8245</v>
      </c>
      <c r="J43">
        <v>1403470800</v>
      </c>
      <c r="K43">
        <v>1403356792</v>
      </c>
      <c r="L43" t="b">
        <v>0</v>
      </c>
      <c r="M43">
        <v>4</v>
      </c>
      <c r="N43" t="b">
        <v>0</v>
      </c>
      <c r="O43" t="s">
        <v>8269</v>
      </c>
      <c r="P43">
        <v>5.75</v>
      </c>
      <c r="Q43" s="10" t="s">
        <v>8315</v>
      </c>
      <c r="R43" t="s">
        <v>8316</v>
      </c>
      <c r="S43" s="23">
        <v>41811.555462962962</v>
      </c>
      <c r="T43" s="23">
        <v>41812.875</v>
      </c>
    </row>
    <row r="44" spans="1:20" ht="128" x14ac:dyDescent="0.2">
      <c r="A44">
        <v>2896</v>
      </c>
      <c r="B44" s="8" t="s">
        <v>2896</v>
      </c>
      <c r="C44" s="3" t="s">
        <v>7006</v>
      </c>
      <c r="D44" s="5">
        <v>3000</v>
      </c>
      <c r="E44" s="5">
        <v>625</v>
      </c>
      <c r="F44" t="s">
        <v>8220</v>
      </c>
      <c r="G44">
        <v>21</v>
      </c>
      <c r="H44" t="s">
        <v>8223</v>
      </c>
      <c r="I44" t="s">
        <v>8245</v>
      </c>
      <c r="J44">
        <v>1481522400</v>
      </c>
      <c r="K44">
        <v>1480283321</v>
      </c>
      <c r="L44" t="b">
        <v>0</v>
      </c>
      <c r="M44">
        <v>12</v>
      </c>
      <c r="N44" t="b">
        <v>0</v>
      </c>
      <c r="O44" t="s">
        <v>8269</v>
      </c>
      <c r="P44">
        <v>52.08</v>
      </c>
      <c r="Q44" s="10" t="s">
        <v>8315</v>
      </c>
      <c r="R44" t="s">
        <v>8316</v>
      </c>
      <c r="S44" s="23">
        <v>42701.908807870372</v>
      </c>
      <c r="T44" s="23">
        <v>42716.25</v>
      </c>
    </row>
    <row r="45" spans="1:20" ht="192" x14ac:dyDescent="0.2">
      <c r="A45">
        <v>2897</v>
      </c>
      <c r="B45" s="8" t="s">
        <v>2897</v>
      </c>
      <c r="C45" s="3" t="s">
        <v>7007</v>
      </c>
      <c r="D45" s="5">
        <v>12000</v>
      </c>
      <c r="E45" s="5">
        <v>550</v>
      </c>
      <c r="F45" t="s">
        <v>8220</v>
      </c>
      <c r="G45">
        <v>5</v>
      </c>
      <c r="H45" t="s">
        <v>8223</v>
      </c>
      <c r="I45" t="s">
        <v>8245</v>
      </c>
      <c r="J45">
        <v>1444577345</v>
      </c>
      <c r="K45">
        <v>1441985458</v>
      </c>
      <c r="L45" t="b">
        <v>0</v>
      </c>
      <c r="M45">
        <v>3</v>
      </c>
      <c r="N45" t="b">
        <v>0</v>
      </c>
      <c r="O45" t="s">
        <v>8269</v>
      </c>
      <c r="P45">
        <v>183.33</v>
      </c>
      <c r="Q45" s="10" t="s">
        <v>8315</v>
      </c>
      <c r="R45" t="s">
        <v>8316</v>
      </c>
      <c r="S45" s="23">
        <v>42258.646504629629</v>
      </c>
      <c r="T45" s="23">
        <v>42288.645196759258</v>
      </c>
    </row>
    <row r="46" spans="1:20" ht="224" x14ac:dyDescent="0.2">
      <c r="A46">
        <v>2898</v>
      </c>
      <c r="B46" s="8" t="s">
        <v>2898</v>
      </c>
      <c r="C46" s="3" t="s">
        <v>7008</v>
      </c>
      <c r="D46" s="5">
        <v>7500</v>
      </c>
      <c r="E46" s="5">
        <v>316</v>
      </c>
      <c r="F46" t="s">
        <v>8220</v>
      </c>
      <c r="G46">
        <v>4</v>
      </c>
      <c r="H46" t="s">
        <v>8223</v>
      </c>
      <c r="I46" t="s">
        <v>8245</v>
      </c>
      <c r="J46">
        <v>1446307053</v>
      </c>
      <c r="K46">
        <v>1443715053</v>
      </c>
      <c r="L46" t="b">
        <v>0</v>
      </c>
      <c r="M46">
        <v>12</v>
      </c>
      <c r="N46" t="b">
        <v>0</v>
      </c>
      <c r="O46" t="s">
        <v>8269</v>
      </c>
      <c r="P46">
        <v>26.33</v>
      </c>
      <c r="Q46" s="10" t="s">
        <v>8315</v>
      </c>
      <c r="R46" t="s">
        <v>8316</v>
      </c>
      <c r="S46" s="23">
        <v>42278.664965277778</v>
      </c>
      <c r="T46" s="23">
        <v>42308.664965277778</v>
      </c>
    </row>
    <row r="47" spans="1:20" ht="224" x14ac:dyDescent="0.2">
      <c r="A47">
        <v>2899</v>
      </c>
      <c r="B47" s="8" t="s">
        <v>2899</v>
      </c>
      <c r="C47" s="3" t="s">
        <v>7009</v>
      </c>
      <c r="D47" s="5">
        <v>10000</v>
      </c>
      <c r="E47" s="5">
        <v>0</v>
      </c>
      <c r="F47" t="s">
        <v>8220</v>
      </c>
      <c r="G47">
        <v>0</v>
      </c>
      <c r="H47" t="s">
        <v>8223</v>
      </c>
      <c r="I47" t="s">
        <v>8245</v>
      </c>
      <c r="J47">
        <v>1469325158</v>
      </c>
      <c r="K47">
        <v>1464141158</v>
      </c>
      <c r="L47" t="b">
        <v>0</v>
      </c>
      <c r="M47">
        <v>0</v>
      </c>
      <c r="N47" t="b">
        <v>0</v>
      </c>
      <c r="O47" t="s">
        <v>8269</v>
      </c>
      <c r="P47">
        <v>0</v>
      </c>
      <c r="Q47" s="10" t="s">
        <v>8315</v>
      </c>
      <c r="R47" t="s">
        <v>8316</v>
      </c>
      <c r="S47" s="23">
        <v>42515.078217592592</v>
      </c>
      <c r="T47" s="23">
        <v>42575.078217592592</v>
      </c>
    </row>
    <row r="48" spans="1:20" ht="224" x14ac:dyDescent="0.2">
      <c r="A48">
        <v>2900</v>
      </c>
      <c r="B48" s="8" t="s">
        <v>2900</v>
      </c>
      <c r="C48" s="3" t="s">
        <v>7010</v>
      </c>
      <c r="D48" s="5">
        <v>5500</v>
      </c>
      <c r="E48" s="5">
        <v>3405</v>
      </c>
      <c r="F48" t="s">
        <v>8220</v>
      </c>
      <c r="G48">
        <v>62</v>
      </c>
      <c r="H48" t="s">
        <v>8223</v>
      </c>
      <c r="I48" t="s">
        <v>8245</v>
      </c>
      <c r="J48">
        <v>1407562632</v>
      </c>
      <c r="K48">
        <v>1404970632</v>
      </c>
      <c r="L48" t="b">
        <v>0</v>
      </c>
      <c r="M48">
        <v>7</v>
      </c>
      <c r="N48" t="b">
        <v>0</v>
      </c>
      <c r="O48" t="s">
        <v>8269</v>
      </c>
      <c r="P48">
        <v>486.43</v>
      </c>
      <c r="Q48" s="10" t="s">
        <v>8315</v>
      </c>
      <c r="R48" t="s">
        <v>8316</v>
      </c>
      <c r="S48" s="23">
        <v>41830.234166666669</v>
      </c>
      <c r="T48" s="23">
        <v>41860.234166666669</v>
      </c>
    </row>
    <row r="49" spans="1:20" ht="176" x14ac:dyDescent="0.2">
      <c r="A49">
        <v>2901</v>
      </c>
      <c r="B49" s="8" t="s">
        <v>2901</v>
      </c>
      <c r="C49" s="3" t="s">
        <v>7011</v>
      </c>
      <c r="D49" s="5">
        <v>750</v>
      </c>
      <c r="E49" s="5">
        <v>6</v>
      </c>
      <c r="F49" t="s">
        <v>8220</v>
      </c>
      <c r="G49">
        <v>1</v>
      </c>
      <c r="H49" t="s">
        <v>8223</v>
      </c>
      <c r="I49" t="s">
        <v>8245</v>
      </c>
      <c r="J49">
        <v>1423345339</v>
      </c>
      <c r="K49">
        <v>1418161339</v>
      </c>
      <c r="L49" t="b">
        <v>0</v>
      </c>
      <c r="M49">
        <v>2</v>
      </c>
      <c r="N49" t="b">
        <v>0</v>
      </c>
      <c r="O49" t="s">
        <v>8269</v>
      </c>
      <c r="P49">
        <v>3</v>
      </c>
      <c r="Q49" s="10" t="s">
        <v>8315</v>
      </c>
      <c r="R49" t="s">
        <v>8316</v>
      </c>
      <c r="S49" s="23">
        <v>41982.904386574075</v>
      </c>
      <c r="T49" s="23">
        <v>42042.904386574075</v>
      </c>
    </row>
    <row r="50" spans="1:20" ht="160" x14ac:dyDescent="0.2">
      <c r="A50">
        <v>2902</v>
      </c>
      <c r="B50" s="8" t="s">
        <v>2902</v>
      </c>
      <c r="C50" s="3" t="s">
        <v>7012</v>
      </c>
      <c r="D50" s="5">
        <v>150000</v>
      </c>
      <c r="E50" s="5">
        <v>25</v>
      </c>
      <c r="F50" t="s">
        <v>8220</v>
      </c>
      <c r="G50">
        <v>0</v>
      </c>
      <c r="H50" t="s">
        <v>8223</v>
      </c>
      <c r="I50" t="s">
        <v>8245</v>
      </c>
      <c r="J50">
        <v>1440412396</v>
      </c>
      <c r="K50">
        <v>1437820396</v>
      </c>
      <c r="L50" t="b">
        <v>0</v>
      </c>
      <c r="M50">
        <v>1</v>
      </c>
      <c r="N50" t="b">
        <v>0</v>
      </c>
      <c r="O50" t="s">
        <v>8269</v>
      </c>
      <c r="P50">
        <v>25</v>
      </c>
      <c r="Q50" s="10" t="s">
        <v>8315</v>
      </c>
      <c r="R50" t="s">
        <v>8316</v>
      </c>
      <c r="S50" s="23">
        <v>42210.439768518518</v>
      </c>
      <c r="T50" s="23">
        <v>42240.439768518518</v>
      </c>
    </row>
    <row r="51" spans="1:20" ht="208" x14ac:dyDescent="0.2">
      <c r="A51">
        <v>2903</v>
      </c>
      <c r="B51" s="8" t="s">
        <v>2903</v>
      </c>
      <c r="C51" s="3" t="s">
        <v>7013</v>
      </c>
      <c r="D51" s="5">
        <v>5000</v>
      </c>
      <c r="E51" s="5">
        <v>39</v>
      </c>
      <c r="F51" t="s">
        <v>8220</v>
      </c>
      <c r="G51">
        <v>1</v>
      </c>
      <c r="H51" t="s">
        <v>8223</v>
      </c>
      <c r="I51" t="s">
        <v>8245</v>
      </c>
      <c r="J51">
        <v>1441771218</v>
      </c>
      <c r="K51">
        <v>1436587218</v>
      </c>
      <c r="L51" t="b">
        <v>0</v>
      </c>
      <c r="M51">
        <v>4</v>
      </c>
      <c r="N51" t="b">
        <v>0</v>
      </c>
      <c r="O51" t="s">
        <v>8269</v>
      </c>
      <c r="P51">
        <v>9.75</v>
      </c>
      <c r="Q51" s="10" t="s">
        <v>8315</v>
      </c>
      <c r="R51" t="s">
        <v>8316</v>
      </c>
      <c r="S51" s="23">
        <v>42196.166874999995</v>
      </c>
      <c r="T51" s="23">
        <v>42256.166874999995</v>
      </c>
    </row>
    <row r="52" spans="1:20" ht="192" x14ac:dyDescent="0.2">
      <c r="A52">
        <v>2905</v>
      </c>
      <c r="B52" s="8" t="s">
        <v>2905</v>
      </c>
      <c r="C52" s="3" t="s">
        <v>7015</v>
      </c>
      <c r="D52" s="5">
        <v>3500</v>
      </c>
      <c r="E52" s="5">
        <v>622</v>
      </c>
      <c r="F52" t="s">
        <v>8220</v>
      </c>
      <c r="G52">
        <v>18</v>
      </c>
      <c r="H52" t="s">
        <v>8223</v>
      </c>
      <c r="I52" t="s">
        <v>8245</v>
      </c>
      <c r="J52">
        <v>1473211313</v>
      </c>
      <c r="K52">
        <v>1472001713</v>
      </c>
      <c r="L52" t="b">
        <v>0</v>
      </c>
      <c r="M52">
        <v>17</v>
      </c>
      <c r="N52" t="b">
        <v>0</v>
      </c>
      <c r="O52" t="s">
        <v>8269</v>
      </c>
      <c r="P52">
        <v>36.590000000000003</v>
      </c>
      <c r="Q52" s="10" t="s">
        <v>8315</v>
      </c>
      <c r="R52" t="s">
        <v>8316</v>
      </c>
      <c r="S52" s="23">
        <v>42606.056863425925</v>
      </c>
      <c r="T52" s="23">
        <v>42620.056863425925</v>
      </c>
    </row>
    <row r="53" spans="1:20" ht="240" x14ac:dyDescent="0.2">
      <c r="A53">
        <v>2906</v>
      </c>
      <c r="B53" s="8" t="s">
        <v>2906</v>
      </c>
      <c r="C53" s="3" t="s">
        <v>7016</v>
      </c>
      <c r="D53" s="5">
        <v>6000</v>
      </c>
      <c r="E53" s="5">
        <v>565</v>
      </c>
      <c r="F53" t="s">
        <v>8220</v>
      </c>
      <c r="G53">
        <v>9</v>
      </c>
      <c r="H53" t="s">
        <v>8223</v>
      </c>
      <c r="I53" t="s">
        <v>8245</v>
      </c>
      <c r="J53">
        <v>1438390800</v>
      </c>
      <c r="K53">
        <v>1436888066</v>
      </c>
      <c r="L53" t="b">
        <v>0</v>
      </c>
      <c r="M53">
        <v>7</v>
      </c>
      <c r="N53" t="b">
        <v>0</v>
      </c>
      <c r="O53" t="s">
        <v>8269</v>
      </c>
      <c r="P53">
        <v>80.709999999999994</v>
      </c>
      <c r="Q53" s="10" t="s">
        <v>8315</v>
      </c>
      <c r="R53" t="s">
        <v>8316</v>
      </c>
      <c r="S53" s="23">
        <v>42199.648912037039</v>
      </c>
      <c r="T53" s="23">
        <v>42217.041666666672</v>
      </c>
    </row>
    <row r="54" spans="1:20" ht="192" x14ac:dyDescent="0.2">
      <c r="A54">
        <v>2907</v>
      </c>
      <c r="B54" s="8" t="s">
        <v>2907</v>
      </c>
      <c r="C54" s="3" t="s">
        <v>7017</v>
      </c>
      <c r="D54" s="5">
        <v>2500</v>
      </c>
      <c r="E54" s="5">
        <v>2</v>
      </c>
      <c r="F54" t="s">
        <v>8220</v>
      </c>
      <c r="G54">
        <v>0</v>
      </c>
      <c r="H54" t="s">
        <v>8223</v>
      </c>
      <c r="I54" t="s">
        <v>8245</v>
      </c>
      <c r="J54">
        <v>1463259837</v>
      </c>
      <c r="K54">
        <v>1458075837</v>
      </c>
      <c r="L54" t="b">
        <v>0</v>
      </c>
      <c r="M54">
        <v>2</v>
      </c>
      <c r="N54" t="b">
        <v>0</v>
      </c>
      <c r="O54" t="s">
        <v>8269</v>
      </c>
      <c r="P54">
        <v>1</v>
      </c>
      <c r="Q54" s="10" t="s">
        <v>8315</v>
      </c>
      <c r="R54" t="s">
        <v>8316</v>
      </c>
      <c r="S54" s="23">
        <v>42444.877743055549</v>
      </c>
      <c r="T54" s="23">
        <v>42504.877743055549</v>
      </c>
    </row>
    <row r="55" spans="1:20" ht="224" x14ac:dyDescent="0.2">
      <c r="A55">
        <v>2908</v>
      </c>
      <c r="B55" s="8" t="s">
        <v>2908</v>
      </c>
      <c r="C55" s="3" t="s">
        <v>7018</v>
      </c>
      <c r="D55" s="5">
        <v>9600</v>
      </c>
      <c r="E55" s="5">
        <v>264</v>
      </c>
      <c r="F55" t="s">
        <v>8220</v>
      </c>
      <c r="G55">
        <v>3</v>
      </c>
      <c r="H55" t="s">
        <v>8223</v>
      </c>
      <c r="I55" t="s">
        <v>8245</v>
      </c>
      <c r="J55">
        <v>1465407219</v>
      </c>
      <c r="K55">
        <v>1462815219</v>
      </c>
      <c r="L55" t="b">
        <v>0</v>
      </c>
      <c r="M55">
        <v>5</v>
      </c>
      <c r="N55" t="b">
        <v>0</v>
      </c>
      <c r="O55" t="s">
        <v>8269</v>
      </c>
      <c r="P55">
        <v>52.8</v>
      </c>
      <c r="Q55" s="10" t="s">
        <v>8315</v>
      </c>
      <c r="R55" t="s">
        <v>8316</v>
      </c>
      <c r="S55" s="23">
        <v>42499.731701388882</v>
      </c>
      <c r="T55" s="23">
        <v>42529.731701388882</v>
      </c>
    </row>
    <row r="56" spans="1:20" ht="208" x14ac:dyDescent="0.2">
      <c r="A56">
        <v>2909</v>
      </c>
      <c r="B56" s="8" t="s">
        <v>2909</v>
      </c>
      <c r="C56" s="3" t="s">
        <v>7019</v>
      </c>
      <c r="D56" s="5">
        <v>180000</v>
      </c>
      <c r="E56" s="5">
        <v>20</v>
      </c>
      <c r="F56" t="s">
        <v>8220</v>
      </c>
      <c r="G56">
        <v>0</v>
      </c>
      <c r="H56" t="s">
        <v>8223</v>
      </c>
      <c r="I56" t="s">
        <v>8245</v>
      </c>
      <c r="J56">
        <v>1416944760</v>
      </c>
      <c r="K56">
        <v>1413527001</v>
      </c>
      <c r="L56" t="b">
        <v>0</v>
      </c>
      <c r="M56">
        <v>1</v>
      </c>
      <c r="N56" t="b">
        <v>0</v>
      </c>
      <c r="O56" t="s">
        <v>8269</v>
      </c>
      <c r="P56">
        <v>20</v>
      </c>
      <c r="Q56" s="10" t="s">
        <v>8315</v>
      </c>
      <c r="R56" t="s">
        <v>8316</v>
      </c>
      <c r="S56" s="23">
        <v>41929.266215277778</v>
      </c>
      <c r="T56" s="23">
        <v>41968.823611111111</v>
      </c>
    </row>
    <row r="57" spans="1:20" ht="208" x14ac:dyDescent="0.2">
      <c r="A57">
        <v>2911</v>
      </c>
      <c r="B57" s="8" t="s">
        <v>2911</v>
      </c>
      <c r="C57" s="3" t="s">
        <v>7021</v>
      </c>
      <c r="D57" s="5">
        <v>1800</v>
      </c>
      <c r="E57" s="5">
        <v>657</v>
      </c>
      <c r="F57" t="s">
        <v>8220</v>
      </c>
      <c r="G57">
        <v>37</v>
      </c>
      <c r="H57" t="s">
        <v>8223</v>
      </c>
      <c r="I57" t="s">
        <v>8245</v>
      </c>
      <c r="J57">
        <v>1435429626</v>
      </c>
      <c r="K57">
        <v>1431973626</v>
      </c>
      <c r="L57" t="b">
        <v>0</v>
      </c>
      <c r="M57">
        <v>14</v>
      </c>
      <c r="N57" t="b">
        <v>0</v>
      </c>
      <c r="O57" t="s">
        <v>8269</v>
      </c>
      <c r="P57">
        <v>46.93</v>
      </c>
      <c r="Q57" s="10" t="s">
        <v>8315</v>
      </c>
      <c r="R57" t="s">
        <v>8316</v>
      </c>
      <c r="S57" s="23">
        <v>42142.768819444449</v>
      </c>
      <c r="T57" s="23">
        <v>42182.768819444449</v>
      </c>
    </row>
    <row r="58" spans="1:20" ht="192" x14ac:dyDescent="0.2">
      <c r="A58">
        <v>2912</v>
      </c>
      <c r="B58" s="8" t="s">
        <v>2912</v>
      </c>
      <c r="C58" s="3" t="s">
        <v>7022</v>
      </c>
      <c r="D58" s="5">
        <v>14440</v>
      </c>
      <c r="E58" s="5">
        <v>2030</v>
      </c>
      <c r="F58" t="s">
        <v>8220</v>
      </c>
      <c r="G58">
        <v>14</v>
      </c>
      <c r="H58" t="s">
        <v>8223</v>
      </c>
      <c r="I58" t="s">
        <v>8245</v>
      </c>
      <c r="J58">
        <v>1452827374</v>
      </c>
      <c r="K58">
        <v>1450235374</v>
      </c>
      <c r="L58" t="b">
        <v>0</v>
      </c>
      <c r="M58">
        <v>26</v>
      </c>
      <c r="N58" t="b">
        <v>0</v>
      </c>
      <c r="O58" t="s">
        <v>8269</v>
      </c>
      <c r="P58">
        <v>78.08</v>
      </c>
      <c r="Q58" s="10" t="s">
        <v>8315</v>
      </c>
      <c r="R58" t="s">
        <v>8316</v>
      </c>
      <c r="S58" s="23">
        <v>42354.131643518514</v>
      </c>
      <c r="T58" s="23">
        <v>42384.131643518514</v>
      </c>
    </row>
    <row r="59" spans="1:20" ht="208" x14ac:dyDescent="0.2">
      <c r="A59">
        <v>2913</v>
      </c>
      <c r="B59" s="8" t="s">
        <v>2913</v>
      </c>
      <c r="C59" s="3" t="s">
        <v>7023</v>
      </c>
      <c r="D59" s="5">
        <v>10000</v>
      </c>
      <c r="E59" s="5">
        <v>2</v>
      </c>
      <c r="F59" t="s">
        <v>8220</v>
      </c>
      <c r="G59">
        <v>0</v>
      </c>
      <c r="H59" t="s">
        <v>8223</v>
      </c>
      <c r="I59" t="s">
        <v>8245</v>
      </c>
      <c r="J59">
        <v>1410041339</v>
      </c>
      <c r="K59">
        <v>1404857339</v>
      </c>
      <c r="L59" t="b">
        <v>0</v>
      </c>
      <c r="M59">
        <v>2</v>
      </c>
      <c r="N59" t="b">
        <v>0</v>
      </c>
      <c r="O59" t="s">
        <v>8269</v>
      </c>
      <c r="P59">
        <v>1</v>
      </c>
      <c r="Q59" s="10" t="s">
        <v>8315</v>
      </c>
      <c r="R59" t="s">
        <v>8316</v>
      </c>
      <c r="S59" s="23">
        <v>41828.922905092593</v>
      </c>
      <c r="T59" s="23">
        <v>41888.922905092593</v>
      </c>
    </row>
    <row r="60" spans="1:20" ht="240" x14ac:dyDescent="0.2">
      <c r="A60">
        <v>2917</v>
      </c>
      <c r="B60" s="8" t="s">
        <v>2917</v>
      </c>
      <c r="C60" s="3" t="s">
        <v>7027</v>
      </c>
      <c r="D60" s="5">
        <v>2000</v>
      </c>
      <c r="E60" s="5">
        <v>437</v>
      </c>
      <c r="F60" t="s">
        <v>8220</v>
      </c>
      <c r="G60">
        <v>22</v>
      </c>
      <c r="H60" t="s">
        <v>8223</v>
      </c>
      <c r="I60" t="s">
        <v>8245</v>
      </c>
      <c r="J60">
        <v>1442381847</v>
      </c>
      <c r="K60">
        <v>1440826647</v>
      </c>
      <c r="L60" t="b">
        <v>0</v>
      </c>
      <c r="M60">
        <v>9</v>
      </c>
      <c r="N60" t="b">
        <v>0</v>
      </c>
      <c r="O60" t="s">
        <v>8269</v>
      </c>
      <c r="P60">
        <v>48.56</v>
      </c>
      <c r="Q60" s="10" t="s">
        <v>8315</v>
      </c>
      <c r="R60" t="s">
        <v>8316</v>
      </c>
      <c r="S60" s="23">
        <v>42245.234340277777</v>
      </c>
      <c r="T60" s="23">
        <v>42263.234340277777</v>
      </c>
    </row>
    <row r="61" spans="1:20" ht="208" x14ac:dyDescent="0.2">
      <c r="A61">
        <v>2918</v>
      </c>
      <c r="B61" s="8" t="s">
        <v>2918</v>
      </c>
      <c r="C61" s="3" t="s">
        <v>7028</v>
      </c>
      <c r="D61" s="5">
        <v>5000</v>
      </c>
      <c r="E61" s="5">
        <v>1362</v>
      </c>
      <c r="F61" t="s">
        <v>8220</v>
      </c>
      <c r="G61">
        <v>27</v>
      </c>
      <c r="H61" t="s">
        <v>8223</v>
      </c>
      <c r="I61" t="s">
        <v>8245</v>
      </c>
      <c r="J61">
        <v>1446131207</v>
      </c>
      <c r="K61">
        <v>1443712007</v>
      </c>
      <c r="L61" t="b">
        <v>0</v>
      </c>
      <c r="M61">
        <v>20</v>
      </c>
      <c r="N61" t="b">
        <v>0</v>
      </c>
      <c r="O61" t="s">
        <v>8269</v>
      </c>
      <c r="P61">
        <v>68.099999999999994</v>
      </c>
      <c r="Q61" s="10" t="s">
        <v>8315</v>
      </c>
      <c r="R61" t="s">
        <v>8316</v>
      </c>
      <c r="S61" s="23">
        <v>42278.629710648151</v>
      </c>
      <c r="T61" s="23">
        <v>42306.629710648151</v>
      </c>
    </row>
    <row r="62" spans="1:20" ht="160" x14ac:dyDescent="0.2">
      <c r="A62">
        <v>2919</v>
      </c>
      <c r="B62" s="8" t="s">
        <v>2919</v>
      </c>
      <c r="C62" s="3" t="s">
        <v>7029</v>
      </c>
      <c r="D62" s="5">
        <v>600</v>
      </c>
      <c r="E62" s="5">
        <v>51</v>
      </c>
      <c r="F62" t="s">
        <v>8220</v>
      </c>
      <c r="G62">
        <v>9</v>
      </c>
      <c r="H62" t="s">
        <v>8223</v>
      </c>
      <c r="I62" t="s">
        <v>8245</v>
      </c>
      <c r="J62">
        <v>1407250329</v>
      </c>
      <c r="K62">
        <v>1404658329</v>
      </c>
      <c r="L62" t="b">
        <v>0</v>
      </c>
      <c r="M62">
        <v>6</v>
      </c>
      <c r="N62" t="b">
        <v>0</v>
      </c>
      <c r="O62" t="s">
        <v>8269</v>
      </c>
      <c r="P62">
        <v>8.5</v>
      </c>
      <c r="Q62" s="10" t="s">
        <v>8315</v>
      </c>
      <c r="R62" t="s">
        <v>8316</v>
      </c>
      <c r="S62" s="23">
        <v>41826.61954861111</v>
      </c>
      <c r="T62" s="23">
        <v>41856.61954861111</v>
      </c>
    </row>
    <row r="63" spans="1:20" ht="160" x14ac:dyDescent="0.2">
      <c r="A63">
        <v>3728</v>
      </c>
      <c r="B63" s="8" t="s">
        <v>3725</v>
      </c>
      <c r="C63" s="3" t="s">
        <v>7838</v>
      </c>
      <c r="D63" s="5">
        <v>20000</v>
      </c>
      <c r="E63" s="5">
        <v>1862</v>
      </c>
      <c r="F63" t="s">
        <v>8220</v>
      </c>
      <c r="G63">
        <v>9</v>
      </c>
      <c r="H63" t="s">
        <v>8223</v>
      </c>
      <c r="I63" t="s">
        <v>8245</v>
      </c>
      <c r="J63">
        <v>1439957176</v>
      </c>
      <c r="K63">
        <v>1437365176</v>
      </c>
      <c r="L63" t="b">
        <v>0</v>
      </c>
      <c r="M63">
        <v>31</v>
      </c>
      <c r="N63" t="b">
        <v>0</v>
      </c>
      <c r="O63" t="s">
        <v>8269</v>
      </c>
      <c r="P63">
        <v>60.06</v>
      </c>
      <c r="Q63" s="10" t="s">
        <v>8315</v>
      </c>
      <c r="R63" t="s">
        <v>8316</v>
      </c>
      <c r="S63" s="23">
        <v>42205.171018518522</v>
      </c>
      <c r="T63" s="23">
        <v>42235.171018518522</v>
      </c>
    </row>
    <row r="64" spans="1:20" ht="208" x14ac:dyDescent="0.2">
      <c r="A64">
        <v>3729</v>
      </c>
      <c r="B64" s="8" t="s">
        <v>3726</v>
      </c>
      <c r="C64" s="3" t="s">
        <v>7839</v>
      </c>
      <c r="D64" s="5">
        <v>5000</v>
      </c>
      <c r="E64" s="5">
        <v>362</v>
      </c>
      <c r="F64" t="s">
        <v>8220</v>
      </c>
      <c r="G64">
        <v>7</v>
      </c>
      <c r="H64" t="s">
        <v>8223</v>
      </c>
      <c r="I64" t="s">
        <v>8245</v>
      </c>
      <c r="J64">
        <v>1427082912</v>
      </c>
      <c r="K64">
        <v>1423198512</v>
      </c>
      <c r="L64" t="b">
        <v>0</v>
      </c>
      <c r="M64">
        <v>5</v>
      </c>
      <c r="N64" t="b">
        <v>0</v>
      </c>
      <c r="O64" t="s">
        <v>8269</v>
      </c>
      <c r="P64">
        <v>72.400000000000006</v>
      </c>
      <c r="Q64" s="10" t="s">
        <v>8315</v>
      </c>
      <c r="R64" t="s">
        <v>8316</v>
      </c>
      <c r="S64" s="23">
        <v>42041.205000000002</v>
      </c>
      <c r="T64" s="23">
        <v>42086.16333333333</v>
      </c>
    </row>
    <row r="65" spans="1:20" ht="208" x14ac:dyDescent="0.2">
      <c r="A65">
        <v>3730</v>
      </c>
      <c r="B65" s="8" t="s">
        <v>3727</v>
      </c>
      <c r="C65" s="3" t="s">
        <v>7840</v>
      </c>
      <c r="D65" s="5">
        <v>1000</v>
      </c>
      <c r="E65" s="5">
        <v>100</v>
      </c>
      <c r="F65" t="s">
        <v>8220</v>
      </c>
      <c r="G65">
        <v>10</v>
      </c>
      <c r="H65" t="s">
        <v>8223</v>
      </c>
      <c r="I65" t="s">
        <v>8245</v>
      </c>
      <c r="J65">
        <v>1439828159</v>
      </c>
      <c r="K65">
        <v>1437236159</v>
      </c>
      <c r="L65" t="b">
        <v>0</v>
      </c>
      <c r="M65">
        <v>1</v>
      </c>
      <c r="N65" t="b">
        <v>0</v>
      </c>
      <c r="O65" t="s">
        <v>8269</v>
      </c>
      <c r="P65">
        <v>100</v>
      </c>
      <c r="Q65" s="10" t="s">
        <v>8315</v>
      </c>
      <c r="R65" t="s">
        <v>8316</v>
      </c>
      <c r="S65" s="23">
        <v>42203.677766203706</v>
      </c>
      <c r="T65" s="23">
        <v>42233.677766203706</v>
      </c>
    </row>
    <row r="66" spans="1:20" ht="224" x14ac:dyDescent="0.2">
      <c r="A66">
        <v>3731</v>
      </c>
      <c r="B66" s="8" t="s">
        <v>3728</v>
      </c>
      <c r="C66" s="3" t="s">
        <v>7841</v>
      </c>
      <c r="D66" s="5">
        <v>5500</v>
      </c>
      <c r="E66" s="5">
        <v>620</v>
      </c>
      <c r="F66" t="s">
        <v>8220</v>
      </c>
      <c r="G66">
        <v>11</v>
      </c>
      <c r="H66" t="s">
        <v>8223</v>
      </c>
      <c r="I66" t="s">
        <v>8245</v>
      </c>
      <c r="J66">
        <v>1420860180</v>
      </c>
      <c r="K66">
        <v>1418234646</v>
      </c>
      <c r="L66" t="b">
        <v>0</v>
      </c>
      <c r="M66">
        <v>12</v>
      </c>
      <c r="N66" t="b">
        <v>0</v>
      </c>
      <c r="O66" t="s">
        <v>8269</v>
      </c>
      <c r="P66">
        <v>51.67</v>
      </c>
      <c r="Q66" s="10" t="s">
        <v>8315</v>
      </c>
      <c r="R66" t="s">
        <v>8316</v>
      </c>
      <c r="S66" s="23">
        <v>41983.752847222218</v>
      </c>
      <c r="T66" s="23">
        <v>42014.140972222223</v>
      </c>
    </row>
    <row r="67" spans="1:20" ht="176" x14ac:dyDescent="0.2">
      <c r="A67">
        <v>3733</v>
      </c>
      <c r="B67" s="8" t="s">
        <v>3730</v>
      </c>
      <c r="C67" s="3" t="s">
        <v>7843</v>
      </c>
      <c r="D67" s="5">
        <v>1500</v>
      </c>
      <c r="E67" s="5">
        <v>0</v>
      </c>
      <c r="F67" t="s">
        <v>8220</v>
      </c>
      <c r="G67">
        <v>0</v>
      </c>
      <c r="H67" t="s">
        <v>8223</v>
      </c>
      <c r="I67" t="s">
        <v>8245</v>
      </c>
      <c r="J67">
        <v>1429396200</v>
      </c>
      <c r="K67">
        <v>1428539708</v>
      </c>
      <c r="L67" t="b">
        <v>0</v>
      </c>
      <c r="M67">
        <v>0</v>
      </c>
      <c r="N67" t="b">
        <v>0</v>
      </c>
      <c r="O67" t="s">
        <v>8269</v>
      </c>
      <c r="P67">
        <v>0</v>
      </c>
      <c r="Q67" s="10" t="s">
        <v>8315</v>
      </c>
      <c r="R67" t="s">
        <v>8316</v>
      </c>
      <c r="S67" s="23">
        <v>42103.024398148147</v>
      </c>
      <c r="T67" s="23">
        <v>42112.9375</v>
      </c>
    </row>
    <row r="68" spans="1:20" ht="224" x14ac:dyDescent="0.2">
      <c r="A68">
        <v>3734</v>
      </c>
      <c r="B68" s="8" t="s">
        <v>3731</v>
      </c>
      <c r="C68" s="3" t="s">
        <v>7844</v>
      </c>
      <c r="D68" s="5">
        <v>1500</v>
      </c>
      <c r="E68" s="5">
        <v>427</v>
      </c>
      <c r="F68" t="s">
        <v>8220</v>
      </c>
      <c r="G68">
        <v>28</v>
      </c>
      <c r="H68" t="s">
        <v>8223</v>
      </c>
      <c r="I68" t="s">
        <v>8245</v>
      </c>
      <c r="J68">
        <v>1432589896</v>
      </c>
      <c r="K68">
        <v>1427405896</v>
      </c>
      <c r="L68" t="b">
        <v>0</v>
      </c>
      <c r="M68">
        <v>7</v>
      </c>
      <c r="N68" t="b">
        <v>0</v>
      </c>
      <c r="O68" t="s">
        <v>8269</v>
      </c>
      <c r="P68">
        <v>61</v>
      </c>
      <c r="Q68" s="10" t="s">
        <v>8315</v>
      </c>
      <c r="R68" t="s">
        <v>8316</v>
      </c>
      <c r="S68" s="23">
        <v>42089.901574074072</v>
      </c>
      <c r="T68" s="23">
        <v>42149.901574074072</v>
      </c>
    </row>
    <row r="69" spans="1:20" ht="160" x14ac:dyDescent="0.2">
      <c r="A69">
        <v>3737</v>
      </c>
      <c r="B69" s="8" t="s">
        <v>3734</v>
      </c>
      <c r="C69" s="3" t="s">
        <v>7847</v>
      </c>
      <c r="D69" s="5">
        <v>700</v>
      </c>
      <c r="E69" s="5">
        <v>150</v>
      </c>
      <c r="F69" t="s">
        <v>8220</v>
      </c>
      <c r="G69">
        <v>21</v>
      </c>
      <c r="H69" t="s">
        <v>8223</v>
      </c>
      <c r="I69" t="s">
        <v>8245</v>
      </c>
      <c r="J69">
        <v>1447311540</v>
      </c>
      <c r="K69">
        <v>1445358903</v>
      </c>
      <c r="L69" t="b">
        <v>0</v>
      </c>
      <c r="M69">
        <v>4</v>
      </c>
      <c r="N69" t="b">
        <v>0</v>
      </c>
      <c r="O69" t="s">
        <v>8269</v>
      </c>
      <c r="P69">
        <v>37.5</v>
      </c>
      <c r="Q69" s="10" t="s">
        <v>8315</v>
      </c>
      <c r="R69" t="s">
        <v>8316</v>
      </c>
      <c r="S69" s="23">
        <v>42297.691006944442</v>
      </c>
      <c r="T69" s="23">
        <v>42320.290972222225</v>
      </c>
    </row>
    <row r="70" spans="1:20" ht="224" x14ac:dyDescent="0.2">
      <c r="A70">
        <v>3740</v>
      </c>
      <c r="B70" s="8" t="s">
        <v>3737</v>
      </c>
      <c r="C70" s="3" t="s">
        <v>7850</v>
      </c>
      <c r="D70" s="5">
        <v>2000</v>
      </c>
      <c r="E70" s="5">
        <v>358</v>
      </c>
      <c r="F70" t="s">
        <v>8220</v>
      </c>
      <c r="G70">
        <v>18</v>
      </c>
      <c r="H70" t="s">
        <v>8223</v>
      </c>
      <c r="I70" t="s">
        <v>8245</v>
      </c>
      <c r="J70">
        <v>1407808438</v>
      </c>
      <c r="K70">
        <v>1405217355</v>
      </c>
      <c r="L70" t="b">
        <v>0</v>
      </c>
      <c r="M70">
        <v>14</v>
      </c>
      <c r="N70" t="b">
        <v>0</v>
      </c>
      <c r="O70" t="s">
        <v>8269</v>
      </c>
      <c r="P70">
        <v>25.57</v>
      </c>
      <c r="Q70" s="10" t="s">
        <v>8315</v>
      </c>
      <c r="R70" t="s">
        <v>8316</v>
      </c>
      <c r="S70" s="23">
        <v>41833.089756944442</v>
      </c>
      <c r="T70" s="23">
        <v>41863.079143518517</v>
      </c>
    </row>
    <row r="71" spans="1:20" ht="176" x14ac:dyDescent="0.2">
      <c r="A71">
        <v>3741</v>
      </c>
      <c r="B71" s="8" t="s">
        <v>3738</v>
      </c>
      <c r="C71" s="3" t="s">
        <v>7851</v>
      </c>
      <c r="D71" s="5">
        <v>20000</v>
      </c>
      <c r="E71" s="5">
        <v>0</v>
      </c>
      <c r="F71" t="s">
        <v>8220</v>
      </c>
      <c r="G71">
        <v>0</v>
      </c>
      <c r="H71" t="s">
        <v>8223</v>
      </c>
      <c r="I71" t="s">
        <v>8245</v>
      </c>
      <c r="J71">
        <v>1450389950</v>
      </c>
      <c r="K71">
        <v>1447797950</v>
      </c>
      <c r="L71" t="b">
        <v>0</v>
      </c>
      <c r="M71">
        <v>0</v>
      </c>
      <c r="N71" t="b">
        <v>0</v>
      </c>
      <c r="O71" t="s">
        <v>8269</v>
      </c>
      <c r="P71">
        <v>0</v>
      </c>
      <c r="Q71" s="10" t="s">
        <v>8315</v>
      </c>
      <c r="R71" t="s">
        <v>8316</v>
      </c>
      <c r="S71" s="23">
        <v>42325.920717592591</v>
      </c>
      <c r="T71" s="23">
        <v>42355.920717592591</v>
      </c>
    </row>
    <row r="72" spans="1:20" ht="192" x14ac:dyDescent="0.2">
      <c r="A72">
        <v>3742</v>
      </c>
      <c r="B72" s="8" t="s">
        <v>3739</v>
      </c>
      <c r="C72" s="3" t="s">
        <v>7852</v>
      </c>
      <c r="D72" s="5">
        <v>5000</v>
      </c>
      <c r="E72" s="5">
        <v>100</v>
      </c>
      <c r="F72" t="s">
        <v>8220</v>
      </c>
      <c r="G72">
        <v>2</v>
      </c>
      <c r="H72" t="s">
        <v>8223</v>
      </c>
      <c r="I72" t="s">
        <v>8245</v>
      </c>
      <c r="J72">
        <v>1409980144</v>
      </c>
      <c r="K72">
        <v>1407388144</v>
      </c>
      <c r="L72" t="b">
        <v>0</v>
      </c>
      <c r="M72">
        <v>4</v>
      </c>
      <c r="N72" t="b">
        <v>0</v>
      </c>
      <c r="O72" t="s">
        <v>8269</v>
      </c>
      <c r="P72">
        <v>25</v>
      </c>
      <c r="Q72" s="10" t="s">
        <v>8315</v>
      </c>
      <c r="R72" t="s">
        <v>8316</v>
      </c>
      <c r="S72" s="23">
        <v>41858.214629629627</v>
      </c>
      <c r="T72" s="23">
        <v>41888.214629629627</v>
      </c>
    </row>
    <row r="73" spans="1:20" ht="160" x14ac:dyDescent="0.2">
      <c r="A73">
        <v>3743</v>
      </c>
      <c r="B73" s="8" t="s">
        <v>3740</v>
      </c>
      <c r="C73" s="3" t="s">
        <v>7853</v>
      </c>
      <c r="D73" s="5">
        <v>2200</v>
      </c>
      <c r="E73" s="5">
        <v>0</v>
      </c>
      <c r="F73" t="s">
        <v>8220</v>
      </c>
      <c r="G73">
        <v>0</v>
      </c>
      <c r="H73" t="s">
        <v>8223</v>
      </c>
      <c r="I73" t="s">
        <v>8245</v>
      </c>
      <c r="J73">
        <v>1404406964</v>
      </c>
      <c r="K73">
        <v>1401814964</v>
      </c>
      <c r="L73" t="b">
        <v>0</v>
      </c>
      <c r="M73">
        <v>0</v>
      </c>
      <c r="N73" t="b">
        <v>0</v>
      </c>
      <c r="O73" t="s">
        <v>8269</v>
      </c>
      <c r="P73">
        <v>0</v>
      </c>
      <c r="Q73" s="10" t="s">
        <v>8315</v>
      </c>
      <c r="R73" t="s">
        <v>8316</v>
      </c>
      <c r="S73" s="23">
        <v>41793.710231481484</v>
      </c>
      <c r="T73" s="23">
        <v>41823.710231481484</v>
      </c>
    </row>
    <row r="74" spans="1:20" ht="192" x14ac:dyDescent="0.2">
      <c r="A74">
        <v>3744</v>
      </c>
      <c r="B74" s="8" t="s">
        <v>3741</v>
      </c>
      <c r="C74" s="3" t="s">
        <v>7854</v>
      </c>
      <c r="D74" s="5">
        <v>1200</v>
      </c>
      <c r="E74" s="5">
        <v>0</v>
      </c>
      <c r="F74" t="s">
        <v>8220</v>
      </c>
      <c r="G74">
        <v>0</v>
      </c>
      <c r="H74" t="s">
        <v>8223</v>
      </c>
      <c r="I74" t="s">
        <v>8245</v>
      </c>
      <c r="J74">
        <v>1404532740</v>
      </c>
      <c r="K74">
        <v>1401823952</v>
      </c>
      <c r="L74" t="b">
        <v>0</v>
      </c>
      <c r="M74">
        <v>0</v>
      </c>
      <c r="N74" t="b">
        <v>0</v>
      </c>
      <c r="O74" t="s">
        <v>8269</v>
      </c>
      <c r="P74">
        <v>0</v>
      </c>
      <c r="Q74" s="10" t="s">
        <v>8315</v>
      </c>
      <c r="R74" t="s">
        <v>8316</v>
      </c>
      <c r="S74" s="23">
        <v>41793.814259259263</v>
      </c>
      <c r="T74" s="23">
        <v>41825.165972222225</v>
      </c>
    </row>
    <row r="75" spans="1:20" ht="160" x14ac:dyDescent="0.2">
      <c r="A75">
        <v>3745</v>
      </c>
      <c r="B75" s="8" t="s">
        <v>3742</v>
      </c>
      <c r="C75" s="3" t="s">
        <v>7855</v>
      </c>
      <c r="D75" s="5">
        <v>100</v>
      </c>
      <c r="E75" s="5">
        <v>10</v>
      </c>
      <c r="F75" t="s">
        <v>8220</v>
      </c>
      <c r="G75">
        <v>10</v>
      </c>
      <c r="H75" t="s">
        <v>8223</v>
      </c>
      <c r="I75" t="s">
        <v>8245</v>
      </c>
      <c r="J75">
        <v>1407689102</v>
      </c>
      <c r="K75">
        <v>1405097102</v>
      </c>
      <c r="L75" t="b">
        <v>0</v>
      </c>
      <c r="M75">
        <v>1</v>
      </c>
      <c r="N75" t="b">
        <v>0</v>
      </c>
      <c r="O75" t="s">
        <v>8269</v>
      </c>
      <c r="P75">
        <v>10</v>
      </c>
      <c r="Q75" s="10" t="s">
        <v>8315</v>
      </c>
      <c r="R75" t="s">
        <v>8316</v>
      </c>
      <c r="S75" s="23">
        <v>41831.697939814818</v>
      </c>
      <c r="T75" s="23">
        <v>41861.697939814818</v>
      </c>
    </row>
    <row r="76" spans="1:20" ht="80" x14ac:dyDescent="0.2">
      <c r="A76">
        <v>3746</v>
      </c>
      <c r="B76" s="8" t="s">
        <v>3743</v>
      </c>
      <c r="C76" s="3" t="s">
        <v>7856</v>
      </c>
      <c r="D76" s="5">
        <v>8500</v>
      </c>
      <c r="E76" s="5">
        <v>202</v>
      </c>
      <c r="F76" t="s">
        <v>8220</v>
      </c>
      <c r="G76">
        <v>2</v>
      </c>
      <c r="H76" t="s">
        <v>8223</v>
      </c>
      <c r="I76" t="s">
        <v>8245</v>
      </c>
      <c r="J76">
        <v>1475918439</v>
      </c>
      <c r="K76">
        <v>1473326439</v>
      </c>
      <c r="L76" t="b">
        <v>0</v>
      </c>
      <c r="M76">
        <v>1</v>
      </c>
      <c r="N76" t="b">
        <v>0</v>
      </c>
      <c r="O76" t="s">
        <v>8269</v>
      </c>
      <c r="P76">
        <v>202</v>
      </c>
      <c r="Q76" s="10" t="s">
        <v>8315</v>
      </c>
      <c r="R76" t="s">
        <v>8316</v>
      </c>
      <c r="S76" s="23">
        <v>42621.389340277776</v>
      </c>
      <c r="T76" s="23">
        <v>42651.389340277776</v>
      </c>
    </row>
    <row r="77" spans="1:20" ht="208" x14ac:dyDescent="0.2">
      <c r="A77">
        <v>3841</v>
      </c>
      <c r="B77" s="8" t="s">
        <v>3838</v>
      </c>
      <c r="C77" s="3" t="s">
        <v>7950</v>
      </c>
      <c r="D77" s="5">
        <v>10000</v>
      </c>
      <c r="E77" s="5">
        <v>872</v>
      </c>
      <c r="F77" t="s">
        <v>8220</v>
      </c>
      <c r="G77">
        <v>9</v>
      </c>
      <c r="H77" t="s">
        <v>8223</v>
      </c>
      <c r="I77" t="s">
        <v>8245</v>
      </c>
      <c r="J77">
        <v>1405882287</v>
      </c>
      <c r="K77">
        <v>1400698287</v>
      </c>
      <c r="L77" t="b">
        <v>1</v>
      </c>
      <c r="M77">
        <v>34</v>
      </c>
      <c r="N77" t="b">
        <v>0</v>
      </c>
      <c r="O77" t="s">
        <v>8269</v>
      </c>
      <c r="P77">
        <v>25.65</v>
      </c>
      <c r="Q77" s="10" t="s">
        <v>8315</v>
      </c>
      <c r="R77" t="s">
        <v>8316</v>
      </c>
      <c r="S77" s="23">
        <v>41780.785729166666</v>
      </c>
      <c r="T77" s="23">
        <v>41840.785729166666</v>
      </c>
    </row>
    <row r="78" spans="1:20" ht="192" x14ac:dyDescent="0.2">
      <c r="A78">
        <v>3843</v>
      </c>
      <c r="B78" s="8" t="s">
        <v>3840</v>
      </c>
      <c r="C78" s="3" t="s">
        <v>7952</v>
      </c>
      <c r="D78" s="5">
        <v>5000</v>
      </c>
      <c r="E78" s="5">
        <v>1065</v>
      </c>
      <c r="F78" t="s">
        <v>8220</v>
      </c>
      <c r="G78">
        <v>21</v>
      </c>
      <c r="H78" t="s">
        <v>8223</v>
      </c>
      <c r="I78" t="s">
        <v>8245</v>
      </c>
      <c r="J78">
        <v>1401587064</v>
      </c>
      <c r="K78">
        <v>1399427064</v>
      </c>
      <c r="L78" t="b">
        <v>1</v>
      </c>
      <c r="M78">
        <v>19</v>
      </c>
      <c r="N78" t="b">
        <v>0</v>
      </c>
      <c r="O78" t="s">
        <v>8269</v>
      </c>
      <c r="P78">
        <v>56.05</v>
      </c>
      <c r="Q78" s="10" t="s">
        <v>8315</v>
      </c>
      <c r="R78" t="s">
        <v>8316</v>
      </c>
      <c r="S78" s="23">
        <v>41766.072500000002</v>
      </c>
      <c r="T78" s="23">
        <v>41791.072500000002</v>
      </c>
    </row>
    <row r="79" spans="1:20" ht="224" x14ac:dyDescent="0.2">
      <c r="A79">
        <v>3844</v>
      </c>
      <c r="B79" s="8" t="s">
        <v>3841</v>
      </c>
      <c r="C79" s="3" t="s">
        <v>7953</v>
      </c>
      <c r="D79" s="5">
        <v>9800</v>
      </c>
      <c r="E79" s="5">
        <v>4066</v>
      </c>
      <c r="F79" t="s">
        <v>8220</v>
      </c>
      <c r="G79">
        <v>41</v>
      </c>
      <c r="H79" t="s">
        <v>8223</v>
      </c>
      <c r="I79" t="s">
        <v>8245</v>
      </c>
      <c r="J79">
        <v>1401778740</v>
      </c>
      <c r="K79">
        <v>1399474134</v>
      </c>
      <c r="L79" t="b">
        <v>1</v>
      </c>
      <c r="M79">
        <v>50</v>
      </c>
      <c r="N79" t="b">
        <v>0</v>
      </c>
      <c r="O79" t="s">
        <v>8269</v>
      </c>
      <c r="P79">
        <v>81.319999999999993</v>
      </c>
      <c r="Q79" s="10" t="s">
        <v>8315</v>
      </c>
      <c r="R79" t="s">
        <v>8316</v>
      </c>
      <c r="S79" s="23">
        <v>41766.617291666669</v>
      </c>
      <c r="T79" s="23">
        <v>41793.290972222225</v>
      </c>
    </row>
    <row r="80" spans="1:20" ht="192" x14ac:dyDescent="0.2">
      <c r="A80">
        <v>3845</v>
      </c>
      <c r="B80" s="8" t="s">
        <v>3842</v>
      </c>
      <c r="C80" s="3" t="s">
        <v>7954</v>
      </c>
      <c r="D80" s="5">
        <v>40000</v>
      </c>
      <c r="E80" s="5">
        <v>842</v>
      </c>
      <c r="F80" t="s">
        <v>8220</v>
      </c>
      <c r="G80">
        <v>2</v>
      </c>
      <c r="H80" t="s">
        <v>8223</v>
      </c>
      <c r="I80" t="s">
        <v>8245</v>
      </c>
      <c r="J80">
        <v>1443711774</v>
      </c>
      <c r="K80">
        <v>1441119774</v>
      </c>
      <c r="L80" t="b">
        <v>1</v>
      </c>
      <c r="M80">
        <v>12</v>
      </c>
      <c r="N80" t="b">
        <v>0</v>
      </c>
      <c r="O80" t="s">
        <v>8269</v>
      </c>
      <c r="P80">
        <v>70.17</v>
      </c>
      <c r="Q80" s="10" t="s">
        <v>8315</v>
      </c>
      <c r="R80" t="s">
        <v>8316</v>
      </c>
      <c r="S80" s="23">
        <v>42248.627013888887</v>
      </c>
      <c r="T80" s="23">
        <v>42278.627013888887</v>
      </c>
    </row>
    <row r="81" spans="1:20" ht="192" x14ac:dyDescent="0.2">
      <c r="A81">
        <v>3846</v>
      </c>
      <c r="B81" s="8" t="s">
        <v>3843</v>
      </c>
      <c r="C81" s="3" t="s">
        <v>7955</v>
      </c>
      <c r="D81" s="5">
        <v>7000</v>
      </c>
      <c r="E81" s="5">
        <v>189</v>
      </c>
      <c r="F81" t="s">
        <v>8220</v>
      </c>
      <c r="G81">
        <v>3</v>
      </c>
      <c r="H81" t="s">
        <v>8223</v>
      </c>
      <c r="I81" t="s">
        <v>8245</v>
      </c>
      <c r="J81">
        <v>1412405940</v>
      </c>
      <c r="K81">
        <v>1409721542</v>
      </c>
      <c r="L81" t="b">
        <v>1</v>
      </c>
      <c r="M81">
        <v>8</v>
      </c>
      <c r="N81" t="b">
        <v>0</v>
      </c>
      <c r="O81" t="s">
        <v>8269</v>
      </c>
      <c r="P81">
        <v>23.63</v>
      </c>
      <c r="Q81" s="10" t="s">
        <v>8315</v>
      </c>
      <c r="R81" t="s">
        <v>8316</v>
      </c>
      <c r="S81" s="23">
        <v>41885.221550925926</v>
      </c>
      <c r="T81" s="23">
        <v>41916.290972222225</v>
      </c>
    </row>
    <row r="82" spans="1:20" ht="192" x14ac:dyDescent="0.2">
      <c r="A82">
        <v>3847</v>
      </c>
      <c r="B82" s="8" t="s">
        <v>3844</v>
      </c>
      <c r="C82" s="3" t="s">
        <v>7956</v>
      </c>
      <c r="D82" s="5">
        <v>10500</v>
      </c>
      <c r="E82" s="5">
        <v>1697</v>
      </c>
      <c r="F82" t="s">
        <v>8220</v>
      </c>
      <c r="G82">
        <v>16</v>
      </c>
      <c r="H82" t="s">
        <v>8223</v>
      </c>
      <c r="I82" t="s">
        <v>8245</v>
      </c>
      <c r="J82">
        <v>1437283391</v>
      </c>
      <c r="K82">
        <v>1433395391</v>
      </c>
      <c r="L82" t="b">
        <v>1</v>
      </c>
      <c r="M82">
        <v>9</v>
      </c>
      <c r="N82" t="b">
        <v>0</v>
      </c>
      <c r="O82" t="s">
        <v>8269</v>
      </c>
      <c r="P82">
        <v>188.56</v>
      </c>
      <c r="Q82" s="10" t="s">
        <v>8315</v>
      </c>
      <c r="R82" t="s">
        <v>8316</v>
      </c>
      <c r="S82" s="23">
        <v>42159.224432870367</v>
      </c>
      <c r="T82" s="23">
        <v>42204.224432870367</v>
      </c>
    </row>
    <row r="83" spans="1:20" ht="208" x14ac:dyDescent="0.2">
      <c r="A83">
        <v>3848</v>
      </c>
      <c r="B83" s="8" t="s">
        <v>3845</v>
      </c>
      <c r="C83" s="3" t="s">
        <v>7957</v>
      </c>
      <c r="D83" s="5">
        <v>13000</v>
      </c>
      <c r="E83" s="5">
        <v>2129</v>
      </c>
      <c r="F83" t="s">
        <v>8220</v>
      </c>
      <c r="G83">
        <v>16</v>
      </c>
      <c r="H83" t="s">
        <v>8223</v>
      </c>
      <c r="I83" t="s">
        <v>8245</v>
      </c>
      <c r="J83">
        <v>1445196989</v>
      </c>
      <c r="K83">
        <v>1442604989</v>
      </c>
      <c r="L83" t="b">
        <v>1</v>
      </c>
      <c r="M83">
        <v>43</v>
      </c>
      <c r="N83" t="b">
        <v>0</v>
      </c>
      <c r="O83" t="s">
        <v>8269</v>
      </c>
      <c r="P83">
        <v>49.51</v>
      </c>
      <c r="Q83" s="10" t="s">
        <v>8315</v>
      </c>
      <c r="R83" t="s">
        <v>8316</v>
      </c>
      <c r="S83" s="23">
        <v>42265.817002314812</v>
      </c>
      <c r="T83" s="23">
        <v>42295.817002314812</v>
      </c>
    </row>
    <row r="84" spans="1:20" ht="144" x14ac:dyDescent="0.2">
      <c r="A84">
        <v>3850</v>
      </c>
      <c r="B84" s="8" t="s">
        <v>3847</v>
      </c>
      <c r="C84" s="3" t="s">
        <v>7959</v>
      </c>
      <c r="D84" s="5">
        <v>1000</v>
      </c>
      <c r="E84" s="5">
        <v>38</v>
      </c>
      <c r="F84" t="s">
        <v>8220</v>
      </c>
      <c r="G84">
        <v>4</v>
      </c>
      <c r="H84" t="s">
        <v>8223</v>
      </c>
      <c r="I84" t="s">
        <v>8245</v>
      </c>
      <c r="J84">
        <v>1420081143</v>
      </c>
      <c r="K84">
        <v>1417489143</v>
      </c>
      <c r="L84" t="b">
        <v>1</v>
      </c>
      <c r="M84">
        <v>4</v>
      </c>
      <c r="N84" t="b">
        <v>0</v>
      </c>
      <c r="O84" t="s">
        <v>8269</v>
      </c>
      <c r="P84">
        <v>9.5</v>
      </c>
      <c r="Q84" s="10" t="s">
        <v>8315</v>
      </c>
      <c r="R84" t="s">
        <v>8316</v>
      </c>
      <c r="S84" s="23">
        <v>41975.124340277776</v>
      </c>
      <c r="T84" s="23">
        <v>42005.124340277776</v>
      </c>
    </row>
    <row r="85" spans="1:20" ht="176" x14ac:dyDescent="0.2">
      <c r="A85">
        <v>3852</v>
      </c>
      <c r="B85" s="8" t="s">
        <v>3849</v>
      </c>
      <c r="C85" s="3" t="s">
        <v>7961</v>
      </c>
      <c r="D85" s="5">
        <v>10000</v>
      </c>
      <c r="E85" s="5">
        <v>20</v>
      </c>
      <c r="F85" t="s">
        <v>8220</v>
      </c>
      <c r="G85">
        <v>0</v>
      </c>
      <c r="H85" t="s">
        <v>8223</v>
      </c>
      <c r="I85" t="s">
        <v>8245</v>
      </c>
      <c r="J85">
        <v>1427427276</v>
      </c>
      <c r="K85">
        <v>1425270876</v>
      </c>
      <c r="L85" t="b">
        <v>0</v>
      </c>
      <c r="M85">
        <v>2</v>
      </c>
      <c r="N85" t="b">
        <v>0</v>
      </c>
      <c r="O85" t="s">
        <v>8269</v>
      </c>
      <c r="P85">
        <v>10</v>
      </c>
      <c r="Q85" s="10" t="s">
        <v>8315</v>
      </c>
      <c r="R85" t="s">
        <v>8316</v>
      </c>
      <c r="S85" s="23">
        <v>42065.190694444449</v>
      </c>
      <c r="T85" s="23">
        <v>42090.149027777778</v>
      </c>
    </row>
    <row r="86" spans="1:20" ht="144" x14ac:dyDescent="0.2">
      <c r="A86">
        <v>3853</v>
      </c>
      <c r="B86" s="8" t="s">
        <v>3850</v>
      </c>
      <c r="C86" s="3" t="s">
        <v>7962</v>
      </c>
      <c r="D86" s="5">
        <v>100000</v>
      </c>
      <c r="E86" s="5">
        <v>26</v>
      </c>
      <c r="F86" t="s">
        <v>8220</v>
      </c>
      <c r="G86">
        <v>0</v>
      </c>
      <c r="H86" t="s">
        <v>8223</v>
      </c>
      <c r="I86" t="s">
        <v>8245</v>
      </c>
      <c r="J86">
        <v>1409602178</v>
      </c>
      <c r="K86">
        <v>1406578178</v>
      </c>
      <c r="L86" t="b">
        <v>0</v>
      </c>
      <c r="M86">
        <v>2</v>
      </c>
      <c r="N86" t="b">
        <v>0</v>
      </c>
      <c r="O86" t="s">
        <v>8269</v>
      </c>
      <c r="P86">
        <v>13</v>
      </c>
      <c r="Q86" s="10" t="s">
        <v>8315</v>
      </c>
      <c r="R86" t="s">
        <v>8316</v>
      </c>
      <c r="S86" s="23">
        <v>41848.84002314815</v>
      </c>
      <c r="T86" s="23">
        <v>41883.84002314815</v>
      </c>
    </row>
    <row r="87" spans="1:20" ht="112" x14ac:dyDescent="0.2">
      <c r="A87">
        <v>3854</v>
      </c>
      <c r="B87" s="8" t="s">
        <v>3851</v>
      </c>
      <c r="C87" s="3" t="s">
        <v>7963</v>
      </c>
      <c r="D87" s="5">
        <v>11000</v>
      </c>
      <c r="E87" s="5">
        <v>1788</v>
      </c>
      <c r="F87" t="s">
        <v>8220</v>
      </c>
      <c r="G87">
        <v>16</v>
      </c>
      <c r="H87" t="s">
        <v>8223</v>
      </c>
      <c r="I87" t="s">
        <v>8245</v>
      </c>
      <c r="J87">
        <v>1431206058</v>
      </c>
      <c r="K87">
        <v>1428614058</v>
      </c>
      <c r="L87" t="b">
        <v>0</v>
      </c>
      <c r="M87">
        <v>20</v>
      </c>
      <c r="N87" t="b">
        <v>0</v>
      </c>
      <c r="O87" t="s">
        <v>8269</v>
      </c>
      <c r="P87">
        <v>89.4</v>
      </c>
      <c r="Q87" s="10" t="s">
        <v>8315</v>
      </c>
      <c r="R87" t="s">
        <v>8316</v>
      </c>
      <c r="S87" s="23">
        <v>42103.884930555556</v>
      </c>
      <c r="T87" s="23">
        <v>42133.884930555556</v>
      </c>
    </row>
    <row r="88" spans="1:20" ht="224" x14ac:dyDescent="0.2">
      <c r="A88">
        <v>3855</v>
      </c>
      <c r="B88" s="8" t="s">
        <v>3852</v>
      </c>
      <c r="C88" s="3" t="s">
        <v>7964</v>
      </c>
      <c r="D88" s="5">
        <v>1000</v>
      </c>
      <c r="E88" s="5">
        <v>25</v>
      </c>
      <c r="F88" t="s">
        <v>8220</v>
      </c>
      <c r="G88">
        <v>3</v>
      </c>
      <c r="H88" t="s">
        <v>8223</v>
      </c>
      <c r="I88" t="s">
        <v>8245</v>
      </c>
      <c r="J88">
        <v>1427408271</v>
      </c>
      <c r="K88">
        <v>1424819871</v>
      </c>
      <c r="L88" t="b">
        <v>0</v>
      </c>
      <c r="M88">
        <v>1</v>
      </c>
      <c r="N88" t="b">
        <v>0</v>
      </c>
      <c r="O88" t="s">
        <v>8269</v>
      </c>
      <c r="P88">
        <v>25</v>
      </c>
      <c r="Q88" s="10" t="s">
        <v>8315</v>
      </c>
      <c r="R88" t="s">
        <v>8316</v>
      </c>
      <c r="S88" s="23">
        <v>42059.970729166671</v>
      </c>
      <c r="T88" s="23">
        <v>42089.929062499999</v>
      </c>
    </row>
    <row r="89" spans="1:20" ht="224" x14ac:dyDescent="0.2">
      <c r="A89">
        <v>3856</v>
      </c>
      <c r="B89" s="8" t="s">
        <v>3853</v>
      </c>
      <c r="C89" s="3" t="s">
        <v>7965</v>
      </c>
      <c r="D89" s="5">
        <v>5000</v>
      </c>
      <c r="E89" s="5">
        <v>1</v>
      </c>
      <c r="F89" t="s">
        <v>8220</v>
      </c>
      <c r="G89">
        <v>0</v>
      </c>
      <c r="H89" t="s">
        <v>8223</v>
      </c>
      <c r="I89" t="s">
        <v>8245</v>
      </c>
      <c r="J89">
        <v>1425833403</v>
      </c>
      <c r="K89">
        <v>1423245003</v>
      </c>
      <c r="L89" t="b">
        <v>0</v>
      </c>
      <c r="M89">
        <v>1</v>
      </c>
      <c r="N89" t="b">
        <v>0</v>
      </c>
      <c r="O89" t="s">
        <v>8269</v>
      </c>
      <c r="P89">
        <v>1</v>
      </c>
      <c r="Q89" s="10" t="s">
        <v>8315</v>
      </c>
      <c r="R89" t="s">
        <v>8316</v>
      </c>
      <c r="S89" s="23">
        <v>42041.743090277778</v>
      </c>
      <c r="T89" s="23">
        <v>42071.701423611114</v>
      </c>
    </row>
    <row r="90" spans="1:20" ht="208" x14ac:dyDescent="0.2">
      <c r="A90">
        <v>3857</v>
      </c>
      <c r="B90" s="8" t="s">
        <v>3854</v>
      </c>
      <c r="C90" s="3" t="s">
        <v>7966</v>
      </c>
      <c r="D90" s="5">
        <v>5000</v>
      </c>
      <c r="E90" s="5">
        <v>260</v>
      </c>
      <c r="F90" t="s">
        <v>8220</v>
      </c>
      <c r="G90">
        <v>5</v>
      </c>
      <c r="H90" t="s">
        <v>8223</v>
      </c>
      <c r="I90" t="s">
        <v>8245</v>
      </c>
      <c r="J90">
        <v>1406913120</v>
      </c>
      <c r="K90">
        <v>1404927690</v>
      </c>
      <c r="L90" t="b">
        <v>0</v>
      </c>
      <c r="M90">
        <v>4</v>
      </c>
      <c r="N90" t="b">
        <v>0</v>
      </c>
      <c r="O90" t="s">
        <v>8269</v>
      </c>
      <c r="P90">
        <v>65</v>
      </c>
      <c r="Q90" s="10" t="s">
        <v>8315</v>
      </c>
      <c r="R90" t="s">
        <v>8316</v>
      </c>
      <c r="S90" s="23">
        <v>41829.73715277778</v>
      </c>
      <c r="T90" s="23">
        <v>41852.716666666667</v>
      </c>
    </row>
    <row r="91" spans="1:20" ht="192" x14ac:dyDescent="0.2">
      <c r="A91">
        <v>3859</v>
      </c>
      <c r="B91" s="8" t="s">
        <v>3856</v>
      </c>
      <c r="C91" s="3" t="s">
        <v>7968</v>
      </c>
      <c r="D91" s="5">
        <v>2500</v>
      </c>
      <c r="E91" s="5">
        <v>1</v>
      </c>
      <c r="F91" t="s">
        <v>8220</v>
      </c>
      <c r="G91">
        <v>0</v>
      </c>
      <c r="H91" t="s">
        <v>8223</v>
      </c>
      <c r="I91" t="s">
        <v>8245</v>
      </c>
      <c r="J91">
        <v>1403730000</v>
      </c>
      <c r="K91">
        <v>1401485207</v>
      </c>
      <c r="L91" t="b">
        <v>0</v>
      </c>
      <c r="M91">
        <v>1</v>
      </c>
      <c r="N91" t="b">
        <v>0</v>
      </c>
      <c r="O91" t="s">
        <v>8269</v>
      </c>
      <c r="P91">
        <v>1</v>
      </c>
      <c r="Q91" s="10" t="s">
        <v>8315</v>
      </c>
      <c r="R91" t="s">
        <v>8316</v>
      </c>
      <c r="S91" s="23">
        <v>41789.893599537041</v>
      </c>
      <c r="T91" s="23">
        <v>41815.875</v>
      </c>
    </row>
    <row r="92" spans="1:20" ht="192" x14ac:dyDescent="0.2">
      <c r="A92">
        <v>3860</v>
      </c>
      <c r="B92" s="8" t="s">
        <v>3857</v>
      </c>
      <c r="C92" s="3" t="s">
        <v>7969</v>
      </c>
      <c r="D92" s="5">
        <v>6000</v>
      </c>
      <c r="E92" s="5">
        <v>1060</v>
      </c>
      <c r="F92" t="s">
        <v>8220</v>
      </c>
      <c r="G92">
        <v>18</v>
      </c>
      <c r="H92" t="s">
        <v>8223</v>
      </c>
      <c r="I92" t="s">
        <v>8245</v>
      </c>
      <c r="J92">
        <v>1407858710</v>
      </c>
      <c r="K92">
        <v>1405266710</v>
      </c>
      <c r="L92" t="b">
        <v>0</v>
      </c>
      <c r="M92">
        <v>13</v>
      </c>
      <c r="N92" t="b">
        <v>0</v>
      </c>
      <c r="O92" t="s">
        <v>8269</v>
      </c>
      <c r="P92">
        <v>81.540000000000006</v>
      </c>
      <c r="Q92" s="10" t="s">
        <v>8315</v>
      </c>
      <c r="R92" t="s">
        <v>8316</v>
      </c>
      <c r="S92" s="23">
        <v>41833.660995370366</v>
      </c>
      <c r="T92" s="23">
        <v>41863.660995370366</v>
      </c>
    </row>
    <row r="93" spans="1:20" ht="48" x14ac:dyDescent="0.2">
      <c r="A93">
        <v>3861</v>
      </c>
      <c r="B93" s="8" t="s">
        <v>3858</v>
      </c>
      <c r="C93" s="3" t="s">
        <v>7970</v>
      </c>
      <c r="D93" s="5">
        <v>2000</v>
      </c>
      <c r="E93" s="5">
        <v>100</v>
      </c>
      <c r="F93" t="s">
        <v>8220</v>
      </c>
      <c r="G93">
        <v>5</v>
      </c>
      <c r="H93" t="s">
        <v>8223</v>
      </c>
      <c r="I93" t="s">
        <v>8245</v>
      </c>
      <c r="J93">
        <v>1415828820</v>
      </c>
      <c r="K93">
        <v>1412258977</v>
      </c>
      <c r="L93" t="b">
        <v>0</v>
      </c>
      <c r="M93">
        <v>1</v>
      </c>
      <c r="N93" t="b">
        <v>0</v>
      </c>
      <c r="O93" t="s">
        <v>8269</v>
      </c>
      <c r="P93">
        <v>100</v>
      </c>
      <c r="Q93" s="10" t="s">
        <v>8315</v>
      </c>
      <c r="R93" t="s">
        <v>8316</v>
      </c>
      <c r="S93" s="23">
        <v>41914.590011574073</v>
      </c>
      <c r="T93" s="23">
        <v>41955.907638888893</v>
      </c>
    </row>
    <row r="94" spans="1:20" ht="128" x14ac:dyDescent="0.2">
      <c r="A94">
        <v>3862</v>
      </c>
      <c r="B94" s="8" t="s">
        <v>3859</v>
      </c>
      <c r="C94" s="3" t="s">
        <v>7971</v>
      </c>
      <c r="D94" s="5">
        <v>7500</v>
      </c>
      <c r="E94" s="5">
        <v>1</v>
      </c>
      <c r="F94" t="s">
        <v>8220</v>
      </c>
      <c r="G94">
        <v>0</v>
      </c>
      <c r="H94" t="s">
        <v>8223</v>
      </c>
      <c r="I94" t="s">
        <v>8245</v>
      </c>
      <c r="J94">
        <v>1473699540</v>
      </c>
      <c r="K94">
        <v>1472451356</v>
      </c>
      <c r="L94" t="b">
        <v>0</v>
      </c>
      <c r="M94">
        <v>1</v>
      </c>
      <c r="N94" t="b">
        <v>0</v>
      </c>
      <c r="O94" t="s">
        <v>8269</v>
      </c>
      <c r="P94">
        <v>1</v>
      </c>
      <c r="Q94" s="10" t="s">
        <v>8315</v>
      </c>
      <c r="R94" t="s">
        <v>8316</v>
      </c>
      <c r="S94" s="23">
        <v>42611.261064814811</v>
      </c>
      <c r="T94" s="23">
        <v>42625.707638888889</v>
      </c>
    </row>
    <row r="95" spans="1:20" ht="208" x14ac:dyDescent="0.2">
      <c r="A95">
        <v>3863</v>
      </c>
      <c r="B95" s="8" t="s">
        <v>3860</v>
      </c>
      <c r="C95" s="3" t="s">
        <v>7972</v>
      </c>
      <c r="D95" s="5">
        <v>6000</v>
      </c>
      <c r="E95" s="5">
        <v>0</v>
      </c>
      <c r="F95" t="s">
        <v>8220</v>
      </c>
      <c r="G95">
        <v>0</v>
      </c>
      <c r="H95" t="s">
        <v>8223</v>
      </c>
      <c r="I95" t="s">
        <v>8245</v>
      </c>
      <c r="J95">
        <v>1446739905</v>
      </c>
      <c r="K95">
        <v>1441552305</v>
      </c>
      <c r="L95" t="b">
        <v>0</v>
      </c>
      <c r="M95">
        <v>0</v>
      </c>
      <c r="N95" t="b">
        <v>0</v>
      </c>
      <c r="O95" t="s">
        <v>8269</v>
      </c>
      <c r="P95">
        <v>0</v>
      </c>
      <c r="Q95" s="10" t="s">
        <v>8315</v>
      </c>
      <c r="R95" t="s">
        <v>8316</v>
      </c>
      <c r="S95" s="23">
        <v>42253.633159722223</v>
      </c>
      <c r="T95" s="23">
        <v>42313.674826388888</v>
      </c>
    </row>
    <row r="96" spans="1:20" ht="208" x14ac:dyDescent="0.2">
      <c r="A96">
        <v>3864</v>
      </c>
      <c r="B96" s="8" t="s">
        <v>3861</v>
      </c>
      <c r="C96" s="3" t="s">
        <v>7973</v>
      </c>
      <c r="D96" s="5">
        <v>5000</v>
      </c>
      <c r="E96" s="5">
        <v>60</v>
      </c>
      <c r="F96" t="s">
        <v>8220</v>
      </c>
      <c r="G96">
        <v>1</v>
      </c>
      <c r="H96" t="s">
        <v>8223</v>
      </c>
      <c r="I96" t="s">
        <v>8245</v>
      </c>
      <c r="J96">
        <v>1447799054</v>
      </c>
      <c r="K96">
        <v>1445203454</v>
      </c>
      <c r="L96" t="b">
        <v>0</v>
      </c>
      <c r="M96">
        <v>3</v>
      </c>
      <c r="N96" t="b">
        <v>0</v>
      </c>
      <c r="O96" t="s">
        <v>8269</v>
      </c>
      <c r="P96">
        <v>20</v>
      </c>
      <c r="Q96" s="10" t="s">
        <v>8315</v>
      </c>
      <c r="R96" t="s">
        <v>8316</v>
      </c>
      <c r="S96" s="23">
        <v>42295.891828703709</v>
      </c>
      <c r="T96" s="23">
        <v>42325.933495370366</v>
      </c>
    </row>
    <row r="97" spans="1:20" ht="112" x14ac:dyDescent="0.2">
      <c r="A97">
        <v>3866</v>
      </c>
      <c r="B97" s="8" t="s">
        <v>3863</v>
      </c>
      <c r="C97" s="3" t="s">
        <v>7975</v>
      </c>
      <c r="D97" s="5">
        <v>2000</v>
      </c>
      <c r="E97" s="5">
        <v>11</v>
      </c>
      <c r="F97" t="s">
        <v>8220</v>
      </c>
      <c r="G97">
        <v>1</v>
      </c>
      <c r="H97" t="s">
        <v>8223</v>
      </c>
      <c r="I97" t="s">
        <v>8245</v>
      </c>
      <c r="J97">
        <v>1458703740</v>
      </c>
      <c r="K97">
        <v>1454453021</v>
      </c>
      <c r="L97" t="b">
        <v>0</v>
      </c>
      <c r="M97">
        <v>2</v>
      </c>
      <c r="N97" t="b">
        <v>0</v>
      </c>
      <c r="O97" t="s">
        <v>8269</v>
      </c>
      <c r="P97">
        <v>5.5</v>
      </c>
      <c r="Q97" s="10" t="s">
        <v>8315</v>
      </c>
      <c r="R97" t="s">
        <v>8316</v>
      </c>
      <c r="S97" s="23">
        <v>42402.947002314817</v>
      </c>
      <c r="T97" s="23">
        <v>42452.145138888889</v>
      </c>
    </row>
    <row r="98" spans="1:20" ht="192" x14ac:dyDescent="0.2">
      <c r="A98">
        <v>3867</v>
      </c>
      <c r="B98" s="8" t="s">
        <v>3864</v>
      </c>
      <c r="C98" s="3" t="s">
        <v>7976</v>
      </c>
      <c r="D98" s="5">
        <v>2000</v>
      </c>
      <c r="E98" s="5">
        <v>251</v>
      </c>
      <c r="F98" t="s">
        <v>8220</v>
      </c>
      <c r="G98">
        <v>13</v>
      </c>
      <c r="H98" t="s">
        <v>8223</v>
      </c>
      <c r="I98" t="s">
        <v>8245</v>
      </c>
      <c r="J98">
        <v>1466278339</v>
      </c>
      <c r="K98">
        <v>1463686339</v>
      </c>
      <c r="L98" t="b">
        <v>0</v>
      </c>
      <c r="M98">
        <v>5</v>
      </c>
      <c r="N98" t="b">
        <v>0</v>
      </c>
      <c r="O98" t="s">
        <v>8269</v>
      </c>
      <c r="P98">
        <v>50.2</v>
      </c>
      <c r="Q98" s="10" t="s">
        <v>8315</v>
      </c>
      <c r="R98" t="s">
        <v>8316</v>
      </c>
      <c r="S98" s="23">
        <v>42509.814108796301</v>
      </c>
      <c r="T98" s="23">
        <v>42539.814108796301</v>
      </c>
    </row>
    <row r="99" spans="1:20" ht="160" x14ac:dyDescent="0.2">
      <c r="A99">
        <v>3889</v>
      </c>
      <c r="B99" s="8" t="s">
        <v>3886</v>
      </c>
      <c r="C99" s="3" t="s">
        <v>7997</v>
      </c>
      <c r="D99" s="5">
        <v>8000</v>
      </c>
      <c r="E99" s="5">
        <v>118</v>
      </c>
      <c r="F99" t="s">
        <v>8220</v>
      </c>
      <c r="G99">
        <v>1</v>
      </c>
      <c r="H99" t="s">
        <v>8223</v>
      </c>
      <c r="I99" t="s">
        <v>8245</v>
      </c>
      <c r="J99">
        <v>1420413960</v>
      </c>
      <c r="K99">
        <v>1417651630</v>
      </c>
      <c r="L99" t="b">
        <v>0</v>
      </c>
      <c r="M99">
        <v>9</v>
      </c>
      <c r="N99" t="b">
        <v>0</v>
      </c>
      <c r="O99" t="s">
        <v>8269</v>
      </c>
      <c r="P99">
        <v>13.11</v>
      </c>
      <c r="Q99" s="10" t="s">
        <v>8315</v>
      </c>
      <c r="R99" t="s">
        <v>8316</v>
      </c>
      <c r="S99" s="23">
        <v>41977.004976851851</v>
      </c>
      <c r="T99" s="23">
        <v>42008.976388888885</v>
      </c>
    </row>
    <row r="100" spans="1:20" ht="208" x14ac:dyDescent="0.2">
      <c r="A100">
        <v>3890</v>
      </c>
      <c r="B100" s="8" t="s">
        <v>3887</v>
      </c>
      <c r="C100" s="3" t="s">
        <v>7998</v>
      </c>
      <c r="D100" s="5">
        <v>15000</v>
      </c>
      <c r="E100" s="5">
        <v>2524</v>
      </c>
      <c r="F100" t="s">
        <v>8220</v>
      </c>
      <c r="G100">
        <v>17</v>
      </c>
      <c r="H100" t="s">
        <v>8223</v>
      </c>
      <c r="I100" t="s">
        <v>8245</v>
      </c>
      <c r="J100">
        <v>1439662344</v>
      </c>
      <c r="K100">
        <v>1434478344</v>
      </c>
      <c r="L100" t="b">
        <v>0</v>
      </c>
      <c r="M100">
        <v>8</v>
      </c>
      <c r="N100" t="b">
        <v>0</v>
      </c>
      <c r="O100" t="s">
        <v>8269</v>
      </c>
      <c r="P100">
        <v>315.5</v>
      </c>
      <c r="Q100" s="10" t="s">
        <v>8315</v>
      </c>
      <c r="R100" t="s">
        <v>8316</v>
      </c>
      <c r="S100" s="23">
        <v>42171.758611111116</v>
      </c>
      <c r="T100" s="23">
        <v>42231.758611111116</v>
      </c>
    </row>
    <row r="101" spans="1:20" ht="112" x14ac:dyDescent="0.2">
      <c r="A101">
        <v>3891</v>
      </c>
      <c r="B101" s="8" t="s">
        <v>3888</v>
      </c>
      <c r="C101" s="3" t="s">
        <v>7999</v>
      </c>
      <c r="D101" s="5">
        <v>800</v>
      </c>
      <c r="E101" s="5">
        <v>260</v>
      </c>
      <c r="F101" t="s">
        <v>8220</v>
      </c>
      <c r="G101">
        <v>33</v>
      </c>
      <c r="H101" t="s">
        <v>8223</v>
      </c>
      <c r="I101" t="s">
        <v>8245</v>
      </c>
      <c r="J101">
        <v>1427086740</v>
      </c>
      <c r="K101">
        <v>1424488244</v>
      </c>
      <c r="L101" t="b">
        <v>0</v>
      </c>
      <c r="M101">
        <v>7</v>
      </c>
      <c r="N101" t="b">
        <v>0</v>
      </c>
      <c r="O101" t="s">
        <v>8269</v>
      </c>
      <c r="P101">
        <v>37.14</v>
      </c>
      <c r="Q101" s="10" t="s">
        <v>8315</v>
      </c>
      <c r="R101" t="s">
        <v>8316</v>
      </c>
      <c r="S101" s="23">
        <v>42056.1324537037</v>
      </c>
      <c r="T101" s="23">
        <v>42086.207638888889</v>
      </c>
    </row>
    <row r="102" spans="1:20" ht="224" x14ac:dyDescent="0.2">
      <c r="A102">
        <v>3892</v>
      </c>
      <c r="B102" s="8" t="s">
        <v>3889</v>
      </c>
      <c r="C102" s="3" t="s">
        <v>8000</v>
      </c>
      <c r="D102" s="5">
        <v>1000</v>
      </c>
      <c r="E102" s="5">
        <v>0</v>
      </c>
      <c r="F102" t="s">
        <v>8220</v>
      </c>
      <c r="G102">
        <v>0</v>
      </c>
      <c r="H102" t="s">
        <v>8223</v>
      </c>
      <c r="I102" t="s">
        <v>8245</v>
      </c>
      <c r="J102">
        <v>1408863600</v>
      </c>
      <c r="K102">
        <v>1408203557</v>
      </c>
      <c r="L102" t="b">
        <v>0</v>
      </c>
      <c r="M102">
        <v>0</v>
      </c>
      <c r="N102" t="b">
        <v>0</v>
      </c>
      <c r="O102" t="s">
        <v>8269</v>
      </c>
      <c r="P102">
        <v>0</v>
      </c>
      <c r="Q102" s="10" t="s">
        <v>8315</v>
      </c>
      <c r="R102" t="s">
        <v>8316</v>
      </c>
      <c r="S102" s="23">
        <v>41867.652280092596</v>
      </c>
      <c r="T102" s="23">
        <v>41875.291666666664</v>
      </c>
    </row>
    <row r="103" spans="1:20" ht="224" x14ac:dyDescent="0.2">
      <c r="A103">
        <v>3893</v>
      </c>
      <c r="B103" s="8" t="s">
        <v>3890</v>
      </c>
      <c r="C103" s="3" t="s">
        <v>8001</v>
      </c>
      <c r="D103" s="5">
        <v>50000</v>
      </c>
      <c r="E103" s="5">
        <v>10775</v>
      </c>
      <c r="F103" t="s">
        <v>8220</v>
      </c>
      <c r="G103">
        <v>22</v>
      </c>
      <c r="H103" t="s">
        <v>8223</v>
      </c>
      <c r="I103" t="s">
        <v>8245</v>
      </c>
      <c r="J103">
        <v>1404194400</v>
      </c>
      <c r="K103">
        <v>1400600840</v>
      </c>
      <c r="L103" t="b">
        <v>0</v>
      </c>
      <c r="M103">
        <v>84</v>
      </c>
      <c r="N103" t="b">
        <v>0</v>
      </c>
      <c r="O103" t="s">
        <v>8269</v>
      </c>
      <c r="P103">
        <v>128.27000000000001</v>
      </c>
      <c r="Q103" s="10" t="s">
        <v>8315</v>
      </c>
      <c r="R103" t="s">
        <v>8316</v>
      </c>
      <c r="S103" s="23">
        <v>41779.657870370371</v>
      </c>
      <c r="T103" s="23">
        <v>41821.25</v>
      </c>
    </row>
    <row r="104" spans="1:20" ht="208" x14ac:dyDescent="0.2">
      <c r="A104">
        <v>3894</v>
      </c>
      <c r="B104" s="8" t="s">
        <v>3891</v>
      </c>
      <c r="C104" s="3" t="s">
        <v>8002</v>
      </c>
      <c r="D104" s="5">
        <v>15000</v>
      </c>
      <c r="E104" s="5">
        <v>520</v>
      </c>
      <c r="F104" t="s">
        <v>8220</v>
      </c>
      <c r="G104">
        <v>3</v>
      </c>
      <c r="H104" t="s">
        <v>8223</v>
      </c>
      <c r="I104" t="s">
        <v>8245</v>
      </c>
      <c r="J104">
        <v>1481000340</v>
      </c>
      <c r="K104">
        <v>1478386812</v>
      </c>
      <c r="L104" t="b">
        <v>0</v>
      </c>
      <c r="M104">
        <v>11</v>
      </c>
      <c r="N104" t="b">
        <v>0</v>
      </c>
      <c r="O104" t="s">
        <v>8269</v>
      </c>
      <c r="P104">
        <v>47.27</v>
      </c>
      <c r="Q104" s="10" t="s">
        <v>8315</v>
      </c>
      <c r="R104" t="s">
        <v>8316</v>
      </c>
      <c r="S104" s="23">
        <v>42679.958472222221</v>
      </c>
      <c r="T104" s="23">
        <v>42710.207638888889</v>
      </c>
    </row>
    <row r="105" spans="1:20" ht="224" x14ac:dyDescent="0.2">
      <c r="A105">
        <v>3895</v>
      </c>
      <c r="B105" s="8" t="s">
        <v>3892</v>
      </c>
      <c r="C105" s="3" t="s">
        <v>8003</v>
      </c>
      <c r="D105" s="5">
        <v>1000</v>
      </c>
      <c r="E105" s="5">
        <v>50</v>
      </c>
      <c r="F105" t="s">
        <v>8220</v>
      </c>
      <c r="G105">
        <v>5</v>
      </c>
      <c r="H105" t="s">
        <v>8223</v>
      </c>
      <c r="I105" t="s">
        <v>8245</v>
      </c>
      <c r="J105">
        <v>1425103218</v>
      </c>
      <c r="K105">
        <v>1422424818</v>
      </c>
      <c r="L105" t="b">
        <v>0</v>
      </c>
      <c r="M105">
        <v>1</v>
      </c>
      <c r="N105" t="b">
        <v>0</v>
      </c>
      <c r="O105" t="s">
        <v>8269</v>
      </c>
      <c r="P105">
        <v>50</v>
      </c>
      <c r="Q105" s="10" t="s">
        <v>8315</v>
      </c>
      <c r="R105" t="s">
        <v>8316</v>
      </c>
      <c r="S105" s="23">
        <v>42032.250208333338</v>
      </c>
      <c r="T105" s="23">
        <v>42063.250208333338</v>
      </c>
    </row>
    <row r="106" spans="1:20" ht="208" x14ac:dyDescent="0.2">
      <c r="A106">
        <v>3896</v>
      </c>
      <c r="B106" s="8" t="s">
        <v>3893</v>
      </c>
      <c r="C106" s="3" t="s">
        <v>8004</v>
      </c>
      <c r="D106" s="5">
        <v>1600</v>
      </c>
      <c r="E106" s="5">
        <v>170</v>
      </c>
      <c r="F106" t="s">
        <v>8220</v>
      </c>
      <c r="G106">
        <v>11</v>
      </c>
      <c r="H106" t="s">
        <v>8223</v>
      </c>
      <c r="I106" t="s">
        <v>8245</v>
      </c>
      <c r="J106">
        <v>1402979778</v>
      </c>
      <c r="K106">
        <v>1401770178</v>
      </c>
      <c r="L106" t="b">
        <v>0</v>
      </c>
      <c r="M106">
        <v>4</v>
      </c>
      <c r="N106" t="b">
        <v>0</v>
      </c>
      <c r="O106" t="s">
        <v>8269</v>
      </c>
      <c r="P106">
        <v>42.5</v>
      </c>
      <c r="Q106" s="10" t="s">
        <v>8315</v>
      </c>
      <c r="R106" t="s">
        <v>8316</v>
      </c>
      <c r="S106" s="23">
        <v>41793.191875000004</v>
      </c>
      <c r="T106" s="23">
        <v>41807.191875000004</v>
      </c>
    </row>
    <row r="107" spans="1:20" ht="160" x14ac:dyDescent="0.2">
      <c r="A107">
        <v>3899</v>
      </c>
      <c r="B107" s="8" t="s">
        <v>3896</v>
      </c>
      <c r="C107" s="3" t="s">
        <v>8007</v>
      </c>
      <c r="D107" s="5">
        <v>10000</v>
      </c>
      <c r="E107" s="5">
        <v>125</v>
      </c>
      <c r="F107" t="s">
        <v>8220</v>
      </c>
      <c r="G107">
        <v>1</v>
      </c>
      <c r="H107" t="s">
        <v>8223</v>
      </c>
      <c r="I107" t="s">
        <v>8245</v>
      </c>
      <c r="J107">
        <v>1407868561</v>
      </c>
      <c r="K107">
        <v>1406140561</v>
      </c>
      <c r="L107" t="b">
        <v>0</v>
      </c>
      <c r="M107">
        <v>2</v>
      </c>
      <c r="N107" t="b">
        <v>0</v>
      </c>
      <c r="O107" t="s">
        <v>8269</v>
      </c>
      <c r="P107">
        <v>62.5</v>
      </c>
      <c r="Q107" s="10" t="s">
        <v>8315</v>
      </c>
      <c r="R107" t="s">
        <v>8316</v>
      </c>
      <c r="S107" s="23">
        <v>41843.775011574071</v>
      </c>
      <c r="T107" s="23">
        <v>41863.775011574071</v>
      </c>
    </row>
    <row r="108" spans="1:20" ht="144" x14ac:dyDescent="0.2">
      <c r="A108">
        <v>3900</v>
      </c>
      <c r="B108" s="8" t="s">
        <v>3897</v>
      </c>
      <c r="C108" s="3" t="s">
        <v>8008</v>
      </c>
      <c r="D108" s="5">
        <v>2500</v>
      </c>
      <c r="E108" s="5">
        <v>135</v>
      </c>
      <c r="F108" t="s">
        <v>8220</v>
      </c>
      <c r="G108">
        <v>5</v>
      </c>
      <c r="H108" t="s">
        <v>8223</v>
      </c>
      <c r="I108" t="s">
        <v>8245</v>
      </c>
      <c r="J108">
        <v>1433988791</v>
      </c>
      <c r="K108">
        <v>1431396791</v>
      </c>
      <c r="L108" t="b">
        <v>0</v>
      </c>
      <c r="M108">
        <v>5</v>
      </c>
      <c r="N108" t="b">
        <v>0</v>
      </c>
      <c r="O108" t="s">
        <v>8269</v>
      </c>
      <c r="P108">
        <v>27</v>
      </c>
      <c r="Q108" s="10" t="s">
        <v>8315</v>
      </c>
      <c r="R108" t="s">
        <v>8316</v>
      </c>
      <c r="S108" s="23">
        <v>42136.092488425929</v>
      </c>
      <c r="T108" s="23">
        <v>42166.092488425929</v>
      </c>
    </row>
    <row r="109" spans="1:20" ht="208" x14ac:dyDescent="0.2">
      <c r="A109">
        <v>3901</v>
      </c>
      <c r="B109" s="8" t="s">
        <v>3898</v>
      </c>
      <c r="C109" s="3" t="s">
        <v>8009</v>
      </c>
      <c r="D109" s="5">
        <v>3000</v>
      </c>
      <c r="E109" s="5">
        <v>25</v>
      </c>
      <c r="F109" t="s">
        <v>8220</v>
      </c>
      <c r="G109">
        <v>1</v>
      </c>
      <c r="H109" t="s">
        <v>8223</v>
      </c>
      <c r="I109" t="s">
        <v>8245</v>
      </c>
      <c r="J109">
        <v>1450554599</v>
      </c>
      <c r="K109">
        <v>1447098599</v>
      </c>
      <c r="L109" t="b">
        <v>0</v>
      </c>
      <c r="M109">
        <v>1</v>
      </c>
      <c r="N109" t="b">
        <v>0</v>
      </c>
      <c r="O109" t="s">
        <v>8269</v>
      </c>
      <c r="P109">
        <v>25</v>
      </c>
      <c r="Q109" s="10" t="s">
        <v>8315</v>
      </c>
      <c r="R109" t="s">
        <v>8316</v>
      </c>
      <c r="S109" s="23">
        <v>42317.826377314821</v>
      </c>
      <c r="T109" s="23">
        <v>42357.826377314821</v>
      </c>
    </row>
    <row r="110" spans="1:20" ht="240" x14ac:dyDescent="0.2">
      <c r="A110">
        <v>3903</v>
      </c>
      <c r="B110" s="8" t="s">
        <v>3900</v>
      </c>
      <c r="C110" s="3" t="s">
        <v>8011</v>
      </c>
      <c r="D110" s="5">
        <v>1500</v>
      </c>
      <c r="E110" s="5">
        <v>0</v>
      </c>
      <c r="F110" t="s">
        <v>8220</v>
      </c>
      <c r="G110">
        <v>0</v>
      </c>
      <c r="H110" t="s">
        <v>8223</v>
      </c>
      <c r="I110" t="s">
        <v>8245</v>
      </c>
      <c r="J110">
        <v>1439581080</v>
      </c>
      <c r="K110">
        <v>1435709765</v>
      </c>
      <c r="L110" t="b">
        <v>0</v>
      </c>
      <c r="M110">
        <v>0</v>
      </c>
      <c r="N110" t="b">
        <v>0</v>
      </c>
      <c r="O110" t="s">
        <v>8269</v>
      </c>
      <c r="P110">
        <v>0</v>
      </c>
      <c r="Q110" s="10" t="s">
        <v>8315</v>
      </c>
      <c r="R110" t="s">
        <v>8316</v>
      </c>
      <c r="S110" s="23">
        <v>42186.01116898148</v>
      </c>
      <c r="T110" s="23">
        <v>42230.818055555559</v>
      </c>
    </row>
    <row r="111" spans="1:20" ht="80" x14ac:dyDescent="0.2">
      <c r="A111">
        <v>3904</v>
      </c>
      <c r="B111" s="8" t="s">
        <v>3901</v>
      </c>
      <c r="C111" s="3" t="s">
        <v>8012</v>
      </c>
      <c r="D111" s="5">
        <v>10000</v>
      </c>
      <c r="E111" s="5">
        <v>3</v>
      </c>
      <c r="F111" t="s">
        <v>8220</v>
      </c>
      <c r="G111">
        <v>0</v>
      </c>
      <c r="H111" t="s">
        <v>8223</v>
      </c>
      <c r="I111" t="s">
        <v>8245</v>
      </c>
      <c r="J111">
        <v>1429074240</v>
      </c>
      <c r="K111">
        <v>1427866200</v>
      </c>
      <c r="L111" t="b">
        <v>0</v>
      </c>
      <c r="M111">
        <v>2</v>
      </c>
      <c r="N111" t="b">
        <v>0</v>
      </c>
      <c r="O111" t="s">
        <v>8269</v>
      </c>
      <c r="P111">
        <v>1.5</v>
      </c>
      <c r="Q111" s="10" t="s">
        <v>8315</v>
      </c>
      <c r="R111" t="s">
        <v>8316</v>
      </c>
      <c r="S111" s="23">
        <v>42095.229166666672</v>
      </c>
      <c r="T111" s="23">
        <v>42109.211111111115</v>
      </c>
    </row>
    <row r="112" spans="1:20" ht="160" x14ac:dyDescent="0.2">
      <c r="A112">
        <v>3907</v>
      </c>
      <c r="B112" s="8" t="s">
        <v>3904</v>
      </c>
      <c r="C112" s="3" t="s">
        <v>8015</v>
      </c>
      <c r="D112" s="5">
        <v>1000</v>
      </c>
      <c r="E112" s="5">
        <v>153</v>
      </c>
      <c r="F112" t="s">
        <v>8220</v>
      </c>
      <c r="G112">
        <v>15</v>
      </c>
      <c r="H112" t="s">
        <v>8223</v>
      </c>
      <c r="I112" t="s">
        <v>8245</v>
      </c>
      <c r="J112">
        <v>1414354080</v>
      </c>
      <c r="K112">
        <v>1411587606</v>
      </c>
      <c r="L112" t="b">
        <v>0</v>
      </c>
      <c r="M112">
        <v>4</v>
      </c>
      <c r="N112" t="b">
        <v>0</v>
      </c>
      <c r="O112" t="s">
        <v>8269</v>
      </c>
      <c r="P112">
        <v>38.25</v>
      </c>
      <c r="Q112" s="10" t="s">
        <v>8315</v>
      </c>
      <c r="R112" t="s">
        <v>8316</v>
      </c>
      <c r="S112" s="23">
        <v>41906.819513888891</v>
      </c>
      <c r="T112" s="23">
        <v>41938.838888888888</v>
      </c>
    </row>
    <row r="113" spans="1:20" ht="192" x14ac:dyDescent="0.2">
      <c r="A113">
        <v>3908</v>
      </c>
      <c r="B113" s="8" t="s">
        <v>3905</v>
      </c>
      <c r="C113" s="3" t="s">
        <v>8016</v>
      </c>
      <c r="D113" s="5">
        <v>750</v>
      </c>
      <c r="E113" s="5">
        <v>65</v>
      </c>
      <c r="F113" t="s">
        <v>8220</v>
      </c>
      <c r="G113">
        <v>9</v>
      </c>
      <c r="H113" t="s">
        <v>8223</v>
      </c>
      <c r="I113" t="s">
        <v>8245</v>
      </c>
      <c r="J113">
        <v>1406603696</v>
      </c>
      <c r="K113">
        <v>1405307696</v>
      </c>
      <c r="L113" t="b">
        <v>0</v>
      </c>
      <c r="M113">
        <v>4</v>
      </c>
      <c r="N113" t="b">
        <v>0</v>
      </c>
      <c r="O113" t="s">
        <v>8269</v>
      </c>
      <c r="P113">
        <v>16.25</v>
      </c>
      <c r="Q113" s="10" t="s">
        <v>8315</v>
      </c>
      <c r="R113" t="s">
        <v>8316</v>
      </c>
      <c r="S113" s="23">
        <v>41834.135370370372</v>
      </c>
      <c r="T113" s="23">
        <v>41849.135370370372</v>
      </c>
    </row>
    <row r="114" spans="1:20" ht="192" x14ac:dyDescent="0.2">
      <c r="A114">
        <v>3909</v>
      </c>
      <c r="B114" s="8" t="s">
        <v>3906</v>
      </c>
      <c r="C114" s="3" t="s">
        <v>8017</v>
      </c>
      <c r="D114" s="5">
        <v>60000</v>
      </c>
      <c r="E114" s="5">
        <v>135</v>
      </c>
      <c r="F114" t="s">
        <v>8220</v>
      </c>
      <c r="G114">
        <v>0</v>
      </c>
      <c r="H114" t="s">
        <v>8223</v>
      </c>
      <c r="I114" t="s">
        <v>8245</v>
      </c>
      <c r="J114">
        <v>1410424642</v>
      </c>
      <c r="K114">
        <v>1407832642</v>
      </c>
      <c r="L114" t="b">
        <v>0</v>
      </c>
      <c r="M114">
        <v>4</v>
      </c>
      <c r="N114" t="b">
        <v>0</v>
      </c>
      <c r="O114" t="s">
        <v>8269</v>
      </c>
      <c r="P114">
        <v>33.75</v>
      </c>
      <c r="Q114" s="10" t="s">
        <v>8315</v>
      </c>
      <c r="R114" t="s">
        <v>8316</v>
      </c>
      <c r="S114" s="23">
        <v>41863.359282407408</v>
      </c>
      <c r="T114" s="23">
        <v>41893.359282407408</v>
      </c>
    </row>
    <row r="115" spans="1:20" ht="192" x14ac:dyDescent="0.2">
      <c r="A115">
        <v>3910</v>
      </c>
      <c r="B115" s="8" t="s">
        <v>3907</v>
      </c>
      <c r="C115" s="3" t="s">
        <v>8018</v>
      </c>
      <c r="D115" s="5">
        <v>6000</v>
      </c>
      <c r="E115" s="5">
        <v>185</v>
      </c>
      <c r="F115" t="s">
        <v>8220</v>
      </c>
      <c r="G115">
        <v>3</v>
      </c>
      <c r="H115" t="s">
        <v>8223</v>
      </c>
      <c r="I115" t="s">
        <v>8245</v>
      </c>
      <c r="J115">
        <v>1441649397</v>
      </c>
      <c r="K115">
        <v>1439057397</v>
      </c>
      <c r="L115" t="b">
        <v>0</v>
      </c>
      <c r="M115">
        <v>3</v>
      </c>
      <c r="N115" t="b">
        <v>0</v>
      </c>
      <c r="O115" t="s">
        <v>8269</v>
      </c>
      <c r="P115">
        <v>61.67</v>
      </c>
      <c r="Q115" s="10" t="s">
        <v>8315</v>
      </c>
      <c r="R115" t="s">
        <v>8316</v>
      </c>
      <c r="S115" s="23">
        <v>42224.756909722222</v>
      </c>
      <c r="T115" s="23">
        <v>42254.756909722222</v>
      </c>
    </row>
    <row r="116" spans="1:20" ht="176" x14ac:dyDescent="0.2">
      <c r="A116">
        <v>3911</v>
      </c>
      <c r="B116" s="8" t="s">
        <v>3908</v>
      </c>
      <c r="C116" s="3" t="s">
        <v>8019</v>
      </c>
      <c r="D116" s="5">
        <v>8000</v>
      </c>
      <c r="E116" s="5">
        <v>2993</v>
      </c>
      <c r="F116" t="s">
        <v>8220</v>
      </c>
      <c r="G116">
        <v>37</v>
      </c>
      <c r="H116" t="s">
        <v>8223</v>
      </c>
      <c r="I116" t="s">
        <v>8245</v>
      </c>
      <c r="J116">
        <v>1417033777</v>
      </c>
      <c r="K116">
        <v>1414438177</v>
      </c>
      <c r="L116" t="b">
        <v>0</v>
      </c>
      <c r="M116">
        <v>36</v>
      </c>
      <c r="N116" t="b">
        <v>0</v>
      </c>
      <c r="O116" t="s">
        <v>8269</v>
      </c>
      <c r="P116">
        <v>83.14</v>
      </c>
      <c r="Q116" s="10" t="s">
        <v>8315</v>
      </c>
      <c r="R116" t="s">
        <v>8316</v>
      </c>
      <c r="S116" s="23">
        <v>41939.8122337963</v>
      </c>
      <c r="T116" s="23">
        <v>41969.853900462964</v>
      </c>
    </row>
    <row r="117" spans="1:20" ht="192" x14ac:dyDescent="0.2">
      <c r="A117">
        <v>3912</v>
      </c>
      <c r="B117" s="8" t="s">
        <v>3909</v>
      </c>
      <c r="C117" s="3" t="s">
        <v>8020</v>
      </c>
      <c r="D117" s="5">
        <v>15000</v>
      </c>
      <c r="E117" s="5">
        <v>1</v>
      </c>
      <c r="F117" t="s">
        <v>8220</v>
      </c>
      <c r="G117">
        <v>0</v>
      </c>
      <c r="H117" t="s">
        <v>8223</v>
      </c>
      <c r="I117" t="s">
        <v>8245</v>
      </c>
      <c r="J117">
        <v>1429936500</v>
      </c>
      <c r="K117">
        <v>1424759330</v>
      </c>
      <c r="L117" t="b">
        <v>0</v>
      </c>
      <c r="M117">
        <v>1</v>
      </c>
      <c r="N117" t="b">
        <v>0</v>
      </c>
      <c r="O117" t="s">
        <v>8269</v>
      </c>
      <c r="P117">
        <v>1</v>
      </c>
      <c r="Q117" s="10" t="s">
        <v>8315</v>
      </c>
      <c r="R117" t="s">
        <v>8316</v>
      </c>
      <c r="S117" s="23">
        <v>42059.270023148143</v>
      </c>
      <c r="T117" s="23">
        <v>42119.190972222219</v>
      </c>
    </row>
    <row r="118" spans="1:20" ht="208" x14ac:dyDescent="0.2">
      <c r="A118">
        <v>3913</v>
      </c>
      <c r="B118" s="8" t="s">
        <v>3910</v>
      </c>
      <c r="C118" s="3" t="s">
        <v>8021</v>
      </c>
      <c r="D118" s="5">
        <v>10000</v>
      </c>
      <c r="E118" s="5">
        <v>1000</v>
      </c>
      <c r="F118" t="s">
        <v>8220</v>
      </c>
      <c r="G118">
        <v>10</v>
      </c>
      <c r="H118" t="s">
        <v>8223</v>
      </c>
      <c r="I118" t="s">
        <v>8245</v>
      </c>
      <c r="J118">
        <v>1448863449</v>
      </c>
      <c r="K118">
        <v>1446267849</v>
      </c>
      <c r="L118" t="b">
        <v>0</v>
      </c>
      <c r="M118">
        <v>7</v>
      </c>
      <c r="N118" t="b">
        <v>0</v>
      </c>
      <c r="O118" t="s">
        <v>8269</v>
      </c>
      <c r="P118">
        <v>142.86000000000001</v>
      </c>
      <c r="Q118" s="10" t="s">
        <v>8315</v>
      </c>
      <c r="R118" t="s">
        <v>8316</v>
      </c>
      <c r="S118" s="23">
        <v>42308.211215277777</v>
      </c>
      <c r="T118" s="23">
        <v>42338.252881944441</v>
      </c>
    </row>
    <row r="119" spans="1:20" ht="208" x14ac:dyDescent="0.2">
      <c r="A119">
        <v>3922</v>
      </c>
      <c r="B119" s="8" t="s">
        <v>3919</v>
      </c>
      <c r="C119" s="3" t="s">
        <v>8030</v>
      </c>
      <c r="D119" s="5">
        <v>750</v>
      </c>
      <c r="E119" s="5">
        <v>61</v>
      </c>
      <c r="F119" t="s">
        <v>8220</v>
      </c>
      <c r="G119">
        <v>8</v>
      </c>
      <c r="H119" t="s">
        <v>8223</v>
      </c>
      <c r="I119" t="s">
        <v>8245</v>
      </c>
      <c r="J119">
        <v>1425337200</v>
      </c>
      <c r="K119">
        <v>1421432810</v>
      </c>
      <c r="L119" t="b">
        <v>0</v>
      </c>
      <c r="M119">
        <v>6</v>
      </c>
      <c r="N119" t="b">
        <v>0</v>
      </c>
      <c r="O119" t="s">
        <v>8269</v>
      </c>
      <c r="P119">
        <v>10.17</v>
      </c>
      <c r="Q119" s="10" t="s">
        <v>8315</v>
      </c>
      <c r="R119" t="s">
        <v>8316</v>
      </c>
      <c r="S119" s="23">
        <v>42020.768634259264</v>
      </c>
      <c r="T119" s="23">
        <v>42065.958333333328</v>
      </c>
    </row>
    <row r="120" spans="1:20" ht="224" x14ac:dyDescent="0.2">
      <c r="A120">
        <v>3924</v>
      </c>
      <c r="B120" s="8" t="s">
        <v>3921</v>
      </c>
      <c r="C120" s="3" t="s">
        <v>8032</v>
      </c>
      <c r="D120" s="5">
        <v>15000</v>
      </c>
      <c r="E120" s="5">
        <v>2290</v>
      </c>
      <c r="F120" t="s">
        <v>8220</v>
      </c>
      <c r="G120">
        <v>15</v>
      </c>
      <c r="H120" t="s">
        <v>8223</v>
      </c>
      <c r="I120" t="s">
        <v>8245</v>
      </c>
      <c r="J120">
        <v>1403823722</v>
      </c>
      <c r="K120">
        <v>1401231722</v>
      </c>
      <c r="L120" t="b">
        <v>0</v>
      </c>
      <c r="M120">
        <v>40</v>
      </c>
      <c r="N120" t="b">
        <v>0</v>
      </c>
      <c r="O120" t="s">
        <v>8269</v>
      </c>
      <c r="P120">
        <v>57.25</v>
      </c>
      <c r="Q120" s="10" t="s">
        <v>8315</v>
      </c>
      <c r="R120" t="s">
        <v>8316</v>
      </c>
      <c r="S120" s="23">
        <v>41786.959745370368</v>
      </c>
      <c r="T120" s="23">
        <v>41816.959745370368</v>
      </c>
    </row>
    <row r="121" spans="1:20" ht="176" x14ac:dyDescent="0.2">
      <c r="A121">
        <v>3925</v>
      </c>
      <c r="B121" s="8" t="s">
        <v>3922</v>
      </c>
      <c r="C121" s="3" t="s">
        <v>8033</v>
      </c>
      <c r="D121" s="5">
        <v>150</v>
      </c>
      <c r="E121" s="5">
        <v>15</v>
      </c>
      <c r="F121" t="s">
        <v>8220</v>
      </c>
      <c r="G121">
        <v>10</v>
      </c>
      <c r="H121" t="s">
        <v>8223</v>
      </c>
      <c r="I121" t="s">
        <v>8245</v>
      </c>
      <c r="J121">
        <v>1406753639</v>
      </c>
      <c r="K121">
        <v>1404161639</v>
      </c>
      <c r="L121" t="b">
        <v>0</v>
      </c>
      <c r="M121">
        <v>3</v>
      </c>
      <c r="N121" t="b">
        <v>0</v>
      </c>
      <c r="O121" t="s">
        <v>8269</v>
      </c>
      <c r="P121">
        <v>5</v>
      </c>
      <c r="Q121" s="10" t="s">
        <v>8315</v>
      </c>
      <c r="R121" t="s">
        <v>8316</v>
      </c>
      <c r="S121" s="23">
        <v>41820.870821759258</v>
      </c>
      <c r="T121" s="23">
        <v>41850.870821759258</v>
      </c>
    </row>
    <row r="122" spans="1:20" ht="224" x14ac:dyDescent="0.2">
      <c r="A122">
        <v>3928</v>
      </c>
      <c r="B122" s="8" t="s">
        <v>3925</v>
      </c>
      <c r="C122" s="3" t="s">
        <v>8036</v>
      </c>
      <c r="D122" s="5">
        <v>5000</v>
      </c>
      <c r="E122" s="5">
        <v>651</v>
      </c>
      <c r="F122" t="s">
        <v>8220</v>
      </c>
      <c r="G122">
        <v>13</v>
      </c>
      <c r="H122" t="s">
        <v>8223</v>
      </c>
      <c r="I122" t="s">
        <v>8245</v>
      </c>
      <c r="J122">
        <v>1444971540</v>
      </c>
      <c r="K122">
        <v>1442593427</v>
      </c>
      <c r="L122" t="b">
        <v>0</v>
      </c>
      <c r="M122">
        <v>7</v>
      </c>
      <c r="N122" t="b">
        <v>0</v>
      </c>
      <c r="O122" t="s">
        <v>8269</v>
      </c>
      <c r="P122">
        <v>93</v>
      </c>
      <c r="Q122" s="10" t="s">
        <v>8315</v>
      </c>
      <c r="R122" t="s">
        <v>8316</v>
      </c>
      <c r="S122" s="23">
        <v>42265.683182870373</v>
      </c>
      <c r="T122" s="23">
        <v>42293.207638888889</v>
      </c>
    </row>
    <row r="123" spans="1:20" ht="192" x14ac:dyDescent="0.2">
      <c r="A123">
        <v>3929</v>
      </c>
      <c r="B123" s="8" t="s">
        <v>3926</v>
      </c>
      <c r="C123" s="3" t="s">
        <v>8037</v>
      </c>
      <c r="D123" s="5">
        <v>20000</v>
      </c>
      <c r="E123" s="5">
        <v>453</v>
      </c>
      <c r="F123" t="s">
        <v>8220</v>
      </c>
      <c r="G123">
        <v>2</v>
      </c>
      <c r="H123" t="s">
        <v>8223</v>
      </c>
      <c r="I123" t="s">
        <v>8245</v>
      </c>
      <c r="J123">
        <v>1474228265</v>
      </c>
      <c r="K123">
        <v>1471636265</v>
      </c>
      <c r="L123" t="b">
        <v>0</v>
      </c>
      <c r="M123">
        <v>14</v>
      </c>
      <c r="N123" t="b">
        <v>0</v>
      </c>
      <c r="O123" t="s">
        <v>8269</v>
      </c>
      <c r="P123">
        <v>32.36</v>
      </c>
      <c r="Q123" s="10" t="s">
        <v>8315</v>
      </c>
      <c r="R123" t="s">
        <v>8316</v>
      </c>
      <c r="S123" s="23">
        <v>42601.827141203699</v>
      </c>
      <c r="T123" s="23">
        <v>42631.827141203699</v>
      </c>
    </row>
    <row r="124" spans="1:20" ht="208" x14ac:dyDescent="0.2">
      <c r="A124">
        <v>3931</v>
      </c>
      <c r="B124" s="8" t="s">
        <v>3928</v>
      </c>
      <c r="C124" s="3" t="s">
        <v>8039</v>
      </c>
      <c r="D124" s="5">
        <v>8000</v>
      </c>
      <c r="E124" s="5">
        <v>0</v>
      </c>
      <c r="F124" t="s">
        <v>8220</v>
      </c>
      <c r="G124">
        <v>0</v>
      </c>
      <c r="H124" t="s">
        <v>8223</v>
      </c>
      <c r="I124" t="s">
        <v>8245</v>
      </c>
      <c r="J124">
        <v>1441510707</v>
      </c>
      <c r="K124">
        <v>1439350707</v>
      </c>
      <c r="L124" t="b">
        <v>0</v>
      </c>
      <c r="M124">
        <v>0</v>
      </c>
      <c r="N124" t="b">
        <v>0</v>
      </c>
      <c r="O124" t="s">
        <v>8269</v>
      </c>
      <c r="P124">
        <v>0</v>
      </c>
      <c r="Q124" s="10" t="s">
        <v>8315</v>
      </c>
      <c r="R124" t="s">
        <v>8316</v>
      </c>
      <c r="S124" s="23">
        <v>42228.151701388888</v>
      </c>
      <c r="T124" s="23">
        <v>42253.151701388888</v>
      </c>
    </row>
    <row r="125" spans="1:20" ht="192" x14ac:dyDescent="0.2">
      <c r="A125">
        <v>3932</v>
      </c>
      <c r="B125" s="8" t="s">
        <v>3929</v>
      </c>
      <c r="C125" s="3" t="s">
        <v>8040</v>
      </c>
      <c r="D125" s="5">
        <v>12000</v>
      </c>
      <c r="E125" s="5">
        <v>1</v>
      </c>
      <c r="F125" t="s">
        <v>8220</v>
      </c>
      <c r="G125">
        <v>0</v>
      </c>
      <c r="H125" t="s">
        <v>8223</v>
      </c>
      <c r="I125" t="s">
        <v>8245</v>
      </c>
      <c r="J125">
        <v>1458097364</v>
      </c>
      <c r="K125">
        <v>1455508964</v>
      </c>
      <c r="L125" t="b">
        <v>0</v>
      </c>
      <c r="M125">
        <v>1</v>
      </c>
      <c r="N125" t="b">
        <v>0</v>
      </c>
      <c r="O125" t="s">
        <v>8269</v>
      </c>
      <c r="P125">
        <v>1</v>
      </c>
      <c r="Q125" s="10" t="s">
        <v>8315</v>
      </c>
      <c r="R125" t="s">
        <v>8316</v>
      </c>
      <c r="S125" s="23">
        <v>42415.168564814812</v>
      </c>
      <c r="T125" s="23">
        <v>42445.126898148148</v>
      </c>
    </row>
    <row r="126" spans="1:20" ht="192" x14ac:dyDescent="0.2">
      <c r="A126">
        <v>3933</v>
      </c>
      <c r="B126" s="8" t="s">
        <v>3930</v>
      </c>
      <c r="C126" s="3" t="s">
        <v>8041</v>
      </c>
      <c r="D126" s="5">
        <v>7000</v>
      </c>
      <c r="E126" s="5">
        <v>1102</v>
      </c>
      <c r="F126" t="s">
        <v>8220</v>
      </c>
      <c r="G126">
        <v>16</v>
      </c>
      <c r="H126" t="s">
        <v>8223</v>
      </c>
      <c r="I126" t="s">
        <v>8245</v>
      </c>
      <c r="J126">
        <v>1468716180</v>
      </c>
      <c r="K126">
        <v>1466205262</v>
      </c>
      <c r="L126" t="b">
        <v>0</v>
      </c>
      <c r="M126">
        <v>12</v>
      </c>
      <c r="N126" t="b">
        <v>0</v>
      </c>
      <c r="O126" t="s">
        <v>8269</v>
      </c>
      <c r="P126">
        <v>91.83</v>
      </c>
      <c r="Q126" s="10" t="s">
        <v>8315</v>
      </c>
      <c r="R126" t="s">
        <v>8316</v>
      </c>
      <c r="S126" s="23">
        <v>42538.968310185184</v>
      </c>
      <c r="T126" s="23">
        <v>42568.029861111107</v>
      </c>
    </row>
    <row r="127" spans="1:20" ht="208" x14ac:dyDescent="0.2">
      <c r="A127">
        <v>3934</v>
      </c>
      <c r="B127" s="8" t="s">
        <v>3931</v>
      </c>
      <c r="C127" s="3" t="s">
        <v>8042</v>
      </c>
      <c r="D127" s="5">
        <v>5000</v>
      </c>
      <c r="E127" s="5">
        <v>550</v>
      </c>
      <c r="F127" t="s">
        <v>8220</v>
      </c>
      <c r="G127">
        <v>11</v>
      </c>
      <c r="H127" t="s">
        <v>8223</v>
      </c>
      <c r="I127" t="s">
        <v>8245</v>
      </c>
      <c r="J127">
        <v>1443704400</v>
      </c>
      <c r="K127">
        <v>1439827639</v>
      </c>
      <c r="L127" t="b">
        <v>0</v>
      </c>
      <c r="M127">
        <v>12</v>
      </c>
      <c r="N127" t="b">
        <v>0</v>
      </c>
      <c r="O127" t="s">
        <v>8269</v>
      </c>
      <c r="P127">
        <v>45.83</v>
      </c>
      <c r="Q127" s="10" t="s">
        <v>8315</v>
      </c>
      <c r="R127" t="s">
        <v>8316</v>
      </c>
      <c r="S127" s="23">
        <v>42233.671747685185</v>
      </c>
      <c r="T127" s="23">
        <v>42278.541666666672</v>
      </c>
    </row>
    <row r="128" spans="1:20" ht="208" x14ac:dyDescent="0.2">
      <c r="A128">
        <v>3936</v>
      </c>
      <c r="B128" s="8" t="s">
        <v>3933</v>
      </c>
      <c r="C128" s="3" t="s">
        <v>8044</v>
      </c>
      <c r="D128" s="5">
        <v>20000</v>
      </c>
      <c r="E128" s="5">
        <v>0</v>
      </c>
      <c r="F128" t="s">
        <v>8220</v>
      </c>
      <c r="G128">
        <v>0</v>
      </c>
      <c r="H128" t="s">
        <v>8223</v>
      </c>
      <c r="I128" t="s">
        <v>8245</v>
      </c>
      <c r="J128">
        <v>1480576720</v>
      </c>
      <c r="K128">
        <v>1477981120</v>
      </c>
      <c r="L128" t="b">
        <v>0</v>
      </c>
      <c r="M128">
        <v>0</v>
      </c>
      <c r="N128" t="b">
        <v>0</v>
      </c>
      <c r="O128" t="s">
        <v>8269</v>
      </c>
      <c r="P128">
        <v>0</v>
      </c>
      <c r="Q128" s="10" t="s">
        <v>8315</v>
      </c>
      <c r="R128" t="s">
        <v>8316</v>
      </c>
      <c r="S128" s="23">
        <v>42675.262962962966</v>
      </c>
      <c r="T128" s="23">
        <v>42705.304629629631</v>
      </c>
    </row>
    <row r="129" spans="1:20" ht="176" x14ac:dyDescent="0.2">
      <c r="A129">
        <v>3937</v>
      </c>
      <c r="B129" s="8" t="s">
        <v>3934</v>
      </c>
      <c r="C129" s="3" t="s">
        <v>8045</v>
      </c>
      <c r="D129" s="5">
        <v>2885</v>
      </c>
      <c r="E129" s="5">
        <v>2485</v>
      </c>
      <c r="F129" t="s">
        <v>8220</v>
      </c>
      <c r="G129">
        <v>86</v>
      </c>
      <c r="H129" t="s">
        <v>8223</v>
      </c>
      <c r="I129" t="s">
        <v>8245</v>
      </c>
      <c r="J129">
        <v>1468249760</v>
      </c>
      <c r="K129">
        <v>1465830560</v>
      </c>
      <c r="L129" t="b">
        <v>0</v>
      </c>
      <c r="M129">
        <v>10</v>
      </c>
      <c r="N129" t="b">
        <v>0</v>
      </c>
      <c r="O129" t="s">
        <v>8269</v>
      </c>
      <c r="P129">
        <v>248.5</v>
      </c>
      <c r="Q129" s="10" t="s">
        <v>8315</v>
      </c>
      <c r="R129" t="s">
        <v>8316</v>
      </c>
      <c r="S129" s="23">
        <v>42534.631481481483</v>
      </c>
      <c r="T129" s="23">
        <v>42562.631481481483</v>
      </c>
    </row>
    <row r="130" spans="1:20" ht="192" x14ac:dyDescent="0.2">
      <c r="A130">
        <v>3938</v>
      </c>
      <c r="B130" s="8" t="s">
        <v>3935</v>
      </c>
      <c r="C130" s="3" t="s">
        <v>8046</v>
      </c>
      <c r="D130" s="5">
        <v>3255</v>
      </c>
      <c r="E130" s="5">
        <v>397</v>
      </c>
      <c r="F130" t="s">
        <v>8220</v>
      </c>
      <c r="G130">
        <v>12</v>
      </c>
      <c r="H130" t="s">
        <v>8223</v>
      </c>
      <c r="I130" t="s">
        <v>8245</v>
      </c>
      <c r="J130">
        <v>1435441454</v>
      </c>
      <c r="K130">
        <v>1432763054</v>
      </c>
      <c r="L130" t="b">
        <v>0</v>
      </c>
      <c r="M130">
        <v>5</v>
      </c>
      <c r="N130" t="b">
        <v>0</v>
      </c>
      <c r="O130" t="s">
        <v>8269</v>
      </c>
      <c r="P130">
        <v>79.400000000000006</v>
      </c>
      <c r="Q130" s="10" t="s">
        <v>8315</v>
      </c>
      <c r="R130" t="s">
        <v>8316</v>
      </c>
      <c r="S130" s="23">
        <v>42151.905717592599</v>
      </c>
      <c r="T130" s="23">
        <v>42182.905717592599</v>
      </c>
    </row>
    <row r="131" spans="1:20" ht="208" x14ac:dyDescent="0.2">
      <c r="A131">
        <v>3940</v>
      </c>
      <c r="B131" s="8" t="s">
        <v>3937</v>
      </c>
      <c r="C131" s="3" t="s">
        <v>8048</v>
      </c>
      <c r="D131" s="5">
        <v>5000</v>
      </c>
      <c r="E131" s="5">
        <v>11</v>
      </c>
      <c r="F131" t="s">
        <v>8220</v>
      </c>
      <c r="G131">
        <v>0</v>
      </c>
      <c r="H131" t="s">
        <v>8223</v>
      </c>
      <c r="I131" t="s">
        <v>8245</v>
      </c>
      <c r="J131">
        <v>1420199351</v>
      </c>
      <c r="K131">
        <v>1416311351</v>
      </c>
      <c r="L131" t="b">
        <v>0</v>
      </c>
      <c r="M131">
        <v>2</v>
      </c>
      <c r="N131" t="b">
        <v>0</v>
      </c>
      <c r="O131" t="s">
        <v>8269</v>
      </c>
      <c r="P131">
        <v>5.5</v>
      </c>
      <c r="Q131" s="10" t="s">
        <v>8315</v>
      </c>
      <c r="R131" t="s">
        <v>8316</v>
      </c>
      <c r="S131" s="23">
        <v>41961.492488425924</v>
      </c>
      <c r="T131" s="23">
        <v>42006.492488425924</v>
      </c>
    </row>
    <row r="132" spans="1:20" ht="224" x14ac:dyDescent="0.2">
      <c r="A132">
        <v>3941</v>
      </c>
      <c r="B132" s="8" t="s">
        <v>3938</v>
      </c>
      <c r="C132" s="3" t="s">
        <v>8049</v>
      </c>
      <c r="D132" s="5">
        <v>5500</v>
      </c>
      <c r="E132" s="5">
        <v>50</v>
      </c>
      <c r="F132" t="s">
        <v>8220</v>
      </c>
      <c r="G132">
        <v>1</v>
      </c>
      <c r="H132" t="s">
        <v>8223</v>
      </c>
      <c r="I132" t="s">
        <v>8245</v>
      </c>
      <c r="J132">
        <v>1416877200</v>
      </c>
      <c r="K132">
        <v>1414505137</v>
      </c>
      <c r="L132" t="b">
        <v>0</v>
      </c>
      <c r="M132">
        <v>2</v>
      </c>
      <c r="N132" t="b">
        <v>0</v>
      </c>
      <c r="O132" t="s">
        <v>8269</v>
      </c>
      <c r="P132">
        <v>25</v>
      </c>
      <c r="Q132" s="10" t="s">
        <v>8315</v>
      </c>
      <c r="R132" t="s">
        <v>8316</v>
      </c>
      <c r="S132" s="23">
        <v>41940.587233796294</v>
      </c>
      <c r="T132" s="23">
        <v>41968.041666666672</v>
      </c>
    </row>
    <row r="133" spans="1:20" ht="208" x14ac:dyDescent="0.2">
      <c r="A133">
        <v>3942</v>
      </c>
      <c r="B133" s="8" t="s">
        <v>3939</v>
      </c>
      <c r="C133" s="3" t="s">
        <v>8050</v>
      </c>
      <c r="D133" s="5">
        <v>1200</v>
      </c>
      <c r="E133" s="5">
        <v>0</v>
      </c>
      <c r="F133" t="s">
        <v>8220</v>
      </c>
      <c r="G133">
        <v>0</v>
      </c>
      <c r="H133" t="s">
        <v>8223</v>
      </c>
      <c r="I133" t="s">
        <v>8245</v>
      </c>
      <c r="J133">
        <v>1434490914</v>
      </c>
      <c r="K133">
        <v>1429306914</v>
      </c>
      <c r="L133" t="b">
        <v>0</v>
      </c>
      <c r="M133">
        <v>0</v>
      </c>
      <c r="N133" t="b">
        <v>0</v>
      </c>
      <c r="O133" t="s">
        <v>8269</v>
      </c>
      <c r="P133">
        <v>0</v>
      </c>
      <c r="Q133" s="10" t="s">
        <v>8315</v>
      </c>
      <c r="R133" t="s">
        <v>8316</v>
      </c>
      <c r="S133" s="23">
        <v>42111.904097222221</v>
      </c>
      <c r="T133" s="23">
        <v>42171.904097222221</v>
      </c>
    </row>
    <row r="134" spans="1:20" ht="176" x14ac:dyDescent="0.2">
      <c r="A134">
        <v>3943</v>
      </c>
      <c r="B134" s="8" t="s">
        <v>3940</v>
      </c>
      <c r="C134" s="3" t="s">
        <v>8051</v>
      </c>
      <c r="D134" s="5">
        <v>5000</v>
      </c>
      <c r="E134" s="5">
        <v>1782</v>
      </c>
      <c r="F134" t="s">
        <v>8220</v>
      </c>
      <c r="G134">
        <v>36</v>
      </c>
      <c r="H134" t="s">
        <v>8223</v>
      </c>
      <c r="I134" t="s">
        <v>8245</v>
      </c>
      <c r="J134">
        <v>1446483000</v>
      </c>
      <c r="K134">
        <v>1443811268</v>
      </c>
      <c r="L134" t="b">
        <v>0</v>
      </c>
      <c r="M134">
        <v>13</v>
      </c>
      <c r="N134" t="b">
        <v>0</v>
      </c>
      <c r="O134" t="s">
        <v>8269</v>
      </c>
      <c r="P134">
        <v>137.08000000000001</v>
      </c>
      <c r="Q134" s="10" t="s">
        <v>8315</v>
      </c>
      <c r="R134" t="s">
        <v>8316</v>
      </c>
      <c r="S134" s="23">
        <v>42279.778564814813</v>
      </c>
      <c r="T134" s="23">
        <v>42310.701388888891</v>
      </c>
    </row>
    <row r="135" spans="1:20" ht="224" x14ac:dyDescent="0.2">
      <c r="A135">
        <v>3944</v>
      </c>
      <c r="B135" s="8" t="s">
        <v>3941</v>
      </c>
      <c r="C135" s="3" t="s">
        <v>8052</v>
      </c>
      <c r="D135" s="5">
        <v>5000</v>
      </c>
      <c r="E135" s="5">
        <v>0</v>
      </c>
      <c r="F135" t="s">
        <v>8220</v>
      </c>
      <c r="G135">
        <v>0</v>
      </c>
      <c r="H135" t="s">
        <v>8223</v>
      </c>
      <c r="I135" t="s">
        <v>8245</v>
      </c>
      <c r="J135">
        <v>1440690875</v>
      </c>
      <c r="K135">
        <v>1438098875</v>
      </c>
      <c r="L135" t="b">
        <v>0</v>
      </c>
      <c r="M135">
        <v>0</v>
      </c>
      <c r="N135" t="b">
        <v>0</v>
      </c>
      <c r="O135" t="s">
        <v>8269</v>
      </c>
      <c r="P135">
        <v>0</v>
      </c>
      <c r="Q135" s="10" t="s">
        <v>8315</v>
      </c>
      <c r="R135" t="s">
        <v>8316</v>
      </c>
      <c r="S135" s="23">
        <v>42213.662905092591</v>
      </c>
      <c r="T135" s="23">
        <v>42243.662905092591</v>
      </c>
    </row>
    <row r="136" spans="1:20" ht="224" x14ac:dyDescent="0.2">
      <c r="A136">
        <v>3945</v>
      </c>
      <c r="B136" s="8" t="s">
        <v>3942</v>
      </c>
      <c r="C136" s="3" t="s">
        <v>8053</v>
      </c>
      <c r="D136" s="5">
        <v>2000</v>
      </c>
      <c r="E136" s="5">
        <v>5</v>
      </c>
      <c r="F136" t="s">
        <v>8220</v>
      </c>
      <c r="G136">
        <v>0</v>
      </c>
      <c r="H136" t="s">
        <v>8223</v>
      </c>
      <c r="I136" t="s">
        <v>8245</v>
      </c>
      <c r="J136">
        <v>1431717268</v>
      </c>
      <c r="K136">
        <v>1429125268</v>
      </c>
      <c r="L136" t="b">
        <v>0</v>
      </c>
      <c r="M136">
        <v>1</v>
      </c>
      <c r="N136" t="b">
        <v>0</v>
      </c>
      <c r="O136" t="s">
        <v>8269</v>
      </c>
      <c r="P136">
        <v>5</v>
      </c>
      <c r="Q136" s="10" t="s">
        <v>8315</v>
      </c>
      <c r="R136" t="s">
        <v>8316</v>
      </c>
      <c r="S136" s="23">
        <v>42109.801712962959</v>
      </c>
      <c r="T136" s="23">
        <v>42139.801712962959</v>
      </c>
    </row>
    <row r="137" spans="1:20" ht="128" x14ac:dyDescent="0.2">
      <c r="A137">
        <v>3946</v>
      </c>
      <c r="B137" s="8" t="s">
        <v>3943</v>
      </c>
      <c r="C137" s="3" t="s">
        <v>8054</v>
      </c>
      <c r="D137" s="5">
        <v>6000</v>
      </c>
      <c r="E137" s="5">
        <v>195</v>
      </c>
      <c r="F137" t="s">
        <v>8220</v>
      </c>
      <c r="G137">
        <v>3</v>
      </c>
      <c r="H137" t="s">
        <v>8223</v>
      </c>
      <c r="I137" t="s">
        <v>8245</v>
      </c>
      <c r="J137">
        <v>1425110400</v>
      </c>
      <c r="K137">
        <v>1422388822</v>
      </c>
      <c r="L137" t="b">
        <v>0</v>
      </c>
      <c r="M137">
        <v>5</v>
      </c>
      <c r="N137" t="b">
        <v>0</v>
      </c>
      <c r="O137" t="s">
        <v>8269</v>
      </c>
      <c r="P137">
        <v>39</v>
      </c>
      <c r="Q137" s="10" t="s">
        <v>8315</v>
      </c>
      <c r="R137" t="s">
        <v>8316</v>
      </c>
      <c r="S137" s="23">
        <v>42031.833587962959</v>
      </c>
      <c r="T137" s="23">
        <v>42063.333333333328</v>
      </c>
    </row>
    <row r="138" spans="1:20" ht="192" x14ac:dyDescent="0.2">
      <c r="A138">
        <v>3947</v>
      </c>
      <c r="B138" s="8" t="s">
        <v>3944</v>
      </c>
      <c r="C138" s="3" t="s">
        <v>8055</v>
      </c>
      <c r="D138" s="5">
        <v>3000</v>
      </c>
      <c r="E138" s="5">
        <v>101</v>
      </c>
      <c r="F138" t="s">
        <v>8220</v>
      </c>
      <c r="G138">
        <v>3</v>
      </c>
      <c r="H138" t="s">
        <v>8223</v>
      </c>
      <c r="I138" t="s">
        <v>8245</v>
      </c>
      <c r="J138">
        <v>1475378744</v>
      </c>
      <c r="K138">
        <v>1472786744</v>
      </c>
      <c r="L138" t="b">
        <v>0</v>
      </c>
      <c r="M138">
        <v>2</v>
      </c>
      <c r="N138" t="b">
        <v>0</v>
      </c>
      <c r="O138" t="s">
        <v>8269</v>
      </c>
      <c r="P138">
        <v>50.5</v>
      </c>
      <c r="Q138" s="10" t="s">
        <v>8315</v>
      </c>
      <c r="R138" t="s">
        <v>8316</v>
      </c>
      <c r="S138" s="23">
        <v>42615.142870370371</v>
      </c>
      <c r="T138" s="23">
        <v>42645.142870370371</v>
      </c>
    </row>
    <row r="139" spans="1:20" ht="240" x14ac:dyDescent="0.2">
      <c r="A139">
        <v>3950</v>
      </c>
      <c r="B139" s="8" t="s">
        <v>3947</v>
      </c>
      <c r="C139" s="3" t="s">
        <v>8058</v>
      </c>
      <c r="D139" s="5">
        <v>4000</v>
      </c>
      <c r="E139" s="5">
        <v>25</v>
      </c>
      <c r="F139" t="s">
        <v>8220</v>
      </c>
      <c r="G139">
        <v>1</v>
      </c>
      <c r="H139" t="s">
        <v>8223</v>
      </c>
      <c r="I139" t="s">
        <v>8245</v>
      </c>
      <c r="J139">
        <v>1460140500</v>
      </c>
      <c r="K139">
        <v>1457628680</v>
      </c>
      <c r="L139" t="b">
        <v>0</v>
      </c>
      <c r="M139">
        <v>1</v>
      </c>
      <c r="N139" t="b">
        <v>0</v>
      </c>
      <c r="O139" t="s">
        <v>8269</v>
      </c>
      <c r="P139">
        <v>25</v>
      </c>
      <c r="Q139" s="10" t="s">
        <v>8315</v>
      </c>
      <c r="R139" t="s">
        <v>8316</v>
      </c>
      <c r="S139" s="23">
        <v>42439.702314814815</v>
      </c>
      <c r="T139" s="23">
        <v>42468.774305555555</v>
      </c>
    </row>
    <row r="140" spans="1:20" ht="208" x14ac:dyDescent="0.2">
      <c r="A140">
        <v>3952</v>
      </c>
      <c r="B140" s="8" t="s">
        <v>3949</v>
      </c>
      <c r="C140" s="3" t="s">
        <v>8059</v>
      </c>
      <c r="D140" s="5">
        <v>26000</v>
      </c>
      <c r="E140" s="5">
        <v>25</v>
      </c>
      <c r="F140" t="s">
        <v>8220</v>
      </c>
      <c r="G140">
        <v>0</v>
      </c>
      <c r="H140" t="s">
        <v>8223</v>
      </c>
      <c r="I140" t="s">
        <v>8245</v>
      </c>
      <c r="J140">
        <v>1445885890</v>
      </c>
      <c r="K140">
        <v>1440701890</v>
      </c>
      <c r="L140" t="b">
        <v>0</v>
      </c>
      <c r="M140">
        <v>1</v>
      </c>
      <c r="N140" t="b">
        <v>0</v>
      </c>
      <c r="O140" t="s">
        <v>8269</v>
      </c>
      <c r="P140">
        <v>25</v>
      </c>
      <c r="Q140" s="10" t="s">
        <v>8315</v>
      </c>
      <c r="R140" t="s">
        <v>8316</v>
      </c>
      <c r="S140" s="23">
        <v>42243.790393518517</v>
      </c>
      <c r="T140" s="23">
        <v>42303.790393518517</v>
      </c>
    </row>
    <row r="141" spans="1:20" ht="192" x14ac:dyDescent="0.2">
      <c r="A141">
        <v>3953</v>
      </c>
      <c r="B141" s="8" t="s">
        <v>3950</v>
      </c>
      <c r="C141" s="3" t="s">
        <v>8060</v>
      </c>
      <c r="D141" s="5">
        <v>17600</v>
      </c>
      <c r="E141" s="5">
        <v>0</v>
      </c>
      <c r="F141" t="s">
        <v>8220</v>
      </c>
      <c r="G141">
        <v>0</v>
      </c>
      <c r="H141" t="s">
        <v>8223</v>
      </c>
      <c r="I141" t="s">
        <v>8245</v>
      </c>
      <c r="J141">
        <v>1469834940</v>
      </c>
      <c r="K141">
        <v>1467162586</v>
      </c>
      <c r="L141" t="b">
        <v>0</v>
      </c>
      <c r="M141">
        <v>0</v>
      </c>
      <c r="N141" t="b">
        <v>0</v>
      </c>
      <c r="O141" t="s">
        <v>8269</v>
      </c>
      <c r="P141">
        <v>0</v>
      </c>
      <c r="Q141" s="10" t="s">
        <v>8315</v>
      </c>
      <c r="R141" t="s">
        <v>8316</v>
      </c>
      <c r="S141" s="23">
        <v>42550.048449074078</v>
      </c>
      <c r="T141" s="23">
        <v>42580.978472222225</v>
      </c>
    </row>
    <row r="142" spans="1:20" ht="208" x14ac:dyDescent="0.2">
      <c r="A142">
        <v>3955</v>
      </c>
      <c r="B142" s="8" t="s">
        <v>3952</v>
      </c>
      <c r="C142" s="3" t="s">
        <v>8062</v>
      </c>
      <c r="D142" s="5">
        <v>1750</v>
      </c>
      <c r="E142" s="5">
        <v>425</v>
      </c>
      <c r="F142" t="s">
        <v>8220</v>
      </c>
      <c r="G142">
        <v>24</v>
      </c>
      <c r="H142" t="s">
        <v>8223</v>
      </c>
      <c r="I142" t="s">
        <v>8245</v>
      </c>
      <c r="J142">
        <v>1448745741</v>
      </c>
      <c r="K142">
        <v>1446150141</v>
      </c>
      <c r="L142" t="b">
        <v>0</v>
      </c>
      <c r="M142">
        <v>8</v>
      </c>
      <c r="N142" t="b">
        <v>0</v>
      </c>
      <c r="O142" t="s">
        <v>8269</v>
      </c>
      <c r="P142">
        <v>53.13</v>
      </c>
      <c r="Q142" s="10" t="s">
        <v>8315</v>
      </c>
      <c r="R142" t="s">
        <v>8316</v>
      </c>
      <c r="S142" s="23">
        <v>42306.848854166667</v>
      </c>
      <c r="T142" s="23">
        <v>42336.890520833331</v>
      </c>
    </row>
    <row r="143" spans="1:20" ht="192" x14ac:dyDescent="0.2">
      <c r="A143">
        <v>3956</v>
      </c>
      <c r="B143" s="8" t="s">
        <v>3953</v>
      </c>
      <c r="C143" s="3" t="s">
        <v>8063</v>
      </c>
      <c r="D143" s="5">
        <v>5500</v>
      </c>
      <c r="E143" s="5">
        <v>0</v>
      </c>
      <c r="F143" t="s">
        <v>8220</v>
      </c>
      <c r="G143">
        <v>0</v>
      </c>
      <c r="H143" t="s">
        <v>8223</v>
      </c>
      <c r="I143" t="s">
        <v>8245</v>
      </c>
      <c r="J143">
        <v>1461543600</v>
      </c>
      <c r="K143">
        <v>1459203727</v>
      </c>
      <c r="L143" t="b">
        <v>0</v>
      </c>
      <c r="M143">
        <v>0</v>
      </c>
      <c r="N143" t="b">
        <v>0</v>
      </c>
      <c r="O143" t="s">
        <v>8269</v>
      </c>
      <c r="P143">
        <v>0</v>
      </c>
      <c r="Q143" s="10" t="s">
        <v>8315</v>
      </c>
      <c r="R143" t="s">
        <v>8316</v>
      </c>
      <c r="S143" s="23">
        <v>42457.932025462964</v>
      </c>
      <c r="T143" s="23">
        <v>42485.013888888891</v>
      </c>
    </row>
    <row r="144" spans="1:20" ht="144" x14ac:dyDescent="0.2">
      <c r="A144">
        <v>3957</v>
      </c>
      <c r="B144" s="8" t="s">
        <v>3954</v>
      </c>
      <c r="C144" s="3" t="s">
        <v>8064</v>
      </c>
      <c r="D144" s="5">
        <v>28000</v>
      </c>
      <c r="E144" s="5">
        <v>7</v>
      </c>
      <c r="F144" t="s">
        <v>8220</v>
      </c>
      <c r="G144">
        <v>0</v>
      </c>
      <c r="H144" t="s">
        <v>8223</v>
      </c>
      <c r="I144" t="s">
        <v>8245</v>
      </c>
      <c r="J144">
        <v>1468020354</v>
      </c>
      <c r="K144">
        <v>1464045954</v>
      </c>
      <c r="L144" t="b">
        <v>0</v>
      </c>
      <c r="M144">
        <v>1</v>
      </c>
      <c r="N144" t="b">
        <v>0</v>
      </c>
      <c r="O144" t="s">
        <v>8269</v>
      </c>
      <c r="P144">
        <v>7</v>
      </c>
      <c r="Q144" s="10" t="s">
        <v>8315</v>
      </c>
      <c r="R144" t="s">
        <v>8316</v>
      </c>
      <c r="S144" s="23">
        <v>42513.976319444439</v>
      </c>
      <c r="T144" s="23">
        <v>42559.976319444439</v>
      </c>
    </row>
    <row r="145" spans="1:20" ht="208" x14ac:dyDescent="0.2">
      <c r="A145">
        <v>3958</v>
      </c>
      <c r="B145" s="8" t="s">
        <v>3955</v>
      </c>
      <c r="C145" s="3" t="s">
        <v>8065</v>
      </c>
      <c r="D145" s="5">
        <v>2000</v>
      </c>
      <c r="E145" s="5">
        <v>641</v>
      </c>
      <c r="F145" t="s">
        <v>8220</v>
      </c>
      <c r="G145">
        <v>32</v>
      </c>
      <c r="H145" t="s">
        <v>8223</v>
      </c>
      <c r="I145" t="s">
        <v>8245</v>
      </c>
      <c r="J145">
        <v>1406988000</v>
      </c>
      <c r="K145">
        <v>1403822912</v>
      </c>
      <c r="L145" t="b">
        <v>0</v>
      </c>
      <c r="M145">
        <v>16</v>
      </c>
      <c r="N145" t="b">
        <v>0</v>
      </c>
      <c r="O145" t="s">
        <v>8269</v>
      </c>
      <c r="P145">
        <v>40.06</v>
      </c>
      <c r="Q145" s="10" t="s">
        <v>8315</v>
      </c>
      <c r="R145" t="s">
        <v>8316</v>
      </c>
      <c r="S145" s="23">
        <v>41816.950370370374</v>
      </c>
      <c r="T145" s="23">
        <v>41853.583333333336</v>
      </c>
    </row>
    <row r="146" spans="1:20" ht="192" x14ac:dyDescent="0.2">
      <c r="A146">
        <v>3959</v>
      </c>
      <c r="B146" s="8" t="s">
        <v>3956</v>
      </c>
      <c r="C146" s="3" t="s">
        <v>8066</v>
      </c>
      <c r="D146" s="5">
        <v>1200</v>
      </c>
      <c r="E146" s="5">
        <v>292</v>
      </c>
      <c r="F146" t="s">
        <v>8220</v>
      </c>
      <c r="G146">
        <v>24</v>
      </c>
      <c r="H146" t="s">
        <v>8223</v>
      </c>
      <c r="I146" t="s">
        <v>8245</v>
      </c>
      <c r="J146">
        <v>1411930556</v>
      </c>
      <c r="K146">
        <v>1409338556</v>
      </c>
      <c r="L146" t="b">
        <v>0</v>
      </c>
      <c r="M146">
        <v>12</v>
      </c>
      <c r="N146" t="b">
        <v>0</v>
      </c>
      <c r="O146" t="s">
        <v>8269</v>
      </c>
      <c r="P146">
        <v>24.33</v>
      </c>
      <c r="Q146" s="10" t="s">
        <v>8315</v>
      </c>
      <c r="R146" t="s">
        <v>8316</v>
      </c>
      <c r="S146" s="23">
        <v>41880.788842592592</v>
      </c>
      <c r="T146" s="23">
        <v>41910.788842592592</v>
      </c>
    </row>
    <row r="147" spans="1:20" ht="208" x14ac:dyDescent="0.2">
      <c r="A147">
        <v>3960</v>
      </c>
      <c r="B147" s="8" t="s">
        <v>3957</v>
      </c>
      <c r="C147" s="3" t="s">
        <v>8067</v>
      </c>
      <c r="D147" s="5">
        <v>3000</v>
      </c>
      <c r="E147" s="5">
        <v>45</v>
      </c>
      <c r="F147" t="s">
        <v>8220</v>
      </c>
      <c r="G147">
        <v>2</v>
      </c>
      <c r="H147" t="s">
        <v>8223</v>
      </c>
      <c r="I147" t="s">
        <v>8245</v>
      </c>
      <c r="J147">
        <v>1451852256</v>
      </c>
      <c r="K147">
        <v>1449260256</v>
      </c>
      <c r="L147" t="b">
        <v>0</v>
      </c>
      <c r="M147">
        <v>4</v>
      </c>
      <c r="N147" t="b">
        <v>0</v>
      </c>
      <c r="O147" t="s">
        <v>8269</v>
      </c>
      <c r="P147">
        <v>11.25</v>
      </c>
      <c r="Q147" s="10" t="s">
        <v>8315</v>
      </c>
      <c r="R147" t="s">
        <v>8316</v>
      </c>
      <c r="S147" s="23">
        <v>42342.845555555556</v>
      </c>
      <c r="T147" s="23">
        <v>42372.845555555556</v>
      </c>
    </row>
    <row r="148" spans="1:20" ht="176" x14ac:dyDescent="0.2">
      <c r="A148">
        <v>3964</v>
      </c>
      <c r="B148" s="8" t="s">
        <v>3961</v>
      </c>
      <c r="C148" s="3" t="s">
        <v>8071</v>
      </c>
      <c r="D148" s="5">
        <v>2000</v>
      </c>
      <c r="E148" s="5">
        <v>126</v>
      </c>
      <c r="F148" t="s">
        <v>8220</v>
      </c>
      <c r="G148">
        <v>6</v>
      </c>
      <c r="H148" t="s">
        <v>8223</v>
      </c>
      <c r="I148" t="s">
        <v>8245</v>
      </c>
      <c r="J148">
        <v>1429460386</v>
      </c>
      <c r="K148">
        <v>1424279986</v>
      </c>
      <c r="L148" t="b">
        <v>0</v>
      </c>
      <c r="M148">
        <v>3</v>
      </c>
      <c r="N148" t="b">
        <v>0</v>
      </c>
      <c r="O148" t="s">
        <v>8269</v>
      </c>
      <c r="P148">
        <v>42</v>
      </c>
      <c r="Q148" s="10" t="s">
        <v>8315</v>
      </c>
      <c r="R148" t="s">
        <v>8316</v>
      </c>
      <c r="S148" s="23">
        <v>42053.722060185188</v>
      </c>
      <c r="T148" s="23">
        <v>42113.680393518516</v>
      </c>
    </row>
    <row r="149" spans="1:20" ht="224" x14ac:dyDescent="0.2">
      <c r="A149">
        <v>3965</v>
      </c>
      <c r="B149" s="8" t="s">
        <v>3962</v>
      </c>
      <c r="C149" s="3" t="s">
        <v>8072</v>
      </c>
      <c r="D149" s="5">
        <v>2000</v>
      </c>
      <c r="E149" s="5">
        <v>285</v>
      </c>
      <c r="F149" t="s">
        <v>8220</v>
      </c>
      <c r="G149">
        <v>14</v>
      </c>
      <c r="H149" t="s">
        <v>8223</v>
      </c>
      <c r="I149" t="s">
        <v>8245</v>
      </c>
      <c r="J149">
        <v>1460608780</v>
      </c>
      <c r="K149">
        <v>1455428380</v>
      </c>
      <c r="L149" t="b">
        <v>0</v>
      </c>
      <c r="M149">
        <v>4</v>
      </c>
      <c r="N149" t="b">
        <v>0</v>
      </c>
      <c r="O149" t="s">
        <v>8269</v>
      </c>
      <c r="P149">
        <v>71.25</v>
      </c>
      <c r="Q149" s="10" t="s">
        <v>8315</v>
      </c>
      <c r="R149" t="s">
        <v>8316</v>
      </c>
      <c r="S149" s="23">
        <v>42414.235879629632</v>
      </c>
      <c r="T149" s="23">
        <v>42474.194212962961</v>
      </c>
    </row>
    <row r="150" spans="1:20" ht="208" x14ac:dyDescent="0.2">
      <c r="A150">
        <v>3966</v>
      </c>
      <c r="B150" s="8" t="s">
        <v>3963</v>
      </c>
      <c r="C150" s="3" t="s">
        <v>8073</v>
      </c>
      <c r="D150" s="5">
        <v>7500</v>
      </c>
      <c r="E150" s="5">
        <v>45</v>
      </c>
      <c r="F150" t="s">
        <v>8220</v>
      </c>
      <c r="G150">
        <v>1</v>
      </c>
      <c r="H150" t="s">
        <v>8223</v>
      </c>
      <c r="I150" t="s">
        <v>8245</v>
      </c>
      <c r="J150">
        <v>1406170740</v>
      </c>
      <c r="K150">
        <v>1402506278</v>
      </c>
      <c r="L150" t="b">
        <v>0</v>
      </c>
      <c r="M150">
        <v>2</v>
      </c>
      <c r="N150" t="b">
        <v>0</v>
      </c>
      <c r="O150" t="s">
        <v>8269</v>
      </c>
      <c r="P150">
        <v>22.5</v>
      </c>
      <c r="Q150" s="10" t="s">
        <v>8315</v>
      </c>
      <c r="R150" t="s">
        <v>8316</v>
      </c>
      <c r="S150" s="23">
        <v>41801.711550925924</v>
      </c>
      <c r="T150" s="23">
        <v>41844.124305555553</v>
      </c>
    </row>
    <row r="151" spans="1:20" ht="224" x14ac:dyDescent="0.2">
      <c r="A151">
        <v>3967</v>
      </c>
      <c r="B151" s="8" t="s">
        <v>3964</v>
      </c>
      <c r="C151" s="3" t="s">
        <v>8074</v>
      </c>
      <c r="D151" s="5">
        <v>1700</v>
      </c>
      <c r="E151" s="5">
        <v>410</v>
      </c>
      <c r="F151" t="s">
        <v>8220</v>
      </c>
      <c r="G151">
        <v>24</v>
      </c>
      <c r="H151" t="s">
        <v>8223</v>
      </c>
      <c r="I151" t="s">
        <v>8245</v>
      </c>
      <c r="J151">
        <v>1488783507</v>
      </c>
      <c r="K151">
        <v>1486191507</v>
      </c>
      <c r="L151" t="b">
        <v>0</v>
      </c>
      <c r="M151">
        <v>10</v>
      </c>
      <c r="N151" t="b">
        <v>0</v>
      </c>
      <c r="O151" t="s">
        <v>8269</v>
      </c>
      <c r="P151">
        <v>41</v>
      </c>
      <c r="Q151" s="10" t="s">
        <v>8315</v>
      </c>
      <c r="R151" t="s">
        <v>8316</v>
      </c>
      <c r="S151" s="23">
        <v>42770.290590277778</v>
      </c>
      <c r="T151" s="23">
        <v>42800.290590277778</v>
      </c>
    </row>
    <row r="152" spans="1:20" ht="160" x14ac:dyDescent="0.2">
      <c r="A152">
        <v>3968</v>
      </c>
      <c r="B152" s="8" t="s">
        <v>3965</v>
      </c>
      <c r="C152" s="3" t="s">
        <v>8075</v>
      </c>
      <c r="D152" s="5">
        <v>5000</v>
      </c>
      <c r="E152" s="5">
        <v>527</v>
      </c>
      <c r="F152" t="s">
        <v>8220</v>
      </c>
      <c r="G152">
        <v>11</v>
      </c>
      <c r="H152" t="s">
        <v>8223</v>
      </c>
      <c r="I152" t="s">
        <v>8245</v>
      </c>
      <c r="J152">
        <v>1463945673</v>
      </c>
      <c r="K152">
        <v>1458761673</v>
      </c>
      <c r="L152" t="b">
        <v>0</v>
      </c>
      <c r="M152">
        <v>11</v>
      </c>
      <c r="N152" t="b">
        <v>0</v>
      </c>
      <c r="O152" t="s">
        <v>8269</v>
      </c>
      <c r="P152">
        <v>47.91</v>
      </c>
      <c r="Q152" s="10" t="s">
        <v>8315</v>
      </c>
      <c r="R152" t="s">
        <v>8316</v>
      </c>
      <c r="S152" s="23">
        <v>42452.815659722226</v>
      </c>
      <c r="T152" s="23">
        <v>42512.815659722226</v>
      </c>
    </row>
    <row r="153" spans="1:20" ht="208" x14ac:dyDescent="0.2">
      <c r="A153">
        <v>3969</v>
      </c>
      <c r="B153" s="8" t="s">
        <v>3966</v>
      </c>
      <c r="C153" s="3" t="s">
        <v>8076</v>
      </c>
      <c r="D153" s="5">
        <v>2825</v>
      </c>
      <c r="E153" s="5">
        <v>211</v>
      </c>
      <c r="F153" t="s">
        <v>8220</v>
      </c>
      <c r="G153">
        <v>7</v>
      </c>
      <c r="H153" t="s">
        <v>8223</v>
      </c>
      <c r="I153" t="s">
        <v>8245</v>
      </c>
      <c r="J153">
        <v>1472442900</v>
      </c>
      <c r="K153">
        <v>1471638646</v>
      </c>
      <c r="L153" t="b">
        <v>0</v>
      </c>
      <c r="M153">
        <v>6</v>
      </c>
      <c r="N153" t="b">
        <v>0</v>
      </c>
      <c r="O153" t="s">
        <v>8269</v>
      </c>
      <c r="P153">
        <v>35.17</v>
      </c>
      <c r="Q153" s="10" t="s">
        <v>8315</v>
      </c>
      <c r="R153" t="s">
        <v>8316</v>
      </c>
      <c r="S153" s="23">
        <v>42601.854699074072</v>
      </c>
      <c r="T153" s="23">
        <v>42611.163194444445</v>
      </c>
    </row>
    <row r="154" spans="1:20" ht="224" x14ac:dyDescent="0.2">
      <c r="A154">
        <v>3970</v>
      </c>
      <c r="B154" s="8" t="s">
        <v>3967</v>
      </c>
      <c r="C154" s="3" t="s">
        <v>8077</v>
      </c>
      <c r="D154" s="5">
        <v>15000</v>
      </c>
      <c r="E154" s="5">
        <v>11</v>
      </c>
      <c r="F154" t="s">
        <v>8220</v>
      </c>
      <c r="G154">
        <v>0</v>
      </c>
      <c r="H154" t="s">
        <v>8223</v>
      </c>
      <c r="I154" t="s">
        <v>8245</v>
      </c>
      <c r="J154">
        <v>1460925811</v>
      </c>
      <c r="K154">
        <v>1458333811</v>
      </c>
      <c r="L154" t="b">
        <v>0</v>
      </c>
      <c r="M154">
        <v>2</v>
      </c>
      <c r="N154" t="b">
        <v>0</v>
      </c>
      <c r="O154" t="s">
        <v>8269</v>
      </c>
      <c r="P154">
        <v>5.5</v>
      </c>
      <c r="Q154" s="10" t="s">
        <v>8315</v>
      </c>
      <c r="R154" t="s">
        <v>8316</v>
      </c>
      <c r="S154" s="23">
        <v>42447.863553240735</v>
      </c>
      <c r="T154" s="23">
        <v>42477.863553240735</v>
      </c>
    </row>
    <row r="155" spans="1:20" ht="192" x14ac:dyDescent="0.2">
      <c r="A155">
        <v>3971</v>
      </c>
      <c r="B155" s="8" t="s">
        <v>3968</v>
      </c>
      <c r="C155" s="3" t="s">
        <v>8078</v>
      </c>
      <c r="D155" s="5">
        <v>14000</v>
      </c>
      <c r="E155" s="5">
        <v>136</v>
      </c>
      <c r="F155" t="s">
        <v>8220</v>
      </c>
      <c r="G155">
        <v>1</v>
      </c>
      <c r="H155" t="s">
        <v>8223</v>
      </c>
      <c r="I155" t="s">
        <v>8245</v>
      </c>
      <c r="J155">
        <v>1405947126</v>
      </c>
      <c r="K155">
        <v>1403355126</v>
      </c>
      <c r="L155" t="b">
        <v>0</v>
      </c>
      <c r="M155">
        <v>6</v>
      </c>
      <c r="N155" t="b">
        <v>0</v>
      </c>
      <c r="O155" t="s">
        <v>8269</v>
      </c>
      <c r="P155">
        <v>22.67</v>
      </c>
      <c r="Q155" s="10" t="s">
        <v>8315</v>
      </c>
      <c r="R155" t="s">
        <v>8316</v>
      </c>
      <c r="S155" s="23">
        <v>41811.536180555559</v>
      </c>
      <c r="T155" s="23">
        <v>41841.536180555559</v>
      </c>
    </row>
    <row r="156" spans="1:20" ht="160" x14ac:dyDescent="0.2">
      <c r="A156">
        <v>3972</v>
      </c>
      <c r="B156" s="8" t="s">
        <v>3969</v>
      </c>
      <c r="C156" s="3" t="s">
        <v>8079</v>
      </c>
      <c r="D156" s="5">
        <v>1000</v>
      </c>
      <c r="E156" s="5">
        <v>211</v>
      </c>
      <c r="F156" t="s">
        <v>8220</v>
      </c>
      <c r="G156">
        <v>21</v>
      </c>
      <c r="H156" t="s">
        <v>8223</v>
      </c>
      <c r="I156" t="s">
        <v>8245</v>
      </c>
      <c r="J156">
        <v>1423186634</v>
      </c>
      <c r="K156">
        <v>1418002634</v>
      </c>
      <c r="L156" t="b">
        <v>0</v>
      </c>
      <c r="M156">
        <v>8</v>
      </c>
      <c r="N156" t="b">
        <v>0</v>
      </c>
      <c r="O156" t="s">
        <v>8269</v>
      </c>
      <c r="P156">
        <v>26.38</v>
      </c>
      <c r="Q156" s="10" t="s">
        <v>8315</v>
      </c>
      <c r="R156" t="s">
        <v>8316</v>
      </c>
      <c r="S156" s="23">
        <v>41981.067523148144</v>
      </c>
      <c r="T156" s="23">
        <v>42041.067523148144</v>
      </c>
    </row>
    <row r="157" spans="1:20" ht="208" x14ac:dyDescent="0.2">
      <c r="A157">
        <v>3973</v>
      </c>
      <c r="B157" s="8" t="s">
        <v>3970</v>
      </c>
      <c r="C157" s="3" t="s">
        <v>8080</v>
      </c>
      <c r="D157" s="5">
        <v>5000</v>
      </c>
      <c r="E157" s="5">
        <v>3905</v>
      </c>
      <c r="F157" t="s">
        <v>8220</v>
      </c>
      <c r="G157">
        <v>78</v>
      </c>
      <c r="H157" t="s">
        <v>8223</v>
      </c>
      <c r="I157" t="s">
        <v>8245</v>
      </c>
      <c r="J157">
        <v>1462766400</v>
      </c>
      <c r="K157">
        <v>1460219110</v>
      </c>
      <c r="L157" t="b">
        <v>0</v>
      </c>
      <c r="M157">
        <v>37</v>
      </c>
      <c r="N157" t="b">
        <v>0</v>
      </c>
      <c r="O157" t="s">
        <v>8269</v>
      </c>
      <c r="P157">
        <v>105.54</v>
      </c>
      <c r="Q157" s="10" t="s">
        <v>8315</v>
      </c>
      <c r="R157" t="s">
        <v>8316</v>
      </c>
      <c r="S157" s="23">
        <v>42469.68414351852</v>
      </c>
      <c r="T157" s="23">
        <v>42499.166666666672</v>
      </c>
    </row>
    <row r="158" spans="1:20" ht="224" x14ac:dyDescent="0.2">
      <c r="A158">
        <v>3975</v>
      </c>
      <c r="B158" s="8" t="s">
        <v>3972</v>
      </c>
      <c r="C158" s="3" t="s">
        <v>8082</v>
      </c>
      <c r="D158" s="5">
        <v>678</v>
      </c>
      <c r="E158" s="5">
        <v>0</v>
      </c>
      <c r="F158" t="s">
        <v>8220</v>
      </c>
      <c r="G158">
        <v>0</v>
      </c>
      <c r="H158" t="s">
        <v>8223</v>
      </c>
      <c r="I158" t="s">
        <v>8245</v>
      </c>
      <c r="J158">
        <v>1468442898</v>
      </c>
      <c r="K158">
        <v>1465850898</v>
      </c>
      <c r="L158" t="b">
        <v>0</v>
      </c>
      <c r="M158">
        <v>0</v>
      </c>
      <c r="N158" t="b">
        <v>0</v>
      </c>
      <c r="O158" t="s">
        <v>8269</v>
      </c>
      <c r="P158">
        <v>0</v>
      </c>
      <c r="Q158" s="10" t="s">
        <v>8315</v>
      </c>
      <c r="R158" t="s">
        <v>8316</v>
      </c>
      <c r="S158" s="23">
        <v>42534.866875</v>
      </c>
      <c r="T158" s="23">
        <v>42564.866875</v>
      </c>
    </row>
    <row r="159" spans="1:20" ht="224" x14ac:dyDescent="0.2">
      <c r="A159">
        <v>3976</v>
      </c>
      <c r="B159" s="8" t="s">
        <v>3973</v>
      </c>
      <c r="C159" s="3" t="s">
        <v>8083</v>
      </c>
      <c r="D159" s="5">
        <v>1300</v>
      </c>
      <c r="E159" s="5">
        <v>620</v>
      </c>
      <c r="F159" t="s">
        <v>8220</v>
      </c>
      <c r="G159">
        <v>48</v>
      </c>
      <c r="H159" t="s">
        <v>8223</v>
      </c>
      <c r="I159" t="s">
        <v>8245</v>
      </c>
      <c r="J159">
        <v>1406876400</v>
      </c>
      <c r="K159">
        <v>1405024561</v>
      </c>
      <c r="L159" t="b">
        <v>0</v>
      </c>
      <c r="M159">
        <v>10</v>
      </c>
      <c r="N159" t="b">
        <v>0</v>
      </c>
      <c r="O159" t="s">
        <v>8269</v>
      </c>
      <c r="P159">
        <v>62</v>
      </c>
      <c r="Q159" s="10" t="s">
        <v>8315</v>
      </c>
      <c r="R159" t="s">
        <v>8316</v>
      </c>
      <c r="S159" s="23">
        <v>41830.858344907407</v>
      </c>
      <c r="T159" s="23">
        <v>41852.291666666664</v>
      </c>
    </row>
    <row r="160" spans="1:20" ht="192" x14ac:dyDescent="0.2">
      <c r="A160">
        <v>3977</v>
      </c>
      <c r="B160" s="8" t="s">
        <v>3974</v>
      </c>
      <c r="C160" s="3" t="s">
        <v>8084</v>
      </c>
      <c r="D160" s="5">
        <v>90000</v>
      </c>
      <c r="E160" s="5">
        <v>1305</v>
      </c>
      <c r="F160" t="s">
        <v>8220</v>
      </c>
      <c r="G160">
        <v>1</v>
      </c>
      <c r="H160" t="s">
        <v>8223</v>
      </c>
      <c r="I160" t="s">
        <v>8245</v>
      </c>
      <c r="J160">
        <v>1469213732</v>
      </c>
      <c r="K160">
        <v>1466621732</v>
      </c>
      <c r="L160" t="b">
        <v>0</v>
      </c>
      <c r="M160">
        <v>6</v>
      </c>
      <c r="N160" t="b">
        <v>0</v>
      </c>
      <c r="O160" t="s">
        <v>8269</v>
      </c>
      <c r="P160">
        <v>217.5</v>
      </c>
      <c r="Q160" s="10" t="s">
        <v>8315</v>
      </c>
      <c r="R160" t="s">
        <v>8316</v>
      </c>
      <c r="S160" s="23">
        <v>42543.788564814815</v>
      </c>
      <c r="T160" s="23">
        <v>42573.788564814815</v>
      </c>
    </row>
    <row r="161" spans="1:20" ht="208" x14ac:dyDescent="0.2">
      <c r="A161">
        <v>3978</v>
      </c>
      <c r="B161" s="8" t="s">
        <v>3975</v>
      </c>
      <c r="C161" s="3" t="s">
        <v>8085</v>
      </c>
      <c r="D161" s="5">
        <v>2000</v>
      </c>
      <c r="E161" s="5">
        <v>214</v>
      </c>
      <c r="F161" t="s">
        <v>8220</v>
      </c>
      <c r="G161">
        <v>11</v>
      </c>
      <c r="H161" t="s">
        <v>8223</v>
      </c>
      <c r="I161" t="s">
        <v>8245</v>
      </c>
      <c r="J161">
        <v>1422717953</v>
      </c>
      <c r="K161">
        <v>1417533953</v>
      </c>
      <c r="L161" t="b">
        <v>0</v>
      </c>
      <c r="M161">
        <v>8</v>
      </c>
      <c r="N161" t="b">
        <v>0</v>
      </c>
      <c r="O161" t="s">
        <v>8269</v>
      </c>
      <c r="P161">
        <v>26.75</v>
      </c>
      <c r="Q161" s="10" t="s">
        <v>8315</v>
      </c>
      <c r="R161" t="s">
        <v>8316</v>
      </c>
      <c r="S161" s="23">
        <v>41975.642974537041</v>
      </c>
      <c r="T161" s="23">
        <v>42035.642974537041</v>
      </c>
    </row>
    <row r="162" spans="1:20" ht="224" x14ac:dyDescent="0.2">
      <c r="A162">
        <v>3980</v>
      </c>
      <c r="B162" s="8" t="s">
        <v>3977</v>
      </c>
      <c r="C162" s="3" t="s">
        <v>8087</v>
      </c>
      <c r="D162" s="5">
        <v>2500</v>
      </c>
      <c r="E162" s="5">
        <v>450</v>
      </c>
      <c r="F162" t="s">
        <v>8220</v>
      </c>
      <c r="G162">
        <v>18</v>
      </c>
      <c r="H162" t="s">
        <v>8223</v>
      </c>
      <c r="I162" t="s">
        <v>8245</v>
      </c>
      <c r="J162">
        <v>1404570147</v>
      </c>
      <c r="K162">
        <v>1401978147</v>
      </c>
      <c r="L162" t="b">
        <v>0</v>
      </c>
      <c r="M162">
        <v>7</v>
      </c>
      <c r="N162" t="b">
        <v>0</v>
      </c>
      <c r="O162" t="s">
        <v>8269</v>
      </c>
      <c r="P162">
        <v>64.290000000000006</v>
      </c>
      <c r="Q162" s="10" t="s">
        <v>8315</v>
      </c>
      <c r="R162" t="s">
        <v>8316</v>
      </c>
      <c r="S162" s="23">
        <v>41795.598923611113</v>
      </c>
      <c r="T162" s="23">
        <v>41825.598923611113</v>
      </c>
    </row>
    <row r="163" spans="1:20" ht="128" x14ac:dyDescent="0.2">
      <c r="A163">
        <v>3981</v>
      </c>
      <c r="B163" s="8" t="s">
        <v>3358</v>
      </c>
      <c r="C163" s="3" t="s">
        <v>7469</v>
      </c>
      <c r="D163" s="5">
        <v>30000</v>
      </c>
      <c r="E163" s="5">
        <v>1225</v>
      </c>
      <c r="F163" t="s">
        <v>8220</v>
      </c>
      <c r="G163">
        <v>4</v>
      </c>
      <c r="H163" t="s">
        <v>8223</v>
      </c>
      <c r="I163" t="s">
        <v>8245</v>
      </c>
      <c r="J163">
        <v>1468729149</v>
      </c>
      <c r="K163">
        <v>1463545149</v>
      </c>
      <c r="L163" t="b">
        <v>0</v>
      </c>
      <c r="M163">
        <v>7</v>
      </c>
      <c r="N163" t="b">
        <v>0</v>
      </c>
      <c r="O163" t="s">
        <v>8269</v>
      </c>
      <c r="P163">
        <v>175</v>
      </c>
      <c r="Q163" s="10" t="s">
        <v>8315</v>
      </c>
      <c r="R163" t="s">
        <v>8316</v>
      </c>
      <c r="S163" s="23">
        <v>42508.179965277777</v>
      </c>
      <c r="T163" s="23">
        <v>42568.179965277777</v>
      </c>
    </row>
    <row r="164" spans="1:20" ht="192" x14ac:dyDescent="0.2">
      <c r="A164">
        <v>3983</v>
      </c>
      <c r="B164" s="8" t="s">
        <v>3979</v>
      </c>
      <c r="C164" s="3" t="s">
        <v>8089</v>
      </c>
      <c r="D164" s="5">
        <v>11140</v>
      </c>
      <c r="E164" s="5">
        <v>3877</v>
      </c>
      <c r="F164" t="s">
        <v>8220</v>
      </c>
      <c r="G164">
        <v>35</v>
      </c>
      <c r="H164" t="s">
        <v>8223</v>
      </c>
      <c r="I164" t="s">
        <v>8245</v>
      </c>
      <c r="J164">
        <v>1400569140</v>
      </c>
      <c r="K164">
        <v>1397854356</v>
      </c>
      <c r="L164" t="b">
        <v>0</v>
      </c>
      <c r="M164">
        <v>46</v>
      </c>
      <c r="N164" t="b">
        <v>0</v>
      </c>
      <c r="O164" t="s">
        <v>8269</v>
      </c>
      <c r="P164">
        <v>84.28</v>
      </c>
      <c r="Q164" s="10" t="s">
        <v>8315</v>
      </c>
      <c r="R164" t="s">
        <v>8316</v>
      </c>
      <c r="S164" s="23">
        <v>41747.86986111111</v>
      </c>
      <c r="T164" s="23">
        <v>41779.290972222225</v>
      </c>
    </row>
    <row r="165" spans="1:20" ht="208" x14ac:dyDescent="0.2">
      <c r="A165">
        <v>3985</v>
      </c>
      <c r="B165" s="8" t="s">
        <v>3981</v>
      </c>
      <c r="C165" s="3" t="s">
        <v>8091</v>
      </c>
      <c r="D165" s="5">
        <v>2000</v>
      </c>
      <c r="E165" s="5">
        <v>641</v>
      </c>
      <c r="F165" t="s">
        <v>8220</v>
      </c>
      <c r="G165">
        <v>32</v>
      </c>
      <c r="H165" t="s">
        <v>8223</v>
      </c>
      <c r="I165" t="s">
        <v>8245</v>
      </c>
      <c r="J165">
        <v>1456002300</v>
      </c>
      <c r="K165">
        <v>1454173120</v>
      </c>
      <c r="L165" t="b">
        <v>0</v>
      </c>
      <c r="M165">
        <v>19</v>
      </c>
      <c r="N165" t="b">
        <v>0</v>
      </c>
      <c r="O165" t="s">
        <v>8269</v>
      </c>
      <c r="P165">
        <v>33.74</v>
      </c>
      <c r="Q165" s="10" t="s">
        <v>8315</v>
      </c>
      <c r="R165" t="s">
        <v>8316</v>
      </c>
      <c r="S165" s="23">
        <v>42399.707407407404</v>
      </c>
      <c r="T165" s="23">
        <v>42420.878472222219</v>
      </c>
    </row>
    <row r="166" spans="1:20" ht="80" x14ac:dyDescent="0.2">
      <c r="A166">
        <v>3988</v>
      </c>
      <c r="B166" s="8" t="s">
        <v>3984</v>
      </c>
      <c r="C166" s="3" t="s">
        <v>8094</v>
      </c>
      <c r="D166" s="5">
        <v>1500</v>
      </c>
      <c r="E166" s="5">
        <v>32</v>
      </c>
      <c r="F166" t="s">
        <v>8220</v>
      </c>
      <c r="G166">
        <v>2</v>
      </c>
      <c r="H166" t="s">
        <v>8223</v>
      </c>
      <c r="I166" t="s">
        <v>8245</v>
      </c>
      <c r="J166">
        <v>1440813413</v>
      </c>
      <c r="K166">
        <v>1439517413</v>
      </c>
      <c r="L166" t="b">
        <v>0</v>
      </c>
      <c r="M166">
        <v>4</v>
      </c>
      <c r="N166" t="b">
        <v>0</v>
      </c>
      <c r="O166" t="s">
        <v>8269</v>
      </c>
      <c r="P166">
        <v>8</v>
      </c>
      <c r="Q166" s="10" t="s">
        <v>8315</v>
      </c>
      <c r="R166" t="s">
        <v>8316</v>
      </c>
      <c r="S166" s="23">
        <v>42230.08116898148</v>
      </c>
      <c r="T166" s="23">
        <v>42245.08116898148</v>
      </c>
    </row>
    <row r="167" spans="1:20" ht="192" x14ac:dyDescent="0.2">
      <c r="A167">
        <v>3989</v>
      </c>
      <c r="B167" s="8" t="s">
        <v>3985</v>
      </c>
      <c r="C167" s="3" t="s">
        <v>8095</v>
      </c>
      <c r="D167" s="5">
        <v>3000</v>
      </c>
      <c r="E167" s="5">
        <v>0</v>
      </c>
      <c r="F167" t="s">
        <v>8220</v>
      </c>
      <c r="G167">
        <v>0</v>
      </c>
      <c r="H167" t="s">
        <v>8223</v>
      </c>
      <c r="I167" t="s">
        <v>8245</v>
      </c>
      <c r="J167">
        <v>1447009181</v>
      </c>
      <c r="K167">
        <v>1444413581</v>
      </c>
      <c r="L167" t="b">
        <v>0</v>
      </c>
      <c r="M167">
        <v>0</v>
      </c>
      <c r="N167" t="b">
        <v>0</v>
      </c>
      <c r="O167" t="s">
        <v>8269</v>
      </c>
      <c r="P167">
        <v>0</v>
      </c>
      <c r="Q167" s="10" t="s">
        <v>8315</v>
      </c>
      <c r="R167" t="s">
        <v>8316</v>
      </c>
      <c r="S167" s="23">
        <v>42286.749780092592</v>
      </c>
      <c r="T167" s="23">
        <v>42316.791446759264</v>
      </c>
    </row>
    <row r="168" spans="1:20" ht="112" x14ac:dyDescent="0.2">
      <c r="A168">
        <v>3991</v>
      </c>
      <c r="B168" s="8" t="s">
        <v>3987</v>
      </c>
      <c r="C168" s="3" t="s">
        <v>8097</v>
      </c>
      <c r="D168" s="5">
        <v>500</v>
      </c>
      <c r="E168" s="5">
        <v>100</v>
      </c>
      <c r="F168" t="s">
        <v>8220</v>
      </c>
      <c r="G168">
        <v>20</v>
      </c>
      <c r="H168" t="s">
        <v>8223</v>
      </c>
      <c r="I168" t="s">
        <v>8245</v>
      </c>
      <c r="J168">
        <v>1433086082</v>
      </c>
      <c r="K168">
        <v>1430494082</v>
      </c>
      <c r="L168" t="b">
        <v>0</v>
      </c>
      <c r="M168">
        <v>1</v>
      </c>
      <c r="N168" t="b">
        <v>0</v>
      </c>
      <c r="O168" t="s">
        <v>8269</v>
      </c>
      <c r="P168">
        <v>100</v>
      </c>
      <c r="Q168" s="10" t="s">
        <v>8315</v>
      </c>
      <c r="R168" t="s">
        <v>8316</v>
      </c>
      <c r="S168" s="23">
        <v>42125.644467592589</v>
      </c>
      <c r="T168" s="23">
        <v>42155.644467592589</v>
      </c>
    </row>
    <row r="169" spans="1:20" ht="176" x14ac:dyDescent="0.2">
      <c r="A169">
        <v>3992</v>
      </c>
      <c r="B169" s="8" t="s">
        <v>3988</v>
      </c>
      <c r="C169" s="3" t="s">
        <v>8098</v>
      </c>
      <c r="D169" s="5">
        <v>10000</v>
      </c>
      <c r="E169" s="5">
        <v>541</v>
      </c>
      <c r="F169" t="s">
        <v>8220</v>
      </c>
      <c r="G169">
        <v>5</v>
      </c>
      <c r="H169" t="s">
        <v>8223</v>
      </c>
      <c r="I169" t="s">
        <v>8245</v>
      </c>
      <c r="J169">
        <v>1449876859</v>
      </c>
      <c r="K169">
        <v>1444689259</v>
      </c>
      <c r="L169" t="b">
        <v>0</v>
      </c>
      <c r="M169">
        <v>9</v>
      </c>
      <c r="N169" t="b">
        <v>0</v>
      </c>
      <c r="O169" t="s">
        <v>8269</v>
      </c>
      <c r="P169">
        <v>60.11</v>
      </c>
      <c r="Q169" s="10" t="s">
        <v>8315</v>
      </c>
      <c r="R169" t="s">
        <v>8316</v>
      </c>
      <c r="S169" s="23">
        <v>42289.94049768518</v>
      </c>
      <c r="T169" s="23">
        <v>42349.982164351852</v>
      </c>
    </row>
    <row r="170" spans="1:20" ht="160" x14ac:dyDescent="0.2">
      <c r="A170">
        <v>3993</v>
      </c>
      <c r="B170" s="8" t="s">
        <v>3989</v>
      </c>
      <c r="C170" s="3" t="s">
        <v>8099</v>
      </c>
      <c r="D170" s="5">
        <v>50000</v>
      </c>
      <c r="E170" s="5">
        <v>3</v>
      </c>
      <c r="F170" t="s">
        <v>8220</v>
      </c>
      <c r="G170">
        <v>0</v>
      </c>
      <c r="H170" t="s">
        <v>8223</v>
      </c>
      <c r="I170" t="s">
        <v>8245</v>
      </c>
      <c r="J170">
        <v>1431549912</v>
      </c>
      <c r="K170">
        <v>1428957912</v>
      </c>
      <c r="L170" t="b">
        <v>0</v>
      </c>
      <c r="M170">
        <v>1</v>
      </c>
      <c r="N170" t="b">
        <v>0</v>
      </c>
      <c r="O170" t="s">
        <v>8269</v>
      </c>
      <c r="P170">
        <v>3</v>
      </c>
      <c r="Q170" s="10" t="s">
        <v>8315</v>
      </c>
      <c r="R170" t="s">
        <v>8316</v>
      </c>
      <c r="S170" s="23">
        <v>42107.864722222221</v>
      </c>
      <c r="T170" s="23">
        <v>42137.864722222221</v>
      </c>
    </row>
    <row r="171" spans="1:20" ht="144" x14ac:dyDescent="0.2">
      <c r="A171">
        <v>3994</v>
      </c>
      <c r="B171" s="8" t="s">
        <v>3990</v>
      </c>
      <c r="C171" s="3" t="s">
        <v>8100</v>
      </c>
      <c r="D171" s="5">
        <v>2000</v>
      </c>
      <c r="E171" s="5">
        <v>5</v>
      </c>
      <c r="F171" t="s">
        <v>8220</v>
      </c>
      <c r="G171">
        <v>0</v>
      </c>
      <c r="H171" t="s">
        <v>8223</v>
      </c>
      <c r="I171" t="s">
        <v>8245</v>
      </c>
      <c r="J171">
        <v>1405761690</v>
      </c>
      <c r="K171">
        <v>1403169690</v>
      </c>
      <c r="L171" t="b">
        <v>0</v>
      </c>
      <c r="M171">
        <v>1</v>
      </c>
      <c r="N171" t="b">
        <v>0</v>
      </c>
      <c r="O171" t="s">
        <v>8269</v>
      </c>
      <c r="P171">
        <v>5</v>
      </c>
      <c r="Q171" s="10" t="s">
        <v>8315</v>
      </c>
      <c r="R171" t="s">
        <v>8316</v>
      </c>
      <c r="S171" s="23">
        <v>41809.389930555553</v>
      </c>
      <c r="T171" s="23">
        <v>41839.389930555553</v>
      </c>
    </row>
    <row r="172" spans="1:20" ht="224" x14ac:dyDescent="0.2">
      <c r="A172">
        <v>3996</v>
      </c>
      <c r="B172" s="8" t="s">
        <v>3992</v>
      </c>
      <c r="C172" s="3" t="s">
        <v>8102</v>
      </c>
      <c r="D172" s="5">
        <v>3000</v>
      </c>
      <c r="E172" s="5">
        <v>497</v>
      </c>
      <c r="F172" t="s">
        <v>8220</v>
      </c>
      <c r="G172">
        <v>17</v>
      </c>
      <c r="H172" t="s">
        <v>8223</v>
      </c>
      <c r="I172" t="s">
        <v>8245</v>
      </c>
      <c r="J172">
        <v>1416499440</v>
      </c>
      <c r="K172">
        <v>1415341464</v>
      </c>
      <c r="L172" t="b">
        <v>0</v>
      </c>
      <c r="M172">
        <v>17</v>
      </c>
      <c r="N172" t="b">
        <v>0</v>
      </c>
      <c r="O172" t="s">
        <v>8269</v>
      </c>
      <c r="P172">
        <v>29.24</v>
      </c>
      <c r="Q172" s="10" t="s">
        <v>8315</v>
      </c>
      <c r="R172" t="s">
        <v>8316</v>
      </c>
      <c r="S172" s="23">
        <v>41950.26694444444</v>
      </c>
      <c r="T172" s="23">
        <v>41963.669444444444</v>
      </c>
    </row>
    <row r="173" spans="1:20" ht="176" x14ac:dyDescent="0.2">
      <c r="A173">
        <v>3998</v>
      </c>
      <c r="B173" s="8" t="s">
        <v>3994</v>
      </c>
      <c r="C173" s="3" t="s">
        <v>8104</v>
      </c>
      <c r="D173" s="5">
        <v>1250</v>
      </c>
      <c r="E173" s="5">
        <v>715</v>
      </c>
      <c r="F173" t="s">
        <v>8220</v>
      </c>
      <c r="G173">
        <v>57</v>
      </c>
      <c r="H173" t="s">
        <v>8223</v>
      </c>
      <c r="I173" t="s">
        <v>8245</v>
      </c>
      <c r="J173">
        <v>1427580426</v>
      </c>
      <c r="K173">
        <v>1424992026</v>
      </c>
      <c r="L173" t="b">
        <v>0</v>
      </c>
      <c r="M173">
        <v>12</v>
      </c>
      <c r="N173" t="b">
        <v>0</v>
      </c>
      <c r="O173" t="s">
        <v>8269</v>
      </c>
      <c r="P173">
        <v>59.58</v>
      </c>
      <c r="Q173" s="10" t="s">
        <v>8315</v>
      </c>
      <c r="R173" t="s">
        <v>8316</v>
      </c>
      <c r="S173" s="23">
        <v>42061.963263888887</v>
      </c>
      <c r="T173" s="23">
        <v>42091.921597222223</v>
      </c>
    </row>
    <row r="174" spans="1:20" ht="176" x14ac:dyDescent="0.2">
      <c r="A174">
        <v>3999</v>
      </c>
      <c r="B174" s="8" t="s">
        <v>3995</v>
      </c>
      <c r="C174" s="3" t="s">
        <v>8105</v>
      </c>
      <c r="D174" s="5">
        <v>7000</v>
      </c>
      <c r="E174" s="5">
        <v>1156</v>
      </c>
      <c r="F174" t="s">
        <v>8220</v>
      </c>
      <c r="G174">
        <v>17</v>
      </c>
      <c r="H174" t="s">
        <v>8223</v>
      </c>
      <c r="I174" t="s">
        <v>8245</v>
      </c>
      <c r="J174">
        <v>1409514709</v>
      </c>
      <c r="K174">
        <v>1406058798</v>
      </c>
      <c r="L174" t="b">
        <v>0</v>
      </c>
      <c r="M174">
        <v>14</v>
      </c>
      <c r="N174" t="b">
        <v>0</v>
      </c>
      <c r="O174" t="s">
        <v>8269</v>
      </c>
      <c r="P174">
        <v>82.57</v>
      </c>
      <c r="Q174" s="10" t="s">
        <v>8315</v>
      </c>
      <c r="R174" t="s">
        <v>8316</v>
      </c>
      <c r="S174" s="23">
        <v>41842.828680555554</v>
      </c>
      <c r="T174" s="23">
        <v>41882.827650462961</v>
      </c>
    </row>
    <row r="175" spans="1:20" ht="80" x14ac:dyDescent="0.2">
      <c r="A175">
        <v>4000</v>
      </c>
      <c r="B175" s="8" t="s">
        <v>3996</v>
      </c>
      <c r="C175" s="3" t="s">
        <v>8106</v>
      </c>
      <c r="D175" s="5">
        <v>8000</v>
      </c>
      <c r="E175" s="5">
        <v>10</v>
      </c>
      <c r="F175" t="s">
        <v>8220</v>
      </c>
      <c r="G175">
        <v>0</v>
      </c>
      <c r="H175" t="s">
        <v>8223</v>
      </c>
      <c r="I175" t="s">
        <v>8245</v>
      </c>
      <c r="J175">
        <v>1462631358</v>
      </c>
      <c r="K175">
        <v>1457450958</v>
      </c>
      <c r="L175" t="b">
        <v>0</v>
      </c>
      <c r="M175">
        <v>1</v>
      </c>
      <c r="N175" t="b">
        <v>0</v>
      </c>
      <c r="O175" t="s">
        <v>8269</v>
      </c>
      <c r="P175">
        <v>10</v>
      </c>
      <c r="Q175" s="10" t="s">
        <v>8315</v>
      </c>
      <c r="R175" t="s">
        <v>8316</v>
      </c>
      <c r="S175" s="23">
        <v>42437.64534722222</v>
      </c>
      <c r="T175" s="23">
        <v>42497.603680555556</v>
      </c>
    </row>
    <row r="176" spans="1:20" ht="192" x14ac:dyDescent="0.2">
      <c r="A176">
        <v>4002</v>
      </c>
      <c r="B176" s="8" t="s">
        <v>3998</v>
      </c>
      <c r="C176" s="3" t="s">
        <v>8108</v>
      </c>
      <c r="D176" s="5">
        <v>1250</v>
      </c>
      <c r="E176" s="5">
        <v>23</v>
      </c>
      <c r="F176" t="s">
        <v>8220</v>
      </c>
      <c r="G176">
        <v>2</v>
      </c>
      <c r="H176" t="s">
        <v>8223</v>
      </c>
      <c r="I176" t="s">
        <v>8245</v>
      </c>
      <c r="J176">
        <v>1411779761</v>
      </c>
      <c r="K176">
        <v>1409187761</v>
      </c>
      <c r="L176" t="b">
        <v>0</v>
      </c>
      <c r="M176">
        <v>4</v>
      </c>
      <c r="N176" t="b">
        <v>0</v>
      </c>
      <c r="O176" t="s">
        <v>8269</v>
      </c>
      <c r="P176">
        <v>5.75</v>
      </c>
      <c r="Q176" s="10" t="s">
        <v>8315</v>
      </c>
      <c r="R176" t="s">
        <v>8316</v>
      </c>
      <c r="S176" s="23">
        <v>41879.043530092589</v>
      </c>
      <c r="T176" s="23">
        <v>41909.043530092589</v>
      </c>
    </row>
    <row r="177" spans="1:20" ht="176" x14ac:dyDescent="0.2">
      <c r="A177">
        <v>4003</v>
      </c>
      <c r="B177" s="8" t="s">
        <v>3999</v>
      </c>
      <c r="C177" s="3" t="s">
        <v>8071</v>
      </c>
      <c r="D177" s="5">
        <v>2000</v>
      </c>
      <c r="E177" s="5">
        <v>201</v>
      </c>
      <c r="F177" t="s">
        <v>8220</v>
      </c>
      <c r="G177">
        <v>10</v>
      </c>
      <c r="H177" t="s">
        <v>8223</v>
      </c>
      <c r="I177" t="s">
        <v>8245</v>
      </c>
      <c r="J177">
        <v>1424009147</v>
      </c>
      <c r="K177">
        <v>1421417147</v>
      </c>
      <c r="L177" t="b">
        <v>0</v>
      </c>
      <c r="M177">
        <v>2</v>
      </c>
      <c r="N177" t="b">
        <v>0</v>
      </c>
      <c r="O177" t="s">
        <v>8269</v>
      </c>
      <c r="P177">
        <v>100.5</v>
      </c>
      <c r="Q177" s="10" t="s">
        <v>8315</v>
      </c>
      <c r="R177" t="s">
        <v>8316</v>
      </c>
      <c r="S177" s="23">
        <v>42020.587349537032</v>
      </c>
      <c r="T177" s="23">
        <v>42050.587349537032</v>
      </c>
    </row>
    <row r="178" spans="1:20" ht="64" x14ac:dyDescent="0.2">
      <c r="A178">
        <v>4004</v>
      </c>
      <c r="B178" s="8" t="s">
        <v>4000</v>
      </c>
      <c r="C178" s="3" t="s">
        <v>8109</v>
      </c>
      <c r="D178" s="5">
        <v>500</v>
      </c>
      <c r="E178" s="5">
        <v>1</v>
      </c>
      <c r="F178" t="s">
        <v>8220</v>
      </c>
      <c r="G178">
        <v>0</v>
      </c>
      <c r="H178" t="s">
        <v>8223</v>
      </c>
      <c r="I178" t="s">
        <v>8245</v>
      </c>
      <c r="J178">
        <v>1412740457</v>
      </c>
      <c r="K178">
        <v>1410148457</v>
      </c>
      <c r="L178" t="b">
        <v>0</v>
      </c>
      <c r="M178">
        <v>1</v>
      </c>
      <c r="N178" t="b">
        <v>0</v>
      </c>
      <c r="O178" t="s">
        <v>8269</v>
      </c>
      <c r="P178">
        <v>1</v>
      </c>
      <c r="Q178" s="10" t="s">
        <v>8315</v>
      </c>
      <c r="R178" t="s">
        <v>8316</v>
      </c>
      <c r="S178" s="23">
        <v>41890.16269675926</v>
      </c>
      <c r="T178" s="23">
        <v>41920.16269675926</v>
      </c>
    </row>
    <row r="179" spans="1:20" ht="192" x14ac:dyDescent="0.2">
      <c r="A179">
        <v>4005</v>
      </c>
      <c r="B179" s="8" t="s">
        <v>4001</v>
      </c>
      <c r="C179" s="3" t="s">
        <v>8110</v>
      </c>
      <c r="D179" s="5">
        <v>3000</v>
      </c>
      <c r="E179" s="5">
        <v>40</v>
      </c>
      <c r="F179" t="s">
        <v>8220</v>
      </c>
      <c r="G179">
        <v>1</v>
      </c>
      <c r="H179" t="s">
        <v>8223</v>
      </c>
      <c r="I179" t="s">
        <v>8245</v>
      </c>
      <c r="J179">
        <v>1413832985</v>
      </c>
      <c r="K179">
        <v>1408648985</v>
      </c>
      <c r="L179" t="b">
        <v>0</v>
      </c>
      <c r="M179">
        <v>2</v>
      </c>
      <c r="N179" t="b">
        <v>0</v>
      </c>
      <c r="O179" t="s">
        <v>8269</v>
      </c>
      <c r="P179">
        <v>20</v>
      </c>
      <c r="Q179" s="10" t="s">
        <v>8315</v>
      </c>
      <c r="R179" t="s">
        <v>8316</v>
      </c>
      <c r="S179" s="23">
        <v>41872.807696759257</v>
      </c>
      <c r="T179" s="23">
        <v>41932.807696759257</v>
      </c>
    </row>
    <row r="180" spans="1:20" ht="208" x14ac:dyDescent="0.2">
      <c r="A180">
        <v>4006</v>
      </c>
      <c r="B180" s="8" t="s">
        <v>4002</v>
      </c>
      <c r="C180" s="3" t="s">
        <v>8111</v>
      </c>
      <c r="D180" s="5">
        <v>30000</v>
      </c>
      <c r="E180" s="5">
        <v>2</v>
      </c>
      <c r="F180" t="s">
        <v>8220</v>
      </c>
      <c r="G180">
        <v>0</v>
      </c>
      <c r="H180" t="s">
        <v>8223</v>
      </c>
      <c r="I180" t="s">
        <v>8245</v>
      </c>
      <c r="J180">
        <v>1455647587</v>
      </c>
      <c r="K180">
        <v>1453487587</v>
      </c>
      <c r="L180" t="b">
        <v>0</v>
      </c>
      <c r="M180">
        <v>1</v>
      </c>
      <c r="N180" t="b">
        <v>0</v>
      </c>
      <c r="O180" t="s">
        <v>8269</v>
      </c>
      <c r="P180">
        <v>2</v>
      </c>
      <c r="Q180" s="10" t="s">
        <v>8315</v>
      </c>
      <c r="R180" t="s">
        <v>8316</v>
      </c>
      <c r="S180" s="23">
        <v>42391.772997685184</v>
      </c>
      <c r="T180" s="23">
        <v>42416.772997685184</v>
      </c>
    </row>
    <row r="181" spans="1:20" ht="176" x14ac:dyDescent="0.2">
      <c r="A181">
        <v>4007</v>
      </c>
      <c r="B181" s="8" t="s">
        <v>4003</v>
      </c>
      <c r="C181" s="3" t="s">
        <v>8112</v>
      </c>
      <c r="D181" s="5">
        <v>2000</v>
      </c>
      <c r="E181" s="5">
        <v>5</v>
      </c>
      <c r="F181" t="s">
        <v>8220</v>
      </c>
      <c r="G181">
        <v>0</v>
      </c>
      <c r="H181" t="s">
        <v>8223</v>
      </c>
      <c r="I181" t="s">
        <v>8245</v>
      </c>
      <c r="J181">
        <v>1409070480</v>
      </c>
      <c r="K181">
        <v>1406572381</v>
      </c>
      <c r="L181" t="b">
        <v>0</v>
      </c>
      <c r="M181">
        <v>1</v>
      </c>
      <c r="N181" t="b">
        <v>0</v>
      </c>
      <c r="O181" t="s">
        <v>8269</v>
      </c>
      <c r="P181">
        <v>5</v>
      </c>
      <c r="Q181" s="10" t="s">
        <v>8315</v>
      </c>
      <c r="R181" t="s">
        <v>8316</v>
      </c>
      <c r="S181" s="23">
        <v>41848.772928240738</v>
      </c>
      <c r="T181" s="23">
        <v>41877.686111111114</v>
      </c>
    </row>
    <row r="182" spans="1:20" ht="176" x14ac:dyDescent="0.2">
      <c r="A182">
        <v>4010</v>
      </c>
      <c r="B182" s="8" t="s">
        <v>4006</v>
      </c>
      <c r="C182" s="3" t="s">
        <v>8115</v>
      </c>
      <c r="D182" s="5">
        <v>7200</v>
      </c>
      <c r="E182" s="5">
        <v>1742</v>
      </c>
      <c r="F182" t="s">
        <v>8220</v>
      </c>
      <c r="G182">
        <v>24</v>
      </c>
      <c r="H182" t="s">
        <v>8223</v>
      </c>
      <c r="I182" t="s">
        <v>8245</v>
      </c>
      <c r="J182">
        <v>1414348166</v>
      </c>
      <c r="K182">
        <v>1412879366</v>
      </c>
      <c r="L182" t="b">
        <v>0</v>
      </c>
      <c r="M182">
        <v>38</v>
      </c>
      <c r="N182" t="b">
        <v>0</v>
      </c>
      <c r="O182" t="s">
        <v>8269</v>
      </c>
      <c r="P182">
        <v>45.84</v>
      </c>
      <c r="Q182" s="10" t="s">
        <v>8315</v>
      </c>
      <c r="R182" t="s">
        <v>8316</v>
      </c>
      <c r="S182" s="23">
        <v>41921.770439814813</v>
      </c>
      <c r="T182" s="23">
        <v>41938.770439814813</v>
      </c>
    </row>
    <row r="183" spans="1:20" ht="208" x14ac:dyDescent="0.2">
      <c r="A183">
        <v>4013</v>
      </c>
      <c r="B183" s="8" t="s">
        <v>4009</v>
      </c>
      <c r="C183" s="3" t="s">
        <v>8118</v>
      </c>
      <c r="D183" s="5">
        <v>2000</v>
      </c>
      <c r="E183" s="5">
        <v>26</v>
      </c>
      <c r="F183" t="s">
        <v>8220</v>
      </c>
      <c r="G183">
        <v>1</v>
      </c>
      <c r="H183" t="s">
        <v>8223</v>
      </c>
      <c r="I183" t="s">
        <v>8245</v>
      </c>
      <c r="J183">
        <v>1424070823</v>
      </c>
      <c r="K183">
        <v>1421478823</v>
      </c>
      <c r="L183" t="b">
        <v>0</v>
      </c>
      <c r="M183">
        <v>2</v>
      </c>
      <c r="N183" t="b">
        <v>0</v>
      </c>
      <c r="O183" t="s">
        <v>8269</v>
      </c>
      <c r="P183">
        <v>13</v>
      </c>
      <c r="Q183" s="10" t="s">
        <v>8315</v>
      </c>
      <c r="R183" t="s">
        <v>8316</v>
      </c>
      <c r="S183" s="23">
        <v>42021.301192129627</v>
      </c>
      <c r="T183" s="23">
        <v>42051.301192129627</v>
      </c>
    </row>
    <row r="184" spans="1:20" ht="192" x14ac:dyDescent="0.2">
      <c r="A184">
        <v>4014</v>
      </c>
      <c r="B184" s="8" t="s">
        <v>4010</v>
      </c>
      <c r="C184" s="3" t="s">
        <v>8119</v>
      </c>
      <c r="D184" s="5">
        <v>9000</v>
      </c>
      <c r="E184" s="5">
        <v>0</v>
      </c>
      <c r="F184" t="s">
        <v>8220</v>
      </c>
      <c r="G184">
        <v>0</v>
      </c>
      <c r="H184" t="s">
        <v>8223</v>
      </c>
      <c r="I184" t="s">
        <v>8245</v>
      </c>
      <c r="J184">
        <v>1457157269</v>
      </c>
      <c r="K184">
        <v>1455861269</v>
      </c>
      <c r="L184" t="b">
        <v>0</v>
      </c>
      <c r="M184">
        <v>0</v>
      </c>
      <c r="N184" t="b">
        <v>0</v>
      </c>
      <c r="O184" t="s">
        <v>8269</v>
      </c>
      <c r="P184">
        <v>0</v>
      </c>
      <c r="Q184" s="10" t="s">
        <v>8315</v>
      </c>
      <c r="R184" t="s">
        <v>8316</v>
      </c>
      <c r="S184" s="23">
        <v>42419.246168981481</v>
      </c>
      <c r="T184" s="23">
        <v>42434.246168981481</v>
      </c>
    </row>
    <row r="185" spans="1:20" ht="224" x14ac:dyDescent="0.2">
      <c r="A185">
        <v>4015</v>
      </c>
      <c r="B185" s="8" t="s">
        <v>4011</v>
      </c>
      <c r="C185" s="3" t="s">
        <v>8120</v>
      </c>
      <c r="D185" s="5">
        <v>7000</v>
      </c>
      <c r="E185" s="5">
        <v>1</v>
      </c>
      <c r="F185" t="s">
        <v>8220</v>
      </c>
      <c r="G185">
        <v>0</v>
      </c>
      <c r="H185" t="s">
        <v>8223</v>
      </c>
      <c r="I185" t="s">
        <v>8245</v>
      </c>
      <c r="J185">
        <v>1437331463</v>
      </c>
      <c r="K185">
        <v>1434739463</v>
      </c>
      <c r="L185" t="b">
        <v>0</v>
      </c>
      <c r="M185">
        <v>1</v>
      </c>
      <c r="N185" t="b">
        <v>0</v>
      </c>
      <c r="O185" t="s">
        <v>8269</v>
      </c>
      <c r="P185">
        <v>1</v>
      </c>
      <c r="Q185" s="10" t="s">
        <v>8315</v>
      </c>
      <c r="R185" t="s">
        <v>8316</v>
      </c>
      <c r="S185" s="23">
        <v>42174.780821759254</v>
      </c>
      <c r="T185" s="23">
        <v>42204.780821759254</v>
      </c>
    </row>
    <row r="186" spans="1:20" ht="224" x14ac:dyDescent="0.2">
      <c r="A186">
        <v>4017</v>
      </c>
      <c r="B186" s="8" t="s">
        <v>4013</v>
      </c>
      <c r="C186" s="3" t="s">
        <v>8122</v>
      </c>
      <c r="D186" s="5">
        <v>10000</v>
      </c>
      <c r="E186" s="5">
        <v>105</v>
      </c>
      <c r="F186" t="s">
        <v>8220</v>
      </c>
      <c r="G186">
        <v>1</v>
      </c>
      <c r="H186" t="s">
        <v>8223</v>
      </c>
      <c r="I186" t="s">
        <v>8245</v>
      </c>
      <c r="J186">
        <v>1409846874</v>
      </c>
      <c r="K186">
        <v>1407254874</v>
      </c>
      <c r="L186" t="b">
        <v>0</v>
      </c>
      <c r="M186">
        <v>2</v>
      </c>
      <c r="N186" t="b">
        <v>0</v>
      </c>
      <c r="O186" t="s">
        <v>8269</v>
      </c>
      <c r="P186">
        <v>52.5</v>
      </c>
      <c r="Q186" s="10" t="s">
        <v>8315</v>
      </c>
      <c r="R186" t="s">
        <v>8316</v>
      </c>
      <c r="S186" s="23">
        <v>41856.672152777777</v>
      </c>
      <c r="T186" s="23">
        <v>41886.672152777777</v>
      </c>
    </row>
    <row r="187" spans="1:20" ht="208" x14ac:dyDescent="0.2">
      <c r="A187">
        <v>4019</v>
      </c>
      <c r="B187" s="8" t="s">
        <v>4015</v>
      </c>
      <c r="C187" s="3" t="s">
        <v>8124</v>
      </c>
      <c r="D187" s="5">
        <v>3500</v>
      </c>
      <c r="E187" s="5">
        <v>29</v>
      </c>
      <c r="F187" t="s">
        <v>8220</v>
      </c>
      <c r="G187">
        <v>1</v>
      </c>
      <c r="H187" t="s">
        <v>8223</v>
      </c>
      <c r="I187" t="s">
        <v>8245</v>
      </c>
      <c r="J187">
        <v>1460737680</v>
      </c>
      <c r="K187">
        <v>1455725596</v>
      </c>
      <c r="L187" t="b">
        <v>0</v>
      </c>
      <c r="M187">
        <v>4</v>
      </c>
      <c r="N187" t="b">
        <v>0</v>
      </c>
      <c r="O187" t="s">
        <v>8269</v>
      </c>
      <c r="P187">
        <v>7.25</v>
      </c>
      <c r="Q187" s="10" t="s">
        <v>8315</v>
      </c>
      <c r="R187" t="s">
        <v>8316</v>
      </c>
      <c r="S187" s="23">
        <v>42417.675879629634</v>
      </c>
      <c r="T187" s="23">
        <v>42475.686111111107</v>
      </c>
    </row>
    <row r="188" spans="1:20" ht="192" x14ac:dyDescent="0.2">
      <c r="A188">
        <v>4020</v>
      </c>
      <c r="B188" s="8" t="s">
        <v>4016</v>
      </c>
      <c r="C188" s="3" t="s">
        <v>8125</v>
      </c>
      <c r="D188" s="5">
        <v>600</v>
      </c>
      <c r="E188" s="5">
        <v>100</v>
      </c>
      <c r="F188" t="s">
        <v>8220</v>
      </c>
      <c r="G188">
        <v>17</v>
      </c>
      <c r="H188" t="s">
        <v>8223</v>
      </c>
      <c r="I188" t="s">
        <v>8245</v>
      </c>
      <c r="J188">
        <v>1427168099</v>
      </c>
      <c r="K188">
        <v>1424579699</v>
      </c>
      <c r="L188" t="b">
        <v>0</v>
      </c>
      <c r="M188">
        <v>3</v>
      </c>
      <c r="N188" t="b">
        <v>0</v>
      </c>
      <c r="O188" t="s">
        <v>8269</v>
      </c>
      <c r="P188">
        <v>33.33</v>
      </c>
      <c r="Q188" s="10" t="s">
        <v>8315</v>
      </c>
      <c r="R188" t="s">
        <v>8316</v>
      </c>
      <c r="S188" s="23">
        <v>42057.190960648149</v>
      </c>
      <c r="T188" s="23">
        <v>42087.149293981478</v>
      </c>
    </row>
    <row r="189" spans="1:20" ht="160" x14ac:dyDescent="0.2">
      <c r="A189">
        <v>4021</v>
      </c>
      <c r="B189" s="8" t="s">
        <v>4017</v>
      </c>
      <c r="C189" s="3" t="s">
        <v>8126</v>
      </c>
      <c r="D189" s="5">
        <v>15000</v>
      </c>
      <c r="E189" s="5">
        <v>125</v>
      </c>
      <c r="F189" t="s">
        <v>8220</v>
      </c>
      <c r="G189">
        <v>1</v>
      </c>
      <c r="H189" t="s">
        <v>8223</v>
      </c>
      <c r="I189" t="s">
        <v>8245</v>
      </c>
      <c r="J189">
        <v>1414360358</v>
      </c>
      <c r="K189">
        <v>1409176358</v>
      </c>
      <c r="L189" t="b">
        <v>0</v>
      </c>
      <c r="M189">
        <v>2</v>
      </c>
      <c r="N189" t="b">
        <v>0</v>
      </c>
      <c r="O189" t="s">
        <v>8269</v>
      </c>
      <c r="P189">
        <v>62.5</v>
      </c>
      <c r="Q189" s="10" t="s">
        <v>8315</v>
      </c>
      <c r="R189" t="s">
        <v>8316</v>
      </c>
      <c r="S189" s="23">
        <v>41878.911550925928</v>
      </c>
      <c r="T189" s="23">
        <v>41938.911550925928</v>
      </c>
    </row>
    <row r="190" spans="1:20" ht="112" x14ac:dyDescent="0.2">
      <c r="A190">
        <v>4022</v>
      </c>
      <c r="B190" s="8" t="s">
        <v>4018</v>
      </c>
      <c r="C190" s="3" t="s">
        <v>8127</v>
      </c>
      <c r="D190" s="5">
        <v>18000</v>
      </c>
      <c r="E190" s="5">
        <v>12521</v>
      </c>
      <c r="F190" t="s">
        <v>8220</v>
      </c>
      <c r="G190">
        <v>70</v>
      </c>
      <c r="H190" t="s">
        <v>8223</v>
      </c>
      <c r="I190" t="s">
        <v>8245</v>
      </c>
      <c r="J190">
        <v>1422759240</v>
      </c>
      <c r="K190">
        <v>1418824867</v>
      </c>
      <c r="L190" t="b">
        <v>0</v>
      </c>
      <c r="M190">
        <v>197</v>
      </c>
      <c r="N190" t="b">
        <v>0</v>
      </c>
      <c r="O190" t="s">
        <v>8269</v>
      </c>
      <c r="P190">
        <v>63.56</v>
      </c>
      <c r="Q190" s="10" t="s">
        <v>8315</v>
      </c>
      <c r="R190" t="s">
        <v>8316</v>
      </c>
      <c r="S190" s="23">
        <v>41990.584108796291</v>
      </c>
      <c r="T190" s="23">
        <v>42036.120833333334</v>
      </c>
    </row>
    <row r="191" spans="1:20" ht="160" x14ac:dyDescent="0.2">
      <c r="A191">
        <v>4023</v>
      </c>
      <c r="B191" s="8" t="s">
        <v>4019</v>
      </c>
      <c r="C191" s="3" t="s">
        <v>8128</v>
      </c>
      <c r="D191" s="5">
        <v>7000</v>
      </c>
      <c r="E191" s="5">
        <v>0</v>
      </c>
      <c r="F191" t="s">
        <v>8220</v>
      </c>
      <c r="G191">
        <v>0</v>
      </c>
      <c r="H191" t="s">
        <v>8223</v>
      </c>
      <c r="I191" t="s">
        <v>8245</v>
      </c>
      <c r="J191">
        <v>1458860363</v>
      </c>
      <c r="K191">
        <v>1454975963</v>
      </c>
      <c r="L191" t="b">
        <v>0</v>
      </c>
      <c r="M191">
        <v>0</v>
      </c>
      <c r="N191" t="b">
        <v>0</v>
      </c>
      <c r="O191" t="s">
        <v>8269</v>
      </c>
      <c r="P191">
        <v>0</v>
      </c>
      <c r="Q191" s="10" t="s">
        <v>8315</v>
      </c>
      <c r="R191" t="s">
        <v>8316</v>
      </c>
      <c r="S191" s="23">
        <v>42408.999571759254</v>
      </c>
      <c r="T191" s="23">
        <v>42453.957905092597</v>
      </c>
    </row>
    <row r="192" spans="1:20" ht="208" x14ac:dyDescent="0.2">
      <c r="A192">
        <v>4024</v>
      </c>
      <c r="B192" s="8" t="s">
        <v>4020</v>
      </c>
      <c r="C192" s="3" t="s">
        <v>8129</v>
      </c>
      <c r="D192" s="5">
        <v>800</v>
      </c>
      <c r="E192" s="5">
        <v>10</v>
      </c>
      <c r="F192" t="s">
        <v>8220</v>
      </c>
      <c r="G192">
        <v>1</v>
      </c>
      <c r="H192" t="s">
        <v>8223</v>
      </c>
      <c r="I192" t="s">
        <v>8245</v>
      </c>
      <c r="J192">
        <v>1441037097</v>
      </c>
      <c r="K192">
        <v>1438445097</v>
      </c>
      <c r="L192" t="b">
        <v>0</v>
      </c>
      <c r="M192">
        <v>1</v>
      </c>
      <c r="N192" t="b">
        <v>0</v>
      </c>
      <c r="O192" t="s">
        <v>8269</v>
      </c>
      <c r="P192">
        <v>10</v>
      </c>
      <c r="Q192" s="10" t="s">
        <v>8315</v>
      </c>
      <c r="R192" t="s">
        <v>8316</v>
      </c>
      <c r="S192" s="23">
        <v>42217.670104166667</v>
      </c>
      <c r="T192" s="23">
        <v>42247.670104166667</v>
      </c>
    </row>
    <row r="193" spans="1:20" ht="144" x14ac:dyDescent="0.2">
      <c r="A193">
        <v>4026</v>
      </c>
      <c r="B193" s="8" t="s">
        <v>4022</v>
      </c>
      <c r="C193" s="3" t="s">
        <v>8131</v>
      </c>
      <c r="D193" s="5">
        <v>4000</v>
      </c>
      <c r="E193" s="5">
        <v>0</v>
      </c>
      <c r="F193" t="s">
        <v>8220</v>
      </c>
      <c r="G193">
        <v>0</v>
      </c>
      <c r="H193" t="s">
        <v>8223</v>
      </c>
      <c r="I193" t="s">
        <v>8245</v>
      </c>
      <c r="J193">
        <v>1449247439</v>
      </c>
      <c r="K193">
        <v>1444059839</v>
      </c>
      <c r="L193" t="b">
        <v>0</v>
      </c>
      <c r="M193">
        <v>0</v>
      </c>
      <c r="N193" t="b">
        <v>0</v>
      </c>
      <c r="O193" t="s">
        <v>8269</v>
      </c>
      <c r="P193">
        <v>0</v>
      </c>
      <c r="Q193" s="10" t="s">
        <v>8315</v>
      </c>
      <c r="R193" t="s">
        <v>8316</v>
      </c>
      <c r="S193" s="23">
        <v>42282.655543981484</v>
      </c>
      <c r="T193" s="23">
        <v>42342.697210648148</v>
      </c>
    </row>
    <row r="194" spans="1:20" ht="208" x14ac:dyDescent="0.2">
      <c r="A194">
        <v>4027</v>
      </c>
      <c r="B194" s="8" t="s">
        <v>4023</v>
      </c>
      <c r="C194" s="3" t="s">
        <v>8132</v>
      </c>
      <c r="D194" s="5">
        <v>3000</v>
      </c>
      <c r="E194" s="5">
        <v>215</v>
      </c>
      <c r="F194" t="s">
        <v>8220</v>
      </c>
      <c r="G194">
        <v>7</v>
      </c>
      <c r="H194" t="s">
        <v>8223</v>
      </c>
      <c r="I194" t="s">
        <v>8245</v>
      </c>
      <c r="J194">
        <v>1487811600</v>
      </c>
      <c r="K194">
        <v>1486077481</v>
      </c>
      <c r="L194" t="b">
        <v>0</v>
      </c>
      <c r="M194">
        <v>7</v>
      </c>
      <c r="N194" t="b">
        <v>0</v>
      </c>
      <c r="O194" t="s">
        <v>8269</v>
      </c>
      <c r="P194">
        <v>30.71</v>
      </c>
      <c r="Q194" s="10" t="s">
        <v>8315</v>
      </c>
      <c r="R194" t="s">
        <v>8316</v>
      </c>
      <c r="S194" s="23">
        <v>42768.97084490741</v>
      </c>
      <c r="T194" s="23">
        <v>42789.041666666672</v>
      </c>
    </row>
    <row r="195" spans="1:20" ht="176" x14ac:dyDescent="0.2">
      <c r="A195">
        <v>4028</v>
      </c>
      <c r="B195" s="8" t="s">
        <v>4024</v>
      </c>
      <c r="C195" s="3" t="s">
        <v>8133</v>
      </c>
      <c r="D195" s="5">
        <v>2000</v>
      </c>
      <c r="E195" s="5">
        <v>561</v>
      </c>
      <c r="F195" t="s">
        <v>8220</v>
      </c>
      <c r="G195">
        <v>28</v>
      </c>
      <c r="H195" t="s">
        <v>8223</v>
      </c>
      <c r="I195" t="s">
        <v>8245</v>
      </c>
      <c r="J195">
        <v>1402007500</v>
      </c>
      <c r="K195">
        <v>1399415500</v>
      </c>
      <c r="L195" t="b">
        <v>0</v>
      </c>
      <c r="M195">
        <v>11</v>
      </c>
      <c r="N195" t="b">
        <v>0</v>
      </c>
      <c r="O195" t="s">
        <v>8269</v>
      </c>
      <c r="P195">
        <v>51</v>
      </c>
      <c r="Q195" s="10" t="s">
        <v>8315</v>
      </c>
      <c r="R195" t="s">
        <v>8316</v>
      </c>
      <c r="S195" s="23">
        <v>41765.938657407409</v>
      </c>
      <c r="T195" s="23">
        <v>41795.938657407409</v>
      </c>
    </row>
    <row r="196" spans="1:20" ht="208" x14ac:dyDescent="0.2">
      <c r="A196">
        <v>4029</v>
      </c>
      <c r="B196" s="8" t="s">
        <v>4025</v>
      </c>
      <c r="C196" s="3" t="s">
        <v>8134</v>
      </c>
      <c r="D196" s="5">
        <v>20000</v>
      </c>
      <c r="E196" s="5">
        <v>0</v>
      </c>
      <c r="F196" t="s">
        <v>8220</v>
      </c>
      <c r="G196">
        <v>0</v>
      </c>
      <c r="H196" t="s">
        <v>8223</v>
      </c>
      <c r="I196" t="s">
        <v>8245</v>
      </c>
      <c r="J196">
        <v>1450053370</v>
      </c>
      <c r="K196">
        <v>1447461370</v>
      </c>
      <c r="L196" t="b">
        <v>0</v>
      </c>
      <c r="M196">
        <v>0</v>
      </c>
      <c r="N196" t="b">
        <v>0</v>
      </c>
      <c r="O196" t="s">
        <v>8269</v>
      </c>
      <c r="P196">
        <v>0</v>
      </c>
      <c r="Q196" s="10" t="s">
        <v>8315</v>
      </c>
      <c r="R196" t="s">
        <v>8316</v>
      </c>
      <c r="S196" s="23">
        <v>42322.025115740747</v>
      </c>
      <c r="T196" s="23">
        <v>42352.025115740747</v>
      </c>
    </row>
    <row r="197" spans="1:20" ht="192" x14ac:dyDescent="0.2">
      <c r="A197">
        <v>4030</v>
      </c>
      <c r="B197" s="8" t="s">
        <v>4026</v>
      </c>
      <c r="C197" s="3" t="s">
        <v>8135</v>
      </c>
      <c r="D197" s="5">
        <v>2500</v>
      </c>
      <c r="E197" s="5">
        <v>400</v>
      </c>
      <c r="F197" t="s">
        <v>8220</v>
      </c>
      <c r="G197">
        <v>16</v>
      </c>
      <c r="H197" t="s">
        <v>8223</v>
      </c>
      <c r="I197" t="s">
        <v>8245</v>
      </c>
      <c r="J197">
        <v>1454525340</v>
      </c>
      <c r="K197">
        <v>1452008599</v>
      </c>
      <c r="L197" t="b">
        <v>0</v>
      </c>
      <c r="M197">
        <v>6</v>
      </c>
      <c r="N197" t="b">
        <v>0</v>
      </c>
      <c r="O197" t="s">
        <v>8269</v>
      </c>
      <c r="P197">
        <v>66.67</v>
      </c>
      <c r="Q197" s="10" t="s">
        <v>8315</v>
      </c>
      <c r="R197" t="s">
        <v>8316</v>
      </c>
      <c r="S197" s="23">
        <v>42374.655081018514</v>
      </c>
      <c r="T197" s="23">
        <v>42403.784027777772</v>
      </c>
    </row>
    <row r="198" spans="1:20" ht="208" x14ac:dyDescent="0.2">
      <c r="A198">
        <v>4031</v>
      </c>
      <c r="B198" s="8" t="s">
        <v>4027</v>
      </c>
      <c r="C198" s="3" t="s">
        <v>8136</v>
      </c>
      <c r="D198" s="5">
        <v>5000</v>
      </c>
      <c r="E198" s="5">
        <v>0</v>
      </c>
      <c r="F198" t="s">
        <v>8220</v>
      </c>
      <c r="G198">
        <v>0</v>
      </c>
      <c r="H198" t="s">
        <v>8223</v>
      </c>
      <c r="I198" t="s">
        <v>8245</v>
      </c>
      <c r="J198">
        <v>1418914964</v>
      </c>
      <c r="K198">
        <v>1414591364</v>
      </c>
      <c r="L198" t="b">
        <v>0</v>
      </c>
      <c r="M198">
        <v>0</v>
      </c>
      <c r="N198" t="b">
        <v>0</v>
      </c>
      <c r="O198" t="s">
        <v>8269</v>
      </c>
      <c r="P198">
        <v>0</v>
      </c>
      <c r="Q198" s="10" t="s">
        <v>8315</v>
      </c>
      <c r="R198" t="s">
        <v>8316</v>
      </c>
      <c r="S198" s="23">
        <v>41941.585231481484</v>
      </c>
      <c r="T198" s="23">
        <v>41991.626898148148</v>
      </c>
    </row>
    <row r="199" spans="1:20" ht="208" x14ac:dyDescent="0.2">
      <c r="A199">
        <v>4032</v>
      </c>
      <c r="B199" s="8" t="s">
        <v>4028</v>
      </c>
      <c r="C199" s="3" t="s">
        <v>8137</v>
      </c>
      <c r="D199" s="5">
        <v>6048</v>
      </c>
      <c r="E199" s="5">
        <v>413</v>
      </c>
      <c r="F199" t="s">
        <v>8220</v>
      </c>
      <c r="G199">
        <v>7</v>
      </c>
      <c r="H199" t="s">
        <v>8223</v>
      </c>
      <c r="I199" t="s">
        <v>8245</v>
      </c>
      <c r="J199">
        <v>1450211116</v>
      </c>
      <c r="K199">
        <v>1445023516</v>
      </c>
      <c r="L199" t="b">
        <v>0</v>
      </c>
      <c r="M199">
        <v>7</v>
      </c>
      <c r="N199" t="b">
        <v>0</v>
      </c>
      <c r="O199" t="s">
        <v>8269</v>
      </c>
      <c r="P199">
        <v>59</v>
      </c>
      <c r="Q199" s="10" t="s">
        <v>8315</v>
      </c>
      <c r="R199" t="s">
        <v>8316</v>
      </c>
      <c r="S199" s="23">
        <v>42293.809212962966</v>
      </c>
      <c r="T199" s="23">
        <v>42353.85087962963</v>
      </c>
    </row>
    <row r="200" spans="1:20" ht="208" x14ac:dyDescent="0.2">
      <c r="A200">
        <v>4034</v>
      </c>
      <c r="B200" s="8" t="s">
        <v>4030</v>
      </c>
      <c r="C200" s="3" t="s">
        <v>8139</v>
      </c>
      <c r="D200" s="5">
        <v>13500</v>
      </c>
      <c r="E200" s="5">
        <v>200</v>
      </c>
      <c r="F200" t="s">
        <v>8220</v>
      </c>
      <c r="G200">
        <v>1</v>
      </c>
      <c r="H200" t="s">
        <v>8223</v>
      </c>
      <c r="I200" t="s">
        <v>8245</v>
      </c>
      <c r="J200">
        <v>1428097450</v>
      </c>
      <c r="K200">
        <v>1425509050</v>
      </c>
      <c r="L200" t="b">
        <v>0</v>
      </c>
      <c r="M200">
        <v>2</v>
      </c>
      <c r="N200" t="b">
        <v>0</v>
      </c>
      <c r="O200" t="s">
        <v>8269</v>
      </c>
      <c r="P200">
        <v>100</v>
      </c>
      <c r="Q200" s="10" t="s">
        <v>8315</v>
      </c>
      <c r="R200" t="s">
        <v>8316</v>
      </c>
      <c r="S200" s="23">
        <v>42067.947337962964</v>
      </c>
      <c r="T200" s="23">
        <v>42097.905671296292</v>
      </c>
    </row>
    <row r="201" spans="1:20" ht="112" x14ac:dyDescent="0.2">
      <c r="A201">
        <v>4035</v>
      </c>
      <c r="B201" s="8" t="s">
        <v>4031</v>
      </c>
      <c r="C201" s="3" t="s">
        <v>8140</v>
      </c>
      <c r="D201" s="5">
        <v>10000</v>
      </c>
      <c r="E201" s="5">
        <v>3685</v>
      </c>
      <c r="F201" t="s">
        <v>8220</v>
      </c>
      <c r="G201">
        <v>37</v>
      </c>
      <c r="H201" t="s">
        <v>8223</v>
      </c>
      <c r="I201" t="s">
        <v>8245</v>
      </c>
      <c r="J201">
        <v>1413925887</v>
      </c>
      <c r="K201">
        <v>1411333887</v>
      </c>
      <c r="L201" t="b">
        <v>0</v>
      </c>
      <c r="M201">
        <v>25</v>
      </c>
      <c r="N201" t="b">
        <v>0</v>
      </c>
      <c r="O201" t="s">
        <v>8269</v>
      </c>
      <c r="P201">
        <v>147.4</v>
      </c>
      <c r="Q201" s="10" t="s">
        <v>8315</v>
      </c>
      <c r="R201" t="s">
        <v>8316</v>
      </c>
      <c r="S201" s="23">
        <v>41903.882951388885</v>
      </c>
      <c r="T201" s="23">
        <v>41933.882951388885</v>
      </c>
    </row>
    <row r="202" spans="1:20" ht="192" x14ac:dyDescent="0.2">
      <c r="A202">
        <v>4036</v>
      </c>
      <c r="B202" s="8" t="s">
        <v>4032</v>
      </c>
      <c r="C202" s="3" t="s">
        <v>7438</v>
      </c>
      <c r="D202" s="5">
        <v>6000</v>
      </c>
      <c r="E202" s="5">
        <v>2823</v>
      </c>
      <c r="F202" t="s">
        <v>8220</v>
      </c>
      <c r="G202">
        <v>47</v>
      </c>
      <c r="H202" t="s">
        <v>8223</v>
      </c>
      <c r="I202" t="s">
        <v>8245</v>
      </c>
      <c r="J202">
        <v>1404253800</v>
      </c>
      <c r="K202">
        <v>1402784964</v>
      </c>
      <c r="L202" t="b">
        <v>0</v>
      </c>
      <c r="M202">
        <v>17</v>
      </c>
      <c r="N202" t="b">
        <v>0</v>
      </c>
      <c r="O202" t="s">
        <v>8269</v>
      </c>
      <c r="P202">
        <v>166.06</v>
      </c>
      <c r="Q202" s="10" t="s">
        <v>8315</v>
      </c>
      <c r="R202" t="s">
        <v>8316</v>
      </c>
      <c r="S202" s="23">
        <v>41804.937083333331</v>
      </c>
      <c r="T202" s="23">
        <v>41821.9375</v>
      </c>
    </row>
    <row r="203" spans="1:20" ht="224" x14ac:dyDescent="0.2">
      <c r="A203">
        <v>4037</v>
      </c>
      <c r="B203" s="8" t="s">
        <v>4033</v>
      </c>
      <c r="C203" s="3" t="s">
        <v>8141</v>
      </c>
      <c r="D203" s="5">
        <v>700</v>
      </c>
      <c r="E203" s="5">
        <v>80</v>
      </c>
      <c r="F203" t="s">
        <v>8220</v>
      </c>
      <c r="G203">
        <v>11</v>
      </c>
      <c r="H203" t="s">
        <v>8223</v>
      </c>
      <c r="I203" t="s">
        <v>8245</v>
      </c>
      <c r="J203">
        <v>1464099900</v>
      </c>
      <c r="K203">
        <v>1462585315</v>
      </c>
      <c r="L203" t="b">
        <v>0</v>
      </c>
      <c r="M203">
        <v>2</v>
      </c>
      <c r="N203" t="b">
        <v>0</v>
      </c>
      <c r="O203" t="s">
        <v>8269</v>
      </c>
      <c r="P203">
        <v>40</v>
      </c>
      <c r="Q203" s="10" t="s">
        <v>8315</v>
      </c>
      <c r="R203" t="s">
        <v>8316</v>
      </c>
      <c r="S203" s="23">
        <v>42497.070775462969</v>
      </c>
      <c r="T203" s="23">
        <v>42514.600694444445</v>
      </c>
    </row>
    <row r="204" spans="1:20" ht="224" x14ac:dyDescent="0.2">
      <c r="A204">
        <v>4038</v>
      </c>
      <c r="B204" s="8" t="s">
        <v>4034</v>
      </c>
      <c r="C204" s="3" t="s">
        <v>8142</v>
      </c>
      <c r="D204" s="5">
        <v>2500</v>
      </c>
      <c r="E204" s="5">
        <v>301</v>
      </c>
      <c r="F204" t="s">
        <v>8220</v>
      </c>
      <c r="G204">
        <v>12</v>
      </c>
      <c r="H204" t="s">
        <v>8223</v>
      </c>
      <c r="I204" t="s">
        <v>8245</v>
      </c>
      <c r="J204">
        <v>1413573010</v>
      </c>
      <c r="K204">
        <v>1408389010</v>
      </c>
      <c r="L204" t="b">
        <v>0</v>
      </c>
      <c r="M204">
        <v>4</v>
      </c>
      <c r="N204" t="b">
        <v>0</v>
      </c>
      <c r="O204" t="s">
        <v>8269</v>
      </c>
      <c r="P204">
        <v>75.25</v>
      </c>
      <c r="Q204" s="10" t="s">
        <v>8315</v>
      </c>
      <c r="R204" t="s">
        <v>8316</v>
      </c>
      <c r="S204" s="23">
        <v>41869.798726851855</v>
      </c>
      <c r="T204" s="23">
        <v>41929.798726851855</v>
      </c>
    </row>
    <row r="205" spans="1:20" ht="144" x14ac:dyDescent="0.2">
      <c r="A205">
        <v>4039</v>
      </c>
      <c r="B205" s="8" t="s">
        <v>4035</v>
      </c>
      <c r="C205" s="3" t="s">
        <v>8143</v>
      </c>
      <c r="D205" s="5">
        <v>500</v>
      </c>
      <c r="E205" s="5">
        <v>300</v>
      </c>
      <c r="F205" t="s">
        <v>8220</v>
      </c>
      <c r="G205">
        <v>60</v>
      </c>
      <c r="H205" t="s">
        <v>8223</v>
      </c>
      <c r="I205" t="s">
        <v>8245</v>
      </c>
      <c r="J205">
        <v>1448949540</v>
      </c>
      <c r="K205">
        <v>1446048367</v>
      </c>
      <c r="L205" t="b">
        <v>0</v>
      </c>
      <c r="M205">
        <v>5</v>
      </c>
      <c r="N205" t="b">
        <v>0</v>
      </c>
      <c r="O205" t="s">
        <v>8269</v>
      </c>
      <c r="P205">
        <v>60</v>
      </c>
      <c r="Q205" s="10" t="s">
        <v>8315</v>
      </c>
      <c r="R205" t="s">
        <v>8316</v>
      </c>
      <c r="S205" s="23">
        <v>42305.670914351853</v>
      </c>
      <c r="T205" s="23">
        <v>42339.249305555553</v>
      </c>
    </row>
    <row r="206" spans="1:20" ht="192" x14ac:dyDescent="0.2">
      <c r="A206">
        <v>4040</v>
      </c>
      <c r="B206" s="8" t="s">
        <v>4036</v>
      </c>
      <c r="C206" s="3" t="s">
        <v>8144</v>
      </c>
      <c r="D206" s="5">
        <v>8000</v>
      </c>
      <c r="E206" s="5">
        <v>2500</v>
      </c>
      <c r="F206" t="s">
        <v>8220</v>
      </c>
      <c r="G206">
        <v>31</v>
      </c>
      <c r="H206" t="s">
        <v>8223</v>
      </c>
      <c r="I206" t="s">
        <v>8245</v>
      </c>
      <c r="J206">
        <v>1437188400</v>
      </c>
      <c r="K206">
        <v>1432100004</v>
      </c>
      <c r="L206" t="b">
        <v>0</v>
      </c>
      <c r="M206">
        <v>2</v>
      </c>
      <c r="N206" t="b">
        <v>0</v>
      </c>
      <c r="O206" t="s">
        <v>8269</v>
      </c>
      <c r="P206">
        <v>1250</v>
      </c>
      <c r="Q206" s="10" t="s">
        <v>8315</v>
      </c>
      <c r="R206" t="s">
        <v>8316</v>
      </c>
      <c r="S206" s="23">
        <v>42144.231527777782</v>
      </c>
      <c r="T206" s="23">
        <v>42203.125</v>
      </c>
    </row>
    <row r="207" spans="1:20" ht="192" x14ac:dyDescent="0.2">
      <c r="A207">
        <v>4042</v>
      </c>
      <c r="B207" s="8" t="s">
        <v>4038</v>
      </c>
      <c r="C207" s="3" t="s">
        <v>8146</v>
      </c>
      <c r="D207" s="5">
        <v>10000</v>
      </c>
      <c r="E207" s="5">
        <v>21</v>
      </c>
      <c r="F207" t="s">
        <v>8220</v>
      </c>
      <c r="G207">
        <v>0</v>
      </c>
      <c r="H207" t="s">
        <v>8223</v>
      </c>
      <c r="I207" t="s">
        <v>8245</v>
      </c>
      <c r="J207">
        <v>1421781360</v>
      </c>
      <c r="K207">
        <v>1419213664</v>
      </c>
      <c r="L207" t="b">
        <v>0</v>
      </c>
      <c r="M207">
        <v>3</v>
      </c>
      <c r="N207" t="b">
        <v>0</v>
      </c>
      <c r="O207" t="s">
        <v>8269</v>
      </c>
      <c r="P207">
        <v>7</v>
      </c>
      <c r="Q207" s="10" t="s">
        <v>8315</v>
      </c>
      <c r="R207" t="s">
        <v>8316</v>
      </c>
      <c r="S207" s="23">
        <v>41995.084074074075</v>
      </c>
      <c r="T207" s="23">
        <v>42024.802777777775</v>
      </c>
    </row>
    <row r="208" spans="1:20" ht="208" x14ac:dyDescent="0.2">
      <c r="A208">
        <v>4044</v>
      </c>
      <c r="B208" s="8" t="s">
        <v>4040</v>
      </c>
      <c r="C208" s="3" t="s">
        <v>8148</v>
      </c>
      <c r="D208" s="5">
        <v>600</v>
      </c>
      <c r="E208" s="5">
        <v>225</v>
      </c>
      <c r="F208" t="s">
        <v>8220</v>
      </c>
      <c r="G208">
        <v>38</v>
      </c>
      <c r="H208" t="s">
        <v>8223</v>
      </c>
      <c r="I208" t="s">
        <v>8245</v>
      </c>
      <c r="J208">
        <v>1428642000</v>
      </c>
      <c r="K208">
        <v>1426050982</v>
      </c>
      <c r="L208" t="b">
        <v>0</v>
      </c>
      <c r="M208">
        <v>4</v>
      </c>
      <c r="N208" t="b">
        <v>0</v>
      </c>
      <c r="O208" t="s">
        <v>8269</v>
      </c>
      <c r="P208">
        <v>56.25</v>
      </c>
      <c r="Q208" s="10" t="s">
        <v>8315</v>
      </c>
      <c r="R208" t="s">
        <v>8316</v>
      </c>
      <c r="S208" s="23">
        <v>42074.219699074078</v>
      </c>
      <c r="T208" s="23">
        <v>42104.208333333328</v>
      </c>
    </row>
    <row r="209" spans="1:20" ht="208" x14ac:dyDescent="0.2">
      <c r="A209">
        <v>4046</v>
      </c>
      <c r="B209" s="8" t="s">
        <v>4042</v>
      </c>
      <c r="C209" s="3" t="s">
        <v>8150</v>
      </c>
      <c r="D209" s="5">
        <v>5600</v>
      </c>
      <c r="E209" s="5">
        <v>460</v>
      </c>
      <c r="F209" t="s">
        <v>8220</v>
      </c>
      <c r="G209">
        <v>8</v>
      </c>
      <c r="H209" t="s">
        <v>8223</v>
      </c>
      <c r="I209" t="s">
        <v>8245</v>
      </c>
      <c r="J209">
        <v>1413992210</v>
      </c>
      <c r="K209">
        <v>1411400210</v>
      </c>
      <c r="L209" t="b">
        <v>0</v>
      </c>
      <c r="M209">
        <v>12</v>
      </c>
      <c r="N209" t="b">
        <v>0</v>
      </c>
      <c r="O209" t="s">
        <v>8269</v>
      </c>
      <c r="P209">
        <v>38.33</v>
      </c>
      <c r="Q209" s="10" t="s">
        <v>8315</v>
      </c>
      <c r="R209" t="s">
        <v>8316</v>
      </c>
      <c r="S209" s="23">
        <v>41904.650578703702</v>
      </c>
      <c r="T209" s="23">
        <v>41934.650578703702</v>
      </c>
    </row>
    <row r="210" spans="1:20" ht="192" x14ac:dyDescent="0.2">
      <c r="A210">
        <v>4047</v>
      </c>
      <c r="B210" s="8" t="s">
        <v>4043</v>
      </c>
      <c r="C210" s="3" t="s">
        <v>8151</v>
      </c>
      <c r="D210" s="5">
        <v>5000</v>
      </c>
      <c r="E210" s="5">
        <v>110</v>
      </c>
      <c r="F210" t="s">
        <v>8220</v>
      </c>
      <c r="G210">
        <v>2</v>
      </c>
      <c r="H210" t="s">
        <v>8223</v>
      </c>
      <c r="I210" t="s">
        <v>8245</v>
      </c>
      <c r="J210">
        <v>1420938000</v>
      </c>
      <c r="K210">
        <v>1418862743</v>
      </c>
      <c r="L210" t="b">
        <v>0</v>
      </c>
      <c r="M210">
        <v>4</v>
      </c>
      <c r="N210" t="b">
        <v>0</v>
      </c>
      <c r="O210" t="s">
        <v>8269</v>
      </c>
      <c r="P210">
        <v>27.5</v>
      </c>
      <c r="Q210" s="10" t="s">
        <v>8315</v>
      </c>
      <c r="R210" t="s">
        <v>8316</v>
      </c>
      <c r="S210" s="23">
        <v>41991.022488425922</v>
      </c>
      <c r="T210" s="23">
        <v>42015.041666666672</v>
      </c>
    </row>
    <row r="211" spans="1:20" ht="192" x14ac:dyDescent="0.2">
      <c r="A211">
        <v>4049</v>
      </c>
      <c r="B211" s="8" t="s">
        <v>4045</v>
      </c>
      <c r="C211" s="3" t="s">
        <v>8153</v>
      </c>
      <c r="D211" s="5">
        <v>20000</v>
      </c>
      <c r="E211" s="5">
        <v>16</v>
      </c>
      <c r="F211" t="s">
        <v>8220</v>
      </c>
      <c r="G211">
        <v>0</v>
      </c>
      <c r="H211" t="s">
        <v>8223</v>
      </c>
      <c r="I211" t="s">
        <v>8245</v>
      </c>
      <c r="J211">
        <v>1436914815</v>
      </c>
      <c r="K211">
        <v>1434322815</v>
      </c>
      <c r="L211" t="b">
        <v>0</v>
      </c>
      <c r="M211">
        <v>1</v>
      </c>
      <c r="N211" t="b">
        <v>0</v>
      </c>
      <c r="O211" t="s">
        <v>8269</v>
      </c>
      <c r="P211">
        <v>16</v>
      </c>
      <c r="Q211" s="10" t="s">
        <v>8315</v>
      </c>
      <c r="R211" t="s">
        <v>8316</v>
      </c>
      <c r="S211" s="23">
        <v>42169.958506944444</v>
      </c>
      <c r="T211" s="23">
        <v>42199.958506944444</v>
      </c>
    </row>
    <row r="212" spans="1:20" ht="208" x14ac:dyDescent="0.2">
      <c r="A212">
        <v>4050</v>
      </c>
      <c r="B212" s="8" t="s">
        <v>4046</v>
      </c>
      <c r="C212" s="3" t="s">
        <v>8154</v>
      </c>
      <c r="D212" s="5">
        <v>1500</v>
      </c>
      <c r="E212" s="5">
        <v>1</v>
      </c>
      <c r="F212" t="s">
        <v>8220</v>
      </c>
      <c r="G212">
        <v>0</v>
      </c>
      <c r="H212" t="s">
        <v>8223</v>
      </c>
      <c r="I212" t="s">
        <v>8245</v>
      </c>
      <c r="J212">
        <v>1414077391</v>
      </c>
      <c r="K212">
        <v>1411485391</v>
      </c>
      <c r="L212" t="b">
        <v>0</v>
      </c>
      <c r="M212">
        <v>1</v>
      </c>
      <c r="N212" t="b">
        <v>0</v>
      </c>
      <c r="O212" t="s">
        <v>8269</v>
      </c>
      <c r="P212">
        <v>1</v>
      </c>
      <c r="Q212" s="10" t="s">
        <v>8315</v>
      </c>
      <c r="R212" t="s">
        <v>8316</v>
      </c>
      <c r="S212" s="23">
        <v>41905.636469907404</v>
      </c>
      <c r="T212" s="23">
        <v>41935.636469907404</v>
      </c>
    </row>
    <row r="213" spans="1:20" ht="176" x14ac:dyDescent="0.2">
      <c r="A213">
        <v>4051</v>
      </c>
      <c r="B213" s="8" t="s">
        <v>4047</v>
      </c>
      <c r="C213" s="3" t="s">
        <v>8155</v>
      </c>
      <c r="D213" s="5">
        <v>500</v>
      </c>
      <c r="E213" s="5">
        <v>0</v>
      </c>
      <c r="F213" t="s">
        <v>8220</v>
      </c>
      <c r="G213">
        <v>0</v>
      </c>
      <c r="H213" t="s">
        <v>8223</v>
      </c>
      <c r="I213" t="s">
        <v>8245</v>
      </c>
      <c r="J213">
        <v>1399618380</v>
      </c>
      <c r="K213">
        <v>1399058797</v>
      </c>
      <c r="L213" t="b">
        <v>0</v>
      </c>
      <c r="M213">
        <v>0</v>
      </c>
      <c r="N213" t="b">
        <v>0</v>
      </c>
      <c r="O213" t="s">
        <v>8269</v>
      </c>
      <c r="P213">
        <v>0</v>
      </c>
      <c r="Q213" s="10" t="s">
        <v>8315</v>
      </c>
      <c r="R213" t="s">
        <v>8316</v>
      </c>
      <c r="S213" s="23">
        <v>41761.810150462967</v>
      </c>
      <c r="T213" s="23">
        <v>41768.286805555559</v>
      </c>
    </row>
    <row r="214" spans="1:20" ht="224" x14ac:dyDescent="0.2">
      <c r="A214">
        <v>4052</v>
      </c>
      <c r="B214" s="8" t="s">
        <v>4048</v>
      </c>
      <c r="C214" s="3" t="s">
        <v>8156</v>
      </c>
      <c r="D214" s="5">
        <v>3000</v>
      </c>
      <c r="E214" s="5">
        <v>1126</v>
      </c>
      <c r="F214" t="s">
        <v>8220</v>
      </c>
      <c r="G214">
        <v>38</v>
      </c>
      <c r="H214" t="s">
        <v>8223</v>
      </c>
      <c r="I214" t="s">
        <v>8245</v>
      </c>
      <c r="J214">
        <v>1413234316</v>
      </c>
      <c r="K214">
        <v>1408050316</v>
      </c>
      <c r="L214" t="b">
        <v>0</v>
      </c>
      <c r="M214">
        <v>13</v>
      </c>
      <c r="N214" t="b">
        <v>0</v>
      </c>
      <c r="O214" t="s">
        <v>8269</v>
      </c>
      <c r="P214">
        <v>86.62</v>
      </c>
      <c r="Q214" s="10" t="s">
        <v>8315</v>
      </c>
      <c r="R214" t="s">
        <v>8316</v>
      </c>
      <c r="S214" s="23">
        <v>41865.878657407404</v>
      </c>
      <c r="T214" s="23">
        <v>41925.878657407404</v>
      </c>
    </row>
    <row r="215" spans="1:20" ht="176" x14ac:dyDescent="0.2">
      <c r="A215">
        <v>4054</v>
      </c>
      <c r="B215" s="8" t="s">
        <v>4050</v>
      </c>
      <c r="C215" s="3" t="s">
        <v>8158</v>
      </c>
      <c r="D215" s="5">
        <v>8880</v>
      </c>
      <c r="E215" s="5">
        <v>0</v>
      </c>
      <c r="F215" t="s">
        <v>8220</v>
      </c>
      <c r="G215">
        <v>0</v>
      </c>
      <c r="H215" t="s">
        <v>8223</v>
      </c>
      <c r="I215" t="s">
        <v>8245</v>
      </c>
      <c r="J215">
        <v>1475294400</v>
      </c>
      <c r="K215">
        <v>1472674285</v>
      </c>
      <c r="L215" t="b">
        <v>0</v>
      </c>
      <c r="M215">
        <v>0</v>
      </c>
      <c r="N215" t="b">
        <v>0</v>
      </c>
      <c r="O215" t="s">
        <v>8269</v>
      </c>
      <c r="P215">
        <v>0</v>
      </c>
      <c r="Q215" s="10" t="s">
        <v>8315</v>
      </c>
      <c r="R215" t="s">
        <v>8316</v>
      </c>
      <c r="S215" s="23">
        <v>42613.841261574074</v>
      </c>
      <c r="T215" s="23">
        <v>42644.166666666672</v>
      </c>
    </row>
    <row r="216" spans="1:20" ht="192" x14ac:dyDescent="0.2">
      <c r="A216">
        <v>4056</v>
      </c>
      <c r="B216" s="8" t="s">
        <v>4052</v>
      </c>
      <c r="C216" s="3" t="s">
        <v>8160</v>
      </c>
      <c r="D216" s="5">
        <v>1500</v>
      </c>
      <c r="E216" s="5">
        <v>795</v>
      </c>
      <c r="F216" t="s">
        <v>8220</v>
      </c>
      <c r="G216">
        <v>53</v>
      </c>
      <c r="H216" t="s">
        <v>8223</v>
      </c>
      <c r="I216" t="s">
        <v>8245</v>
      </c>
      <c r="J216">
        <v>1467575940</v>
      </c>
      <c r="K216">
        <v>1465856639</v>
      </c>
      <c r="L216" t="b">
        <v>0</v>
      </c>
      <c r="M216">
        <v>9</v>
      </c>
      <c r="N216" t="b">
        <v>0</v>
      </c>
      <c r="O216" t="s">
        <v>8269</v>
      </c>
      <c r="P216">
        <v>88.33</v>
      </c>
      <c r="Q216" s="10" t="s">
        <v>8315</v>
      </c>
      <c r="R216" t="s">
        <v>8316</v>
      </c>
      <c r="S216" s="23">
        <v>42534.933321759265</v>
      </c>
      <c r="T216" s="23">
        <v>42554.832638888889</v>
      </c>
    </row>
    <row r="217" spans="1:20" ht="208" x14ac:dyDescent="0.2">
      <c r="A217">
        <v>4058</v>
      </c>
      <c r="B217" s="8" t="s">
        <v>4054</v>
      </c>
      <c r="C217" s="3" t="s">
        <v>8162</v>
      </c>
      <c r="D217" s="5">
        <v>3750</v>
      </c>
      <c r="E217" s="5">
        <v>95</v>
      </c>
      <c r="F217" t="s">
        <v>8220</v>
      </c>
      <c r="G217">
        <v>3</v>
      </c>
      <c r="H217" t="s">
        <v>8223</v>
      </c>
      <c r="I217" t="s">
        <v>8245</v>
      </c>
      <c r="J217">
        <v>1459483140</v>
      </c>
      <c r="K217">
        <v>1458178044</v>
      </c>
      <c r="L217" t="b">
        <v>0</v>
      </c>
      <c r="M217">
        <v>4</v>
      </c>
      <c r="N217" t="b">
        <v>0</v>
      </c>
      <c r="O217" t="s">
        <v>8269</v>
      </c>
      <c r="P217">
        <v>23.75</v>
      </c>
      <c r="Q217" s="10" t="s">
        <v>8315</v>
      </c>
      <c r="R217" t="s">
        <v>8316</v>
      </c>
      <c r="S217" s="23">
        <v>42446.060694444444</v>
      </c>
      <c r="T217" s="23">
        <v>42461.165972222225</v>
      </c>
    </row>
    <row r="218" spans="1:20" ht="144" x14ac:dyDescent="0.2">
      <c r="A218">
        <v>4061</v>
      </c>
      <c r="B218" s="8" t="s">
        <v>4057</v>
      </c>
      <c r="C218" s="3" t="s">
        <v>8165</v>
      </c>
      <c r="D218" s="5">
        <v>525</v>
      </c>
      <c r="E218" s="5">
        <v>0</v>
      </c>
      <c r="F218" t="s">
        <v>8220</v>
      </c>
      <c r="G218">
        <v>0</v>
      </c>
      <c r="H218" t="s">
        <v>8223</v>
      </c>
      <c r="I218" t="s">
        <v>8245</v>
      </c>
      <c r="J218">
        <v>1461205423</v>
      </c>
      <c r="K218">
        <v>1456025023</v>
      </c>
      <c r="L218" t="b">
        <v>0</v>
      </c>
      <c r="M218">
        <v>0</v>
      </c>
      <c r="N218" t="b">
        <v>0</v>
      </c>
      <c r="O218" t="s">
        <v>8269</v>
      </c>
      <c r="P218">
        <v>0</v>
      </c>
      <c r="Q218" s="10" t="s">
        <v>8315</v>
      </c>
      <c r="R218" t="s">
        <v>8316</v>
      </c>
      <c r="S218" s="23">
        <v>42421.141469907408</v>
      </c>
      <c r="T218" s="23">
        <v>42481.099803240737</v>
      </c>
    </row>
    <row r="219" spans="1:20" ht="208" x14ac:dyDescent="0.2">
      <c r="A219">
        <v>4062</v>
      </c>
      <c r="B219" s="8" t="s">
        <v>4058</v>
      </c>
      <c r="C219" s="3" t="s">
        <v>8166</v>
      </c>
      <c r="D219" s="5">
        <v>20000</v>
      </c>
      <c r="E219" s="5">
        <v>490</v>
      </c>
      <c r="F219" t="s">
        <v>8220</v>
      </c>
      <c r="G219">
        <v>2</v>
      </c>
      <c r="H219" t="s">
        <v>8223</v>
      </c>
      <c r="I219" t="s">
        <v>8245</v>
      </c>
      <c r="J219">
        <v>1467481468</v>
      </c>
      <c r="K219">
        <v>1464889468</v>
      </c>
      <c r="L219" t="b">
        <v>0</v>
      </c>
      <c r="M219">
        <v>3</v>
      </c>
      <c r="N219" t="b">
        <v>0</v>
      </c>
      <c r="O219" t="s">
        <v>8269</v>
      </c>
      <c r="P219">
        <v>163.33000000000001</v>
      </c>
      <c r="Q219" s="10" t="s">
        <v>8315</v>
      </c>
      <c r="R219" t="s">
        <v>8316</v>
      </c>
      <c r="S219" s="23">
        <v>42523.739212962959</v>
      </c>
      <c r="T219" s="23">
        <v>42553.739212962959</v>
      </c>
    </row>
    <row r="220" spans="1:20" ht="144" x14ac:dyDescent="0.2">
      <c r="A220">
        <v>4065</v>
      </c>
      <c r="B220" s="8" t="s">
        <v>4061</v>
      </c>
      <c r="C220" s="3" t="s">
        <v>8169</v>
      </c>
      <c r="D220" s="5">
        <v>4000</v>
      </c>
      <c r="E220" s="5">
        <v>27</v>
      </c>
      <c r="F220" t="s">
        <v>8220</v>
      </c>
      <c r="G220">
        <v>1</v>
      </c>
      <c r="H220" t="s">
        <v>8223</v>
      </c>
      <c r="I220" t="s">
        <v>8245</v>
      </c>
      <c r="J220">
        <v>1407883811</v>
      </c>
      <c r="K220">
        <v>1405291811</v>
      </c>
      <c r="L220" t="b">
        <v>0</v>
      </c>
      <c r="M220">
        <v>4</v>
      </c>
      <c r="N220" t="b">
        <v>0</v>
      </c>
      <c r="O220" t="s">
        <v>8269</v>
      </c>
      <c r="P220">
        <v>6.75</v>
      </c>
      <c r="Q220" s="10" t="s">
        <v>8315</v>
      </c>
      <c r="R220" t="s">
        <v>8316</v>
      </c>
      <c r="S220" s="23">
        <v>41833.951516203706</v>
      </c>
      <c r="T220" s="23">
        <v>41863.951516203706</v>
      </c>
    </row>
    <row r="221" spans="1:20" ht="224" x14ac:dyDescent="0.2">
      <c r="A221">
        <v>4066</v>
      </c>
      <c r="B221" s="8" t="s">
        <v>4062</v>
      </c>
      <c r="C221" s="3" t="s">
        <v>8170</v>
      </c>
      <c r="D221" s="5">
        <v>15000</v>
      </c>
      <c r="E221" s="5">
        <v>25</v>
      </c>
      <c r="F221" t="s">
        <v>8220</v>
      </c>
      <c r="G221">
        <v>0</v>
      </c>
      <c r="H221" t="s">
        <v>8223</v>
      </c>
      <c r="I221" t="s">
        <v>8245</v>
      </c>
      <c r="J221">
        <v>1463619388</v>
      </c>
      <c r="K221">
        <v>1461027388</v>
      </c>
      <c r="L221" t="b">
        <v>0</v>
      </c>
      <c r="M221">
        <v>1</v>
      </c>
      <c r="N221" t="b">
        <v>0</v>
      </c>
      <c r="O221" t="s">
        <v>8269</v>
      </c>
      <c r="P221">
        <v>25</v>
      </c>
      <c r="Q221" s="10" t="s">
        <v>8315</v>
      </c>
      <c r="R221" t="s">
        <v>8316</v>
      </c>
      <c r="S221" s="23">
        <v>42479.039212962962</v>
      </c>
      <c r="T221" s="23">
        <v>42509.039212962962</v>
      </c>
    </row>
    <row r="222" spans="1:20" ht="208" x14ac:dyDescent="0.2">
      <c r="A222">
        <v>4067</v>
      </c>
      <c r="B222" s="8" t="s">
        <v>4063</v>
      </c>
      <c r="C222" s="3" t="s">
        <v>7998</v>
      </c>
      <c r="D222" s="5">
        <v>5000</v>
      </c>
      <c r="E222" s="5">
        <v>3045</v>
      </c>
      <c r="F222" t="s">
        <v>8220</v>
      </c>
      <c r="G222">
        <v>61</v>
      </c>
      <c r="H222" t="s">
        <v>8223</v>
      </c>
      <c r="I222" t="s">
        <v>8245</v>
      </c>
      <c r="J222">
        <v>1443408550</v>
      </c>
      <c r="K222">
        <v>1439952550</v>
      </c>
      <c r="L222" t="b">
        <v>0</v>
      </c>
      <c r="M222">
        <v>17</v>
      </c>
      <c r="N222" t="b">
        <v>0</v>
      </c>
      <c r="O222" t="s">
        <v>8269</v>
      </c>
      <c r="P222">
        <v>179.12</v>
      </c>
      <c r="Q222" s="10" t="s">
        <v>8315</v>
      </c>
      <c r="R222" t="s">
        <v>8316</v>
      </c>
      <c r="S222" s="23">
        <v>42235.117476851854</v>
      </c>
      <c r="T222" s="23">
        <v>42275.117476851854</v>
      </c>
    </row>
    <row r="223" spans="1:20" ht="160" x14ac:dyDescent="0.2">
      <c r="A223">
        <v>4068</v>
      </c>
      <c r="B223" s="8" t="s">
        <v>4064</v>
      </c>
      <c r="C223" s="3" t="s">
        <v>8171</v>
      </c>
      <c r="D223" s="5">
        <v>3495</v>
      </c>
      <c r="E223" s="5">
        <v>34.950000000000003</v>
      </c>
      <c r="F223" t="s">
        <v>8220</v>
      </c>
      <c r="G223">
        <v>1</v>
      </c>
      <c r="H223" t="s">
        <v>8223</v>
      </c>
      <c r="I223" t="s">
        <v>8245</v>
      </c>
      <c r="J223">
        <v>1484348700</v>
      </c>
      <c r="K223">
        <v>1481756855</v>
      </c>
      <c r="L223" t="b">
        <v>0</v>
      </c>
      <c r="M223">
        <v>1</v>
      </c>
      <c r="N223" t="b">
        <v>0</v>
      </c>
      <c r="O223" t="s">
        <v>8269</v>
      </c>
      <c r="P223">
        <v>34.950000000000003</v>
      </c>
      <c r="Q223" s="10" t="s">
        <v>8315</v>
      </c>
      <c r="R223" t="s">
        <v>8316</v>
      </c>
      <c r="S223" s="23">
        <v>42718.963599537034</v>
      </c>
      <c r="T223" s="23">
        <v>42748.961805555555</v>
      </c>
    </row>
    <row r="224" spans="1:20" ht="176" x14ac:dyDescent="0.2">
      <c r="A224">
        <v>4070</v>
      </c>
      <c r="B224" s="8" t="s">
        <v>4066</v>
      </c>
      <c r="C224" s="3" t="s">
        <v>8173</v>
      </c>
      <c r="D224" s="5">
        <v>1000</v>
      </c>
      <c r="E224" s="5">
        <v>165</v>
      </c>
      <c r="F224" t="s">
        <v>8220</v>
      </c>
      <c r="G224">
        <v>17</v>
      </c>
      <c r="H224" t="s">
        <v>8223</v>
      </c>
      <c r="I224" t="s">
        <v>8245</v>
      </c>
      <c r="J224">
        <v>1425178800</v>
      </c>
      <c r="K224">
        <v>1422374420</v>
      </c>
      <c r="L224" t="b">
        <v>0</v>
      </c>
      <c r="M224">
        <v>6</v>
      </c>
      <c r="N224" t="b">
        <v>0</v>
      </c>
      <c r="O224" t="s">
        <v>8269</v>
      </c>
      <c r="P224">
        <v>27.5</v>
      </c>
      <c r="Q224" s="10" t="s">
        <v>8315</v>
      </c>
      <c r="R224" t="s">
        <v>8316</v>
      </c>
      <c r="S224" s="23">
        <v>42031.666898148149</v>
      </c>
      <c r="T224" s="23">
        <v>42064.125</v>
      </c>
    </row>
    <row r="225" spans="1:20" ht="208" x14ac:dyDescent="0.2">
      <c r="A225">
        <v>4073</v>
      </c>
      <c r="B225" s="8" t="s">
        <v>4069</v>
      </c>
      <c r="C225" s="3" t="s">
        <v>8176</v>
      </c>
      <c r="D225" s="5">
        <v>3500</v>
      </c>
      <c r="E225" s="5">
        <v>37</v>
      </c>
      <c r="F225" t="s">
        <v>8220</v>
      </c>
      <c r="G225">
        <v>1</v>
      </c>
      <c r="H225" t="s">
        <v>8223</v>
      </c>
      <c r="I225" t="s">
        <v>8245</v>
      </c>
      <c r="J225">
        <v>1431144000</v>
      </c>
      <c r="K225">
        <v>1426407426</v>
      </c>
      <c r="L225" t="b">
        <v>0</v>
      </c>
      <c r="M225">
        <v>2</v>
      </c>
      <c r="N225" t="b">
        <v>0</v>
      </c>
      <c r="O225" t="s">
        <v>8269</v>
      </c>
      <c r="P225">
        <v>18.5</v>
      </c>
      <c r="Q225" s="10" t="s">
        <v>8315</v>
      </c>
      <c r="R225" t="s">
        <v>8316</v>
      </c>
      <c r="S225" s="23">
        <v>42078.34520833334</v>
      </c>
      <c r="T225" s="23">
        <v>42133.166666666672</v>
      </c>
    </row>
    <row r="226" spans="1:20" ht="176" x14ac:dyDescent="0.2">
      <c r="A226">
        <v>4076</v>
      </c>
      <c r="B226" s="8" t="s">
        <v>4072</v>
      </c>
      <c r="C226" s="3" t="s">
        <v>8179</v>
      </c>
      <c r="D226" s="5">
        <v>700</v>
      </c>
      <c r="E226" s="5">
        <v>0</v>
      </c>
      <c r="F226" t="s">
        <v>8220</v>
      </c>
      <c r="G226">
        <v>0</v>
      </c>
      <c r="H226" t="s">
        <v>8223</v>
      </c>
      <c r="I226" t="s">
        <v>8245</v>
      </c>
      <c r="J226">
        <v>1413921060</v>
      </c>
      <c r="K226">
        <v>1411499149</v>
      </c>
      <c r="L226" t="b">
        <v>0</v>
      </c>
      <c r="M226">
        <v>0</v>
      </c>
      <c r="N226" t="b">
        <v>0</v>
      </c>
      <c r="O226" t="s">
        <v>8269</v>
      </c>
      <c r="P226">
        <v>0</v>
      </c>
      <c r="Q226" s="10" t="s">
        <v>8315</v>
      </c>
      <c r="R226" t="s">
        <v>8316</v>
      </c>
      <c r="S226" s="23">
        <v>41905.795706018522</v>
      </c>
      <c r="T226" s="23">
        <v>41933.82708333333</v>
      </c>
    </row>
    <row r="227" spans="1:20" ht="224" x14ac:dyDescent="0.2">
      <c r="A227">
        <v>4077</v>
      </c>
      <c r="B227" s="8" t="s">
        <v>4073</v>
      </c>
      <c r="C227" s="3" t="s">
        <v>8180</v>
      </c>
      <c r="D227" s="5">
        <v>15000</v>
      </c>
      <c r="E227" s="5">
        <v>1335</v>
      </c>
      <c r="F227" t="s">
        <v>8220</v>
      </c>
      <c r="G227">
        <v>9</v>
      </c>
      <c r="H227" t="s">
        <v>8223</v>
      </c>
      <c r="I227" t="s">
        <v>8245</v>
      </c>
      <c r="J227">
        <v>1482339794</v>
      </c>
      <c r="K227">
        <v>1479747794</v>
      </c>
      <c r="L227" t="b">
        <v>0</v>
      </c>
      <c r="M227">
        <v>6</v>
      </c>
      <c r="N227" t="b">
        <v>0</v>
      </c>
      <c r="O227" t="s">
        <v>8269</v>
      </c>
      <c r="P227">
        <v>222.5</v>
      </c>
      <c r="Q227" s="10" t="s">
        <v>8315</v>
      </c>
      <c r="R227" t="s">
        <v>8316</v>
      </c>
      <c r="S227" s="23">
        <v>42695.7105787037</v>
      </c>
      <c r="T227" s="23">
        <v>42725.7105787037</v>
      </c>
    </row>
    <row r="228" spans="1:20" ht="192" x14ac:dyDescent="0.2">
      <c r="A228">
        <v>4079</v>
      </c>
      <c r="B228" s="8" t="s">
        <v>4075</v>
      </c>
      <c r="C228" s="3" t="s">
        <v>8182</v>
      </c>
      <c r="D228" s="5">
        <v>3000</v>
      </c>
      <c r="E228" s="5">
        <v>5</v>
      </c>
      <c r="F228" t="s">
        <v>8220</v>
      </c>
      <c r="G228">
        <v>0</v>
      </c>
      <c r="H228" t="s">
        <v>8223</v>
      </c>
      <c r="I228" t="s">
        <v>8245</v>
      </c>
      <c r="J228">
        <v>1466375521</v>
      </c>
      <c r="K228">
        <v>1463783521</v>
      </c>
      <c r="L228" t="b">
        <v>0</v>
      </c>
      <c r="M228">
        <v>1</v>
      </c>
      <c r="N228" t="b">
        <v>0</v>
      </c>
      <c r="O228" t="s">
        <v>8269</v>
      </c>
      <c r="P228">
        <v>5</v>
      </c>
      <c r="Q228" s="10" t="s">
        <v>8315</v>
      </c>
      <c r="R228" t="s">
        <v>8316</v>
      </c>
      <c r="S228" s="23">
        <v>42510.938900462963</v>
      </c>
      <c r="T228" s="23">
        <v>42540.938900462963</v>
      </c>
    </row>
    <row r="229" spans="1:20" ht="192" x14ac:dyDescent="0.2">
      <c r="A229">
        <v>4080</v>
      </c>
      <c r="B229" s="8" t="s">
        <v>4076</v>
      </c>
      <c r="C229" s="3" t="s">
        <v>8183</v>
      </c>
      <c r="D229" s="5">
        <v>3000</v>
      </c>
      <c r="E229" s="5">
        <v>0</v>
      </c>
      <c r="F229" t="s">
        <v>8220</v>
      </c>
      <c r="G229">
        <v>0</v>
      </c>
      <c r="H229" t="s">
        <v>8223</v>
      </c>
      <c r="I229" t="s">
        <v>8245</v>
      </c>
      <c r="J229">
        <v>1465930440</v>
      </c>
      <c r="K229">
        <v>1463849116</v>
      </c>
      <c r="L229" t="b">
        <v>0</v>
      </c>
      <c r="M229">
        <v>0</v>
      </c>
      <c r="N229" t="b">
        <v>0</v>
      </c>
      <c r="O229" t="s">
        <v>8269</v>
      </c>
      <c r="P229">
        <v>0</v>
      </c>
      <c r="Q229" s="10" t="s">
        <v>8315</v>
      </c>
      <c r="R229" t="s">
        <v>8316</v>
      </c>
      <c r="S229" s="23">
        <v>42511.698101851856</v>
      </c>
      <c r="T229" s="23">
        <v>42535.787500000006</v>
      </c>
    </row>
    <row r="230" spans="1:20" ht="176" x14ac:dyDescent="0.2">
      <c r="A230">
        <v>4081</v>
      </c>
      <c r="B230" s="8" t="s">
        <v>4077</v>
      </c>
      <c r="C230" s="3" t="s">
        <v>8184</v>
      </c>
      <c r="D230" s="5">
        <v>2224</v>
      </c>
      <c r="E230" s="5">
        <v>350</v>
      </c>
      <c r="F230" t="s">
        <v>8220</v>
      </c>
      <c r="G230">
        <v>16</v>
      </c>
      <c r="H230" t="s">
        <v>8223</v>
      </c>
      <c r="I230" t="s">
        <v>8245</v>
      </c>
      <c r="J230">
        <v>1425819425</v>
      </c>
      <c r="K230">
        <v>1423231025</v>
      </c>
      <c r="L230" t="b">
        <v>0</v>
      </c>
      <c r="M230">
        <v>12</v>
      </c>
      <c r="N230" t="b">
        <v>0</v>
      </c>
      <c r="O230" t="s">
        <v>8269</v>
      </c>
      <c r="P230">
        <v>29.17</v>
      </c>
      <c r="Q230" s="10" t="s">
        <v>8315</v>
      </c>
      <c r="R230" t="s">
        <v>8316</v>
      </c>
      <c r="S230" s="23">
        <v>42041.581307870365</v>
      </c>
      <c r="T230" s="23">
        <v>42071.539641203708</v>
      </c>
    </row>
    <row r="231" spans="1:20" ht="208" x14ac:dyDescent="0.2">
      <c r="A231">
        <v>4082</v>
      </c>
      <c r="B231" s="8" t="s">
        <v>4078</v>
      </c>
      <c r="C231" s="3" t="s">
        <v>8185</v>
      </c>
      <c r="D231" s="5">
        <v>150</v>
      </c>
      <c r="E231" s="5">
        <v>3</v>
      </c>
      <c r="F231" t="s">
        <v>8220</v>
      </c>
      <c r="G231">
        <v>2</v>
      </c>
      <c r="H231" t="s">
        <v>8223</v>
      </c>
      <c r="I231" t="s">
        <v>8245</v>
      </c>
      <c r="J231">
        <v>1447542000</v>
      </c>
      <c r="K231">
        <v>1446179553</v>
      </c>
      <c r="L231" t="b">
        <v>0</v>
      </c>
      <c r="M231">
        <v>2</v>
      </c>
      <c r="N231" t="b">
        <v>0</v>
      </c>
      <c r="O231" t="s">
        <v>8269</v>
      </c>
      <c r="P231">
        <v>1.5</v>
      </c>
      <c r="Q231" s="10" t="s">
        <v>8315</v>
      </c>
      <c r="R231" t="s">
        <v>8316</v>
      </c>
      <c r="S231" s="23">
        <v>42307.189270833333</v>
      </c>
      <c r="T231" s="23">
        <v>42322.958333333328</v>
      </c>
    </row>
    <row r="232" spans="1:20" ht="208" x14ac:dyDescent="0.2">
      <c r="A232">
        <v>4083</v>
      </c>
      <c r="B232" s="8" t="s">
        <v>4079</v>
      </c>
      <c r="C232" s="3" t="s">
        <v>8186</v>
      </c>
      <c r="D232" s="5">
        <v>3500</v>
      </c>
      <c r="E232" s="5">
        <v>759</v>
      </c>
      <c r="F232" t="s">
        <v>8220</v>
      </c>
      <c r="G232">
        <v>22</v>
      </c>
      <c r="H232" t="s">
        <v>8223</v>
      </c>
      <c r="I232" t="s">
        <v>8245</v>
      </c>
      <c r="J232">
        <v>1452795416</v>
      </c>
      <c r="K232">
        <v>1450203416</v>
      </c>
      <c r="L232" t="b">
        <v>0</v>
      </c>
      <c r="M232">
        <v>6</v>
      </c>
      <c r="N232" t="b">
        <v>0</v>
      </c>
      <c r="O232" t="s">
        <v>8269</v>
      </c>
      <c r="P232">
        <v>126.5</v>
      </c>
      <c r="Q232" s="10" t="s">
        <v>8315</v>
      </c>
      <c r="R232" t="s">
        <v>8316</v>
      </c>
      <c r="S232" s="23">
        <v>42353.761759259258</v>
      </c>
      <c r="T232" s="23">
        <v>42383.761759259258</v>
      </c>
    </row>
    <row r="233" spans="1:20" ht="208" x14ac:dyDescent="0.2">
      <c r="A233">
        <v>4085</v>
      </c>
      <c r="B233" s="8" t="s">
        <v>4081</v>
      </c>
      <c r="C233" s="3" t="s">
        <v>8188</v>
      </c>
      <c r="D233" s="5">
        <v>3500</v>
      </c>
      <c r="E233" s="5">
        <v>10</v>
      </c>
      <c r="F233" t="s">
        <v>8220</v>
      </c>
      <c r="G233">
        <v>0</v>
      </c>
      <c r="H233" t="s">
        <v>8223</v>
      </c>
      <c r="I233" t="s">
        <v>8245</v>
      </c>
      <c r="J233">
        <v>1427169540</v>
      </c>
      <c r="K233">
        <v>1424701775</v>
      </c>
      <c r="L233" t="b">
        <v>0</v>
      </c>
      <c r="M233">
        <v>1</v>
      </c>
      <c r="N233" t="b">
        <v>0</v>
      </c>
      <c r="O233" t="s">
        <v>8269</v>
      </c>
      <c r="P233">
        <v>10</v>
      </c>
      <c r="Q233" s="10" t="s">
        <v>8315</v>
      </c>
      <c r="R233" t="s">
        <v>8316</v>
      </c>
      <c r="S233" s="23">
        <v>42058.603877314818</v>
      </c>
      <c r="T233" s="23">
        <v>42087.165972222225</v>
      </c>
    </row>
    <row r="234" spans="1:20" ht="192" x14ac:dyDescent="0.2">
      <c r="A234">
        <v>4086</v>
      </c>
      <c r="B234" s="8" t="s">
        <v>4082</v>
      </c>
      <c r="C234" s="3" t="s">
        <v>8189</v>
      </c>
      <c r="D234" s="5">
        <v>1000</v>
      </c>
      <c r="E234" s="5">
        <v>47</v>
      </c>
      <c r="F234" t="s">
        <v>8220</v>
      </c>
      <c r="G234">
        <v>5</v>
      </c>
      <c r="H234" t="s">
        <v>8223</v>
      </c>
      <c r="I234" t="s">
        <v>8245</v>
      </c>
      <c r="J234">
        <v>1448078400</v>
      </c>
      <c r="K234">
        <v>1445985299</v>
      </c>
      <c r="L234" t="b">
        <v>0</v>
      </c>
      <c r="M234">
        <v>5</v>
      </c>
      <c r="N234" t="b">
        <v>0</v>
      </c>
      <c r="O234" t="s">
        <v>8269</v>
      </c>
      <c r="P234">
        <v>9.4</v>
      </c>
      <c r="Q234" s="10" t="s">
        <v>8315</v>
      </c>
      <c r="R234" t="s">
        <v>8316</v>
      </c>
      <c r="S234" s="23">
        <v>42304.940960648149</v>
      </c>
      <c r="T234" s="23">
        <v>42329.166666666672</v>
      </c>
    </row>
    <row r="235" spans="1:20" ht="64" x14ac:dyDescent="0.2">
      <c r="A235">
        <v>4087</v>
      </c>
      <c r="B235" s="8" t="s">
        <v>4083</v>
      </c>
      <c r="C235" s="3" t="s">
        <v>8190</v>
      </c>
      <c r="D235" s="5">
        <v>9600</v>
      </c>
      <c r="E235" s="5">
        <v>0</v>
      </c>
      <c r="F235" t="s">
        <v>8220</v>
      </c>
      <c r="G235">
        <v>0</v>
      </c>
      <c r="H235" t="s">
        <v>8223</v>
      </c>
      <c r="I235" t="s">
        <v>8245</v>
      </c>
      <c r="J235">
        <v>1468777786</v>
      </c>
      <c r="K235">
        <v>1466185786</v>
      </c>
      <c r="L235" t="b">
        <v>0</v>
      </c>
      <c r="M235">
        <v>0</v>
      </c>
      <c r="N235" t="b">
        <v>0</v>
      </c>
      <c r="O235" t="s">
        <v>8269</v>
      </c>
      <c r="P235">
        <v>0</v>
      </c>
      <c r="Q235" s="10" t="s">
        <v>8315</v>
      </c>
      <c r="R235" t="s">
        <v>8316</v>
      </c>
      <c r="S235" s="23">
        <v>42538.742893518516</v>
      </c>
      <c r="T235" s="23">
        <v>42568.742893518516</v>
      </c>
    </row>
    <row r="236" spans="1:20" ht="208" x14ac:dyDescent="0.2">
      <c r="A236">
        <v>4089</v>
      </c>
      <c r="B236" s="8" t="s">
        <v>4085</v>
      </c>
      <c r="C236" s="3" t="s">
        <v>8192</v>
      </c>
      <c r="D236" s="5">
        <v>5000</v>
      </c>
      <c r="E236" s="5">
        <v>240</v>
      </c>
      <c r="F236" t="s">
        <v>8220</v>
      </c>
      <c r="G236">
        <v>5</v>
      </c>
      <c r="H236" t="s">
        <v>8223</v>
      </c>
      <c r="I236" t="s">
        <v>8245</v>
      </c>
      <c r="J236">
        <v>1433093700</v>
      </c>
      <c r="K236">
        <v>1430242488</v>
      </c>
      <c r="L236" t="b">
        <v>0</v>
      </c>
      <c r="M236">
        <v>8</v>
      </c>
      <c r="N236" t="b">
        <v>0</v>
      </c>
      <c r="O236" t="s">
        <v>8269</v>
      </c>
      <c r="P236">
        <v>30</v>
      </c>
      <c r="Q236" s="10" t="s">
        <v>8315</v>
      </c>
      <c r="R236" t="s">
        <v>8316</v>
      </c>
      <c r="S236" s="23">
        <v>42122.732499999998</v>
      </c>
      <c r="T236" s="23">
        <v>42155.732638888891</v>
      </c>
    </row>
    <row r="237" spans="1:20" ht="192" x14ac:dyDescent="0.2">
      <c r="A237">
        <v>4090</v>
      </c>
      <c r="B237" s="8" t="s">
        <v>4086</v>
      </c>
      <c r="C237" s="3" t="s">
        <v>8193</v>
      </c>
      <c r="D237" s="5">
        <v>1000</v>
      </c>
      <c r="E237" s="5">
        <v>32</v>
      </c>
      <c r="F237" t="s">
        <v>8220</v>
      </c>
      <c r="G237">
        <v>3</v>
      </c>
      <c r="H237" t="s">
        <v>8223</v>
      </c>
      <c r="I237" t="s">
        <v>8245</v>
      </c>
      <c r="J237">
        <v>1438959600</v>
      </c>
      <c r="K237">
        <v>1437754137</v>
      </c>
      <c r="L237" t="b">
        <v>0</v>
      </c>
      <c r="M237">
        <v>3</v>
      </c>
      <c r="N237" t="b">
        <v>0</v>
      </c>
      <c r="O237" t="s">
        <v>8269</v>
      </c>
      <c r="P237">
        <v>10.67</v>
      </c>
      <c r="Q237" s="10" t="s">
        <v>8315</v>
      </c>
      <c r="R237" t="s">
        <v>8316</v>
      </c>
      <c r="S237" s="23">
        <v>42209.67288194444</v>
      </c>
      <c r="T237" s="23">
        <v>42223.625</v>
      </c>
    </row>
    <row r="238" spans="1:20" ht="224" x14ac:dyDescent="0.2">
      <c r="A238">
        <v>4091</v>
      </c>
      <c r="B238" s="8" t="s">
        <v>4087</v>
      </c>
      <c r="C238" s="3" t="s">
        <v>8194</v>
      </c>
      <c r="D238" s="5">
        <v>1600</v>
      </c>
      <c r="E238" s="5">
        <v>204</v>
      </c>
      <c r="F238" t="s">
        <v>8220</v>
      </c>
      <c r="G238">
        <v>13</v>
      </c>
      <c r="H238" t="s">
        <v>8223</v>
      </c>
      <c r="I238" t="s">
        <v>8245</v>
      </c>
      <c r="J238">
        <v>1421410151</v>
      </c>
      <c r="K238">
        <v>1418818151</v>
      </c>
      <c r="L238" t="b">
        <v>0</v>
      </c>
      <c r="M238">
        <v>8</v>
      </c>
      <c r="N238" t="b">
        <v>0</v>
      </c>
      <c r="O238" t="s">
        <v>8269</v>
      </c>
      <c r="P238">
        <v>25.5</v>
      </c>
      <c r="Q238" s="10" t="s">
        <v>8315</v>
      </c>
      <c r="R238" t="s">
        <v>8316</v>
      </c>
      <c r="S238" s="23">
        <v>41990.506377314814</v>
      </c>
      <c r="T238" s="23">
        <v>42020.506377314814</v>
      </c>
    </row>
    <row r="239" spans="1:20" ht="208" x14ac:dyDescent="0.2">
      <c r="A239">
        <v>4092</v>
      </c>
      <c r="B239" s="8" t="s">
        <v>4088</v>
      </c>
      <c r="C239" s="3" t="s">
        <v>8195</v>
      </c>
      <c r="D239" s="5">
        <v>110000</v>
      </c>
      <c r="E239" s="5">
        <v>20</v>
      </c>
      <c r="F239" t="s">
        <v>8220</v>
      </c>
      <c r="G239">
        <v>0</v>
      </c>
      <c r="H239" t="s">
        <v>8223</v>
      </c>
      <c r="I239" t="s">
        <v>8245</v>
      </c>
      <c r="J239">
        <v>1428205247</v>
      </c>
      <c r="K239">
        <v>1423024847</v>
      </c>
      <c r="L239" t="b">
        <v>0</v>
      </c>
      <c r="M239">
        <v>1</v>
      </c>
      <c r="N239" t="b">
        <v>0</v>
      </c>
      <c r="O239" t="s">
        <v>8269</v>
      </c>
      <c r="P239">
        <v>20</v>
      </c>
      <c r="Q239" s="10" t="s">
        <v>8315</v>
      </c>
      <c r="R239" t="s">
        <v>8316</v>
      </c>
      <c r="S239" s="23">
        <v>42039.194988425923</v>
      </c>
      <c r="T239" s="23">
        <v>42099.153321759266</v>
      </c>
    </row>
    <row r="240" spans="1:20" ht="192" x14ac:dyDescent="0.2">
      <c r="A240">
        <v>4094</v>
      </c>
      <c r="B240" s="8" t="s">
        <v>4090</v>
      </c>
      <c r="C240" s="3" t="s">
        <v>8197</v>
      </c>
      <c r="D240" s="5">
        <v>2000</v>
      </c>
      <c r="E240" s="5">
        <v>730</v>
      </c>
      <c r="F240" t="s">
        <v>8220</v>
      </c>
      <c r="G240">
        <v>37</v>
      </c>
      <c r="H240" t="s">
        <v>8223</v>
      </c>
      <c r="I240" t="s">
        <v>8245</v>
      </c>
      <c r="J240">
        <v>1413953940</v>
      </c>
      <c r="K240">
        <v>1410141900</v>
      </c>
      <c r="L240" t="b">
        <v>0</v>
      </c>
      <c r="M240">
        <v>8</v>
      </c>
      <c r="N240" t="b">
        <v>0</v>
      </c>
      <c r="O240" t="s">
        <v>8269</v>
      </c>
      <c r="P240">
        <v>91.25</v>
      </c>
      <c r="Q240" s="10" t="s">
        <v>8315</v>
      </c>
      <c r="R240" t="s">
        <v>8316</v>
      </c>
      <c r="S240" s="23">
        <v>41890.086805555555</v>
      </c>
      <c r="T240" s="23">
        <v>41934.207638888889</v>
      </c>
    </row>
    <row r="241" spans="1:20" ht="160" x14ac:dyDescent="0.2">
      <c r="A241">
        <v>4098</v>
      </c>
      <c r="B241" s="8" t="s">
        <v>4094</v>
      </c>
      <c r="C241" s="3" t="s">
        <v>8201</v>
      </c>
      <c r="D241" s="5">
        <v>75000</v>
      </c>
      <c r="E241" s="5">
        <v>0</v>
      </c>
      <c r="F241" t="s">
        <v>8220</v>
      </c>
      <c r="G241">
        <v>0</v>
      </c>
      <c r="H241" t="s">
        <v>8223</v>
      </c>
      <c r="I241" t="s">
        <v>8245</v>
      </c>
      <c r="J241">
        <v>1465060797</v>
      </c>
      <c r="K241">
        <v>1462468797</v>
      </c>
      <c r="L241" t="b">
        <v>0</v>
      </c>
      <c r="M241">
        <v>0</v>
      </c>
      <c r="N241" t="b">
        <v>0</v>
      </c>
      <c r="O241" t="s">
        <v>8269</v>
      </c>
      <c r="P241">
        <v>0</v>
      </c>
      <c r="Q241" s="10" t="s">
        <v>8315</v>
      </c>
      <c r="R241" t="s">
        <v>8316</v>
      </c>
      <c r="S241" s="23">
        <v>42495.722187499996</v>
      </c>
      <c r="T241" s="23">
        <v>42525.722187499996</v>
      </c>
    </row>
    <row r="242" spans="1:20" ht="224" x14ac:dyDescent="0.2">
      <c r="A242">
        <v>4099</v>
      </c>
      <c r="B242" s="8" t="s">
        <v>4095</v>
      </c>
      <c r="C242" s="3" t="s">
        <v>8202</v>
      </c>
      <c r="D242" s="5">
        <v>4500</v>
      </c>
      <c r="E242" s="5">
        <v>50</v>
      </c>
      <c r="F242" t="s">
        <v>8220</v>
      </c>
      <c r="G242">
        <v>1</v>
      </c>
      <c r="H242" t="s">
        <v>8223</v>
      </c>
      <c r="I242" t="s">
        <v>8245</v>
      </c>
      <c r="J242">
        <v>1472847873</v>
      </c>
      <c r="K242">
        <v>1468959873</v>
      </c>
      <c r="L242" t="b">
        <v>0</v>
      </c>
      <c r="M242">
        <v>1</v>
      </c>
      <c r="N242" t="b">
        <v>0</v>
      </c>
      <c r="O242" t="s">
        <v>8269</v>
      </c>
      <c r="P242">
        <v>50</v>
      </c>
      <c r="Q242" s="10" t="s">
        <v>8315</v>
      </c>
      <c r="R242" t="s">
        <v>8316</v>
      </c>
      <c r="S242" s="23">
        <v>42570.850381944445</v>
      </c>
      <c r="T242" s="23">
        <v>42615.850381944445</v>
      </c>
    </row>
    <row r="243" spans="1:20" ht="144" x14ac:dyDescent="0.2">
      <c r="A243">
        <v>4100</v>
      </c>
      <c r="B243" s="8" t="s">
        <v>4096</v>
      </c>
      <c r="C243" s="3" t="s">
        <v>8203</v>
      </c>
      <c r="D243" s="5">
        <v>270</v>
      </c>
      <c r="E243" s="5">
        <v>0</v>
      </c>
      <c r="F243" t="s">
        <v>8220</v>
      </c>
      <c r="G243">
        <v>0</v>
      </c>
      <c r="H243" t="s">
        <v>8223</v>
      </c>
      <c r="I243" t="s">
        <v>8245</v>
      </c>
      <c r="J243">
        <v>1414205990</v>
      </c>
      <c r="K243">
        <v>1413341990</v>
      </c>
      <c r="L243" t="b">
        <v>0</v>
      </c>
      <c r="M243">
        <v>0</v>
      </c>
      <c r="N243" t="b">
        <v>0</v>
      </c>
      <c r="O243" t="s">
        <v>8269</v>
      </c>
      <c r="P243">
        <v>0</v>
      </c>
      <c r="Q243" s="10" t="s">
        <v>8315</v>
      </c>
      <c r="R243" t="s">
        <v>8316</v>
      </c>
      <c r="S243" s="23">
        <v>41927.124884259261</v>
      </c>
      <c r="T243" s="23">
        <v>41937.124884259261</v>
      </c>
    </row>
    <row r="244" spans="1:20" ht="208" x14ac:dyDescent="0.2">
      <c r="A244">
        <v>4101</v>
      </c>
      <c r="B244" s="8" t="s">
        <v>4097</v>
      </c>
      <c r="C244" s="3" t="s">
        <v>8204</v>
      </c>
      <c r="D244" s="5">
        <v>600</v>
      </c>
      <c r="E244" s="5">
        <v>0</v>
      </c>
      <c r="F244" t="s">
        <v>8220</v>
      </c>
      <c r="G244">
        <v>0</v>
      </c>
      <c r="H244" t="s">
        <v>8223</v>
      </c>
      <c r="I244" t="s">
        <v>8245</v>
      </c>
      <c r="J244">
        <v>1485380482</v>
      </c>
      <c r="K244">
        <v>1482788482</v>
      </c>
      <c r="L244" t="b">
        <v>0</v>
      </c>
      <c r="M244">
        <v>0</v>
      </c>
      <c r="N244" t="b">
        <v>0</v>
      </c>
      <c r="O244" t="s">
        <v>8269</v>
      </c>
      <c r="P244">
        <v>0</v>
      </c>
      <c r="Q244" s="10" t="s">
        <v>8315</v>
      </c>
      <c r="R244" t="s">
        <v>8316</v>
      </c>
      <c r="S244" s="23">
        <v>42730.903726851851</v>
      </c>
      <c r="T244" s="23">
        <v>42760.903726851851</v>
      </c>
    </row>
    <row r="245" spans="1:20" ht="176" x14ac:dyDescent="0.2">
      <c r="A245">
        <v>4102</v>
      </c>
      <c r="B245" s="8" t="s">
        <v>4098</v>
      </c>
      <c r="C245" s="3" t="s">
        <v>8205</v>
      </c>
      <c r="D245" s="5">
        <v>500</v>
      </c>
      <c r="E245" s="5">
        <v>137</v>
      </c>
      <c r="F245" t="s">
        <v>8220</v>
      </c>
      <c r="G245">
        <v>27</v>
      </c>
      <c r="H245" t="s">
        <v>8223</v>
      </c>
      <c r="I245" t="s">
        <v>8245</v>
      </c>
      <c r="J245">
        <v>1463343673</v>
      </c>
      <c r="K245">
        <v>1460751673</v>
      </c>
      <c r="L245" t="b">
        <v>0</v>
      </c>
      <c r="M245">
        <v>6</v>
      </c>
      <c r="N245" t="b">
        <v>0</v>
      </c>
      <c r="O245" t="s">
        <v>8269</v>
      </c>
      <c r="P245">
        <v>22.83</v>
      </c>
      <c r="Q245" s="10" t="s">
        <v>8315</v>
      </c>
      <c r="R245" t="s">
        <v>8316</v>
      </c>
      <c r="S245" s="23">
        <v>42475.848067129627</v>
      </c>
      <c r="T245" s="23">
        <v>42505.848067129627</v>
      </c>
    </row>
    <row r="246" spans="1:20" ht="192" x14ac:dyDescent="0.2">
      <c r="A246">
        <v>4103</v>
      </c>
      <c r="B246" s="8" t="s">
        <v>4099</v>
      </c>
      <c r="C246" s="3" t="s">
        <v>8206</v>
      </c>
      <c r="D246" s="5">
        <v>1000</v>
      </c>
      <c r="E246" s="5">
        <v>100</v>
      </c>
      <c r="F246" t="s">
        <v>8220</v>
      </c>
      <c r="G246">
        <v>10</v>
      </c>
      <c r="H246" t="s">
        <v>8223</v>
      </c>
      <c r="I246" t="s">
        <v>8245</v>
      </c>
      <c r="J246">
        <v>1440613920</v>
      </c>
      <c r="K246">
        <v>1435953566</v>
      </c>
      <c r="L246" t="b">
        <v>0</v>
      </c>
      <c r="M246">
        <v>6</v>
      </c>
      <c r="N246" t="b">
        <v>0</v>
      </c>
      <c r="O246" t="s">
        <v>8269</v>
      </c>
      <c r="P246">
        <v>16.670000000000002</v>
      </c>
      <c r="Q246" s="10" t="s">
        <v>8315</v>
      </c>
      <c r="R246" t="s">
        <v>8316</v>
      </c>
      <c r="S246" s="23">
        <v>42188.83293981482</v>
      </c>
      <c r="T246" s="23">
        <v>42242.772222222222</v>
      </c>
    </row>
    <row r="247" spans="1:20" ht="208" x14ac:dyDescent="0.2">
      <c r="A247">
        <v>4106</v>
      </c>
      <c r="B247" s="8" t="s">
        <v>4102</v>
      </c>
      <c r="C247" s="3" t="s">
        <v>8209</v>
      </c>
      <c r="D247" s="5">
        <v>5000</v>
      </c>
      <c r="E247" s="5">
        <v>3530</v>
      </c>
      <c r="F247" t="s">
        <v>8220</v>
      </c>
      <c r="G247">
        <v>71</v>
      </c>
      <c r="H247" t="s">
        <v>8223</v>
      </c>
      <c r="I247" t="s">
        <v>8245</v>
      </c>
      <c r="J247">
        <v>1427936400</v>
      </c>
      <c r="K247">
        <v>1424221866</v>
      </c>
      <c r="L247" t="b">
        <v>0</v>
      </c>
      <c r="M247">
        <v>33</v>
      </c>
      <c r="N247" t="b">
        <v>0</v>
      </c>
      <c r="O247" t="s">
        <v>8269</v>
      </c>
      <c r="P247">
        <v>106.97</v>
      </c>
      <c r="Q247" s="10" t="s">
        <v>8315</v>
      </c>
      <c r="R247" t="s">
        <v>8316</v>
      </c>
      <c r="S247" s="23">
        <v>42053.049375000002</v>
      </c>
      <c r="T247" s="23">
        <v>42096.041666666672</v>
      </c>
    </row>
    <row r="248" spans="1:20" ht="208" x14ac:dyDescent="0.2">
      <c r="A248">
        <v>4107</v>
      </c>
      <c r="B248" s="8" t="s">
        <v>4103</v>
      </c>
      <c r="C248" s="3" t="s">
        <v>8210</v>
      </c>
      <c r="D248" s="5">
        <v>2000</v>
      </c>
      <c r="E248" s="5">
        <v>41</v>
      </c>
      <c r="F248" t="s">
        <v>8220</v>
      </c>
      <c r="G248">
        <v>2</v>
      </c>
      <c r="H248" t="s">
        <v>8223</v>
      </c>
      <c r="I248" t="s">
        <v>8245</v>
      </c>
      <c r="J248">
        <v>1411596001</v>
      </c>
      <c r="K248">
        <v>1409608801</v>
      </c>
      <c r="L248" t="b">
        <v>0</v>
      </c>
      <c r="M248">
        <v>4</v>
      </c>
      <c r="N248" t="b">
        <v>0</v>
      </c>
      <c r="O248" t="s">
        <v>8269</v>
      </c>
      <c r="P248">
        <v>10.25</v>
      </c>
      <c r="Q248" s="10" t="s">
        <v>8315</v>
      </c>
      <c r="R248" t="s">
        <v>8316</v>
      </c>
      <c r="S248" s="23">
        <v>41883.916678240741</v>
      </c>
      <c r="T248" s="23">
        <v>41906.916678240741</v>
      </c>
    </row>
    <row r="249" spans="1:20" ht="208" x14ac:dyDescent="0.2">
      <c r="A249">
        <v>4108</v>
      </c>
      <c r="B249" s="8" t="s">
        <v>4104</v>
      </c>
      <c r="C249" s="3" t="s">
        <v>8211</v>
      </c>
      <c r="D249" s="5">
        <v>3000</v>
      </c>
      <c r="E249" s="5">
        <v>59</v>
      </c>
      <c r="F249" t="s">
        <v>8220</v>
      </c>
      <c r="G249">
        <v>2</v>
      </c>
      <c r="H249" t="s">
        <v>8223</v>
      </c>
      <c r="I249" t="s">
        <v>8245</v>
      </c>
      <c r="J249">
        <v>1488517200</v>
      </c>
      <c r="K249">
        <v>1485909937</v>
      </c>
      <c r="L249" t="b">
        <v>0</v>
      </c>
      <c r="M249">
        <v>1</v>
      </c>
      <c r="N249" t="b">
        <v>0</v>
      </c>
      <c r="O249" t="s">
        <v>8269</v>
      </c>
      <c r="P249">
        <v>59</v>
      </c>
      <c r="Q249" s="10" t="s">
        <v>8315</v>
      </c>
      <c r="R249" t="s">
        <v>8316</v>
      </c>
      <c r="S249" s="23">
        <v>42767.031678240746</v>
      </c>
      <c r="T249" s="23">
        <v>42797.208333333328</v>
      </c>
    </row>
    <row r="250" spans="1:20" ht="192" x14ac:dyDescent="0.2">
      <c r="A250">
        <v>4111</v>
      </c>
      <c r="B250" s="8" t="s">
        <v>4107</v>
      </c>
      <c r="C250" s="3" t="s">
        <v>8214</v>
      </c>
      <c r="D250" s="5">
        <v>3000</v>
      </c>
      <c r="E250" s="5">
        <v>94</v>
      </c>
      <c r="F250" t="s">
        <v>8220</v>
      </c>
      <c r="G250">
        <v>3</v>
      </c>
      <c r="H250" t="s">
        <v>8223</v>
      </c>
      <c r="I250" t="s">
        <v>8245</v>
      </c>
      <c r="J250">
        <v>1424747740</v>
      </c>
      <c r="K250">
        <v>1422155740</v>
      </c>
      <c r="L250" t="b">
        <v>0</v>
      </c>
      <c r="M250">
        <v>6</v>
      </c>
      <c r="N250" t="b">
        <v>0</v>
      </c>
      <c r="O250" t="s">
        <v>8269</v>
      </c>
      <c r="P250">
        <v>15.67</v>
      </c>
      <c r="Q250" s="10" t="s">
        <v>8315</v>
      </c>
      <c r="R250" t="s">
        <v>8316</v>
      </c>
      <c r="S250" s="23">
        <v>42029.135879629626</v>
      </c>
      <c r="T250" s="23">
        <v>42059.135879629626</v>
      </c>
    </row>
    <row r="251" spans="1:20" ht="192" x14ac:dyDescent="0.2">
      <c r="A251">
        <v>4113</v>
      </c>
      <c r="B251" s="8" t="s">
        <v>4109</v>
      </c>
      <c r="C251" s="3" t="s">
        <v>8215</v>
      </c>
      <c r="D251" s="5">
        <v>1500</v>
      </c>
      <c r="E251" s="5">
        <v>3</v>
      </c>
      <c r="F251" t="s">
        <v>8220</v>
      </c>
      <c r="G251">
        <v>0</v>
      </c>
      <c r="H251" t="s">
        <v>8223</v>
      </c>
      <c r="I251" t="s">
        <v>8245</v>
      </c>
      <c r="J251">
        <v>1452234840</v>
      </c>
      <c r="K251">
        <v>1450619123</v>
      </c>
      <c r="L251" t="b">
        <v>0</v>
      </c>
      <c r="M251">
        <v>3</v>
      </c>
      <c r="N251" t="b">
        <v>0</v>
      </c>
      <c r="O251" t="s">
        <v>8269</v>
      </c>
      <c r="P251">
        <v>1</v>
      </c>
      <c r="Q251" s="10" t="s">
        <v>8315</v>
      </c>
      <c r="R251" t="s">
        <v>8316</v>
      </c>
      <c r="S251" s="23">
        <v>42358.573182870372</v>
      </c>
      <c r="T251" s="23">
        <v>42377.273611111115</v>
      </c>
    </row>
  </sheetData>
  <conditionalFormatting sqref="F1:G251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successful ">
      <formula>NOT(ISERROR(SEARCH("successful ",F1)))</formula>
    </cfRule>
    <cfRule type="containsText" dxfId="0" priority="6" operator="containsText" text="live">
      <formula>NOT(ISERROR(SEARCH("live",F1)))</formula>
    </cfRule>
  </conditionalFormatting>
  <conditionalFormatting sqref="G1:G251">
    <cfRule type="colorScale" priority="1">
      <colorScale>
        <cfvo type="min"/>
        <cfvo type="percentile" val="90"/>
        <color rgb="FFFF7A78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80A7A-E434-B24D-8228-64197D297FCC}">
  <dimension ref="A1:C14"/>
  <sheetViews>
    <sheetView workbookViewId="0">
      <selection activeCell="B17" sqref="B17"/>
    </sheetView>
  </sheetViews>
  <sheetFormatPr baseColWidth="10" defaultRowHeight="15" x14ac:dyDescent="0.2"/>
  <cols>
    <col min="1" max="1" width="23" customWidth="1"/>
  </cols>
  <sheetData>
    <row r="1" spans="1:3" x14ac:dyDescent="0.2">
      <c r="B1" t="s">
        <v>8378</v>
      </c>
      <c r="C1" t="s">
        <v>8379</v>
      </c>
    </row>
    <row r="2" spans="1:3" x14ac:dyDescent="0.2">
      <c r="A2" t="s">
        <v>8380</v>
      </c>
      <c r="B2" s="24">
        <f>AVERAGE('Successful US Kickstarters'!D:D)</f>
        <v>5048.8786407766993</v>
      </c>
      <c r="C2" s="24">
        <f>AVERAGE('Failed US Kickstarters'!D:D)</f>
        <v>10554.212</v>
      </c>
    </row>
    <row r="3" spans="1:3" x14ac:dyDescent="0.2">
      <c r="A3" t="s">
        <v>8381</v>
      </c>
      <c r="B3" s="24">
        <f>MEDIAN('Successful US Kickstarters'!D:D)</f>
        <v>3000</v>
      </c>
      <c r="C3" s="24">
        <f>MEDIAN('Failed US Kickstarters'!D:D)</f>
        <v>5000</v>
      </c>
    </row>
    <row r="4" spans="1:3" x14ac:dyDescent="0.2">
      <c r="A4" t="s">
        <v>8384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</row>
    <row r="5" spans="1:3" x14ac:dyDescent="0.2">
      <c r="A5" t="s">
        <v>8385</v>
      </c>
      <c r="B5" s="24">
        <f>_xlfn.QUARTILE.EXC('Successful US Kickstarters'!D:D,3)</f>
        <v>5000</v>
      </c>
      <c r="C5" s="24">
        <f>_xlfn.QUARTILE.EXC('Failed US Kickstarters'!D:D,3)</f>
        <v>10000</v>
      </c>
    </row>
    <row r="6" spans="1:3" x14ac:dyDescent="0.2">
      <c r="A6" t="s">
        <v>8386</v>
      </c>
      <c r="B6" s="24">
        <f>_xlfn.QUARTILE.EXC('Successful US Kickstarters'!D:D,1)</f>
        <v>1500</v>
      </c>
      <c r="C6" s="24">
        <f>_xlfn.QUARTILE.EXC('Failed US Kickstarters'!D:D,1)</f>
        <v>2000</v>
      </c>
    </row>
    <row r="7" spans="1:3" x14ac:dyDescent="0.2">
      <c r="A7" t="s">
        <v>8387</v>
      </c>
      <c r="B7" s="24">
        <f>B5-B6</f>
        <v>3500</v>
      </c>
      <c r="C7" s="24">
        <f>C5-C6</f>
        <v>8000</v>
      </c>
    </row>
    <row r="8" spans="1:3" x14ac:dyDescent="0.2">
      <c r="B8" s="24"/>
      <c r="C8" s="24"/>
    </row>
    <row r="9" spans="1:3" x14ac:dyDescent="0.2">
      <c r="A9" t="s">
        <v>8382</v>
      </c>
      <c r="B9" s="24">
        <f>AVERAGE('Successful US Kickstarters'!E:E)</f>
        <v>5601.5458009708727</v>
      </c>
      <c r="C9" s="24">
        <f>AVERAGE('Successful US Kickstarters'!E:E)</f>
        <v>5601.5458009708727</v>
      </c>
    </row>
    <row r="10" spans="1:3" x14ac:dyDescent="0.2">
      <c r="A10" t="s">
        <v>8383</v>
      </c>
      <c r="B10" s="24">
        <f>MEDIAN('Successful US Kickstarters'!E:E)</f>
        <v>3167.5</v>
      </c>
      <c r="C10" s="24">
        <f>MEDIAN('Failed US Kickstarters'!E:E)</f>
        <v>103</v>
      </c>
    </row>
    <row r="11" spans="1:3" x14ac:dyDescent="0.2">
      <c r="A11" t="s">
        <v>8388</v>
      </c>
      <c r="B11" s="24">
        <f>_xlfn.STDEV.P('Successful US Kickstarters'!E:E)</f>
        <v>8334.5731699164608</v>
      </c>
      <c r="C11" s="24">
        <f>_xlfn.STDEV.P('Failed US Kickstarters'!E:E)</f>
        <v>1330.5230280400915</v>
      </c>
    </row>
    <row r="12" spans="1:3" x14ac:dyDescent="0.2">
      <c r="A12" t="s">
        <v>8389</v>
      </c>
      <c r="B12" s="24">
        <f>_xlfn.QUARTILE.EXC('Successful US Kickstarters'!E:E,3)</f>
        <v>5699</v>
      </c>
      <c r="C12" s="24">
        <f>_xlfn.QUARTILE.EXC('Failed US Kickstarters'!E:E,3)</f>
        <v>501</v>
      </c>
    </row>
    <row r="13" spans="1:3" x14ac:dyDescent="0.2">
      <c r="A13" t="s">
        <v>8390</v>
      </c>
      <c r="B13" s="24">
        <f>_xlfn.QUARTILE.EXC('Successful US Kickstarters'!E:E,1)</f>
        <v>1716.5074999999999</v>
      </c>
      <c r="C13" s="24">
        <f>_xlfn.QUARTILE.EXC('Failed US Kickstarters'!E:E,1)</f>
        <v>9.25</v>
      </c>
    </row>
    <row r="14" spans="1:3" x14ac:dyDescent="0.2">
      <c r="A14" t="s">
        <v>8391</v>
      </c>
      <c r="B14" s="24">
        <f>B12-B13</f>
        <v>3982.4925000000003</v>
      </c>
      <c r="C14" s="24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Kickstarter</vt:lpstr>
      <vt:lpstr>Subcategory Statistics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2021-10-21T23:13:38Z</dcterms:modified>
</cp:coreProperties>
</file>