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leanne/galvanize/"/>
    </mc:Choice>
  </mc:AlternateContent>
  <xr:revisionPtr revIDLastSave="0" documentId="8_{3536C144-35B0-7B48-A554-59E8D0C7262A}" xr6:coauthVersionLast="38" xr6:coauthVersionMax="38" xr10:uidLastSave="{00000000-0000-0000-0000-000000000000}"/>
  <bookViews>
    <workbookView xWindow="0" yWindow="460" windowWidth="19200" windowHeight="11160" xr2:uid="{00000000-000D-0000-FFFF-FFFF00000000}"/>
  </bookViews>
  <sheets>
    <sheet name="snoqsnowfall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5" i="1" l="1"/>
  <c r="J75" i="1"/>
  <c r="I75" i="1"/>
  <c r="H75" i="1"/>
  <c r="G75" i="1"/>
  <c r="F75" i="1"/>
  <c r="E75" i="1"/>
  <c r="D75" i="1"/>
  <c r="K73" i="1"/>
  <c r="J73" i="1"/>
  <c r="I73" i="1"/>
  <c r="H73" i="1"/>
  <c r="G73" i="1"/>
  <c r="F73" i="1"/>
  <c r="E73" i="1"/>
  <c r="D73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C17" i="1" s="1"/>
  <c r="C3" i="1"/>
  <c r="B3" i="1"/>
  <c r="C71" i="1" s="1"/>
  <c r="C73" i="1" l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0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5" i="1"/>
  <c r="C7" i="1"/>
  <c r="C9" i="1"/>
  <c r="C11" i="1"/>
  <c r="C13" i="1"/>
  <c r="C15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1" i="1"/>
  <c r="C63" i="1"/>
  <c r="C65" i="1"/>
  <c r="C67" i="1"/>
  <c r="C69" i="1"/>
  <c r="C75" i="1" l="1"/>
</calcChain>
</file>

<file path=xl/sharedStrings.xml><?xml version="1.0" encoding="utf-8"?>
<sst xmlns="http://schemas.openxmlformats.org/spreadsheetml/2006/main" count="86" uniqueCount="86">
  <si>
    <t>Snoqualmie Pass</t>
  </si>
  <si>
    <t>Season</t>
  </si>
  <si>
    <t>Snowfall</t>
  </si>
  <si>
    <t>Average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</si>
  <si>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</si>
  <si>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</si>
  <si>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</si>
  <si>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</si>
  <si>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</si>
  <si>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</si>
  <si>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</si>
  <si>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</si>
  <si>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</si>
  <si>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</si>
  <si>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</si>
  <si>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</si>
  <si>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</si>
  <si>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</si>
  <si>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</si>
  <si>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</si>
  <si>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</si>
  <si>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</si>
  <si>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</si>
  <si>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</si>
  <si>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</si>
  <si>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</si>
  <si>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</si>
  <si>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</si>
  <si>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</si>
  <si>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</si>
  <si>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</si>
  <si>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</si>
  <si>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</si>
  <si>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</si>
  <si>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</si>
  <si>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</si>
  <si>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</si>
  <si>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</si>
  <si>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</si>
  <si>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</si>
  <si>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</si>
  <si>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</si>
  <si>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</si>
  <si>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</si>
  <si>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</si>
  <si>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</si>
  <si>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</si>
  <si>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</si>
  <si>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</si>
  <si>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</si>
  <si>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</si>
  <si>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</si>
  <si>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</si>
  <si>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</si>
  <si>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</si>
  <si>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</si>
  <si>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1993_94</t>
  </si>
  <si>
    <t>1994_95</t>
  </si>
  <si>
    <t>1995_96</t>
  </si>
  <si>
    <t>1996_97</t>
  </si>
  <si>
    <t>1997_98</t>
  </si>
  <si>
    <t>1998_99</t>
  </si>
  <si>
    <t>1999_20</t>
  </si>
  <si>
    <t>2000_01</t>
  </si>
  <si>
    <t>2001_02</t>
  </si>
  <si>
    <t>2002_03</t>
  </si>
  <si>
    <t>2003_04</t>
  </si>
  <si>
    <t>2004_05</t>
  </si>
  <si>
    <t>2005_06</t>
  </si>
  <si>
    <t>2006_07</t>
  </si>
  <si>
    <t>2007_08</t>
  </si>
  <si>
    <t>2008_09</t>
  </si>
  <si>
    <t>2009_10</t>
  </si>
  <si>
    <t>2010_11</t>
  </si>
  <si>
    <t>2011_12</t>
  </si>
  <si>
    <t>2012_13</t>
  </si>
  <si>
    <t>2013_14</t>
  </si>
  <si>
    <t>2014_15</t>
  </si>
  <si>
    <t>2015_16</t>
  </si>
  <si>
    <t>2016_17</t>
  </si>
  <si>
    <t>2017_18</t>
  </si>
  <si>
    <t>HistAvg</t>
  </si>
  <si>
    <t>30-year</t>
  </si>
  <si>
    <t>climate</t>
  </si>
  <si>
    <t>1980-2010</t>
  </si>
  <si>
    <t>*Daily snowfall recorded at 0600 each day, Snoqualmie Pass WSDOT Study Plot (3022')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</si>
</sst>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4" max="4" width="9.5" bestFit="1" customWidth="1"/>
    <col min="5" max="6" width="10.5" bestFit="1" customWidth="1"/>
    <col min="7" max="7" width="11.5" bestFit="1" customWidth="1"/>
    <col min="8" max="10" width="10.5" bestFit="1" customWidth="1"/>
    <col min="11" max="11" width="9.5" bestFit="1" customWidth="1"/>
    <col min="13" max="13" width="12.5" bestFit="1" customWidth="1"/>
  </cols>
  <sheetData>
    <row r="1" spans="1:13" x14ac:dyDescent="0.2">
      <c r="A1" s="1" t="s">
        <v>0</v>
      </c>
      <c r="B1" s="1"/>
      <c r="C1" s="5" t="s">
        <v>85</v>
      </c>
    </row>
    <row r="2" spans="1:13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/>
    </row>
    <row r="3" spans="1:13" x14ac:dyDescent="0.2">
      <c r="A3" t="s">
        <v>12</v>
      </c>
      <c r="B3">
        <f>SUM(D3:K3)</f>
        <v>696</v>
      </c>
      <c r="C3" s="3">
        <f>AVERAGE(B3)</f>
        <v>696</v>
      </c>
      <c r="D3" s="4">
        <v>0</v>
      </c>
      <c r="E3" s="4">
        <v>6</v>
      </c>
      <c r="F3" s="4">
        <v>168</v>
      </c>
      <c r="G3" s="4">
        <v>220</v>
      </c>
      <c r="H3" s="4">
        <v>112</v>
      </c>
      <c r="I3" s="4">
        <v>125</v>
      </c>
      <c r="J3" s="4">
        <v>61</v>
      </c>
      <c r="K3" s="4">
        <v>4</v>
      </c>
    </row>
    <row r="4" spans="1:13" x14ac:dyDescent="0.2">
      <c r="A4" t="s">
        <v>13</v>
      </c>
      <c r="B4">
        <f>SUM(D4:K4)</f>
        <v>590</v>
      </c>
      <c r="C4" s="3">
        <f>AVERAGE($B$3:B4)</f>
        <v>643</v>
      </c>
      <c r="D4" s="4">
        <v>0</v>
      </c>
      <c r="E4" s="4">
        <v>74</v>
      </c>
      <c r="F4" s="4">
        <v>98</v>
      </c>
      <c r="G4" s="4">
        <v>185</v>
      </c>
      <c r="H4" s="4">
        <v>86</v>
      </c>
      <c r="I4" s="4">
        <v>147</v>
      </c>
      <c r="J4" s="4">
        <v>0</v>
      </c>
      <c r="K4" s="4">
        <v>0</v>
      </c>
    </row>
    <row r="5" spans="1:13" x14ac:dyDescent="0.2">
      <c r="A5" t="s">
        <v>14</v>
      </c>
      <c r="B5">
        <f t="shared" ref="B5:B68" si="0">SUM(D5:K5)</f>
        <v>477</v>
      </c>
      <c r="C5" s="3">
        <f>AVERAGE($B$3:B5)</f>
        <v>587.66666666666663</v>
      </c>
      <c r="D5" s="4">
        <v>0</v>
      </c>
      <c r="E5" s="4">
        <v>51</v>
      </c>
      <c r="F5" s="4">
        <v>166</v>
      </c>
      <c r="G5" s="4">
        <v>130</v>
      </c>
      <c r="H5" s="4">
        <v>52</v>
      </c>
      <c r="I5" s="4">
        <v>78</v>
      </c>
      <c r="J5" s="4">
        <v>0</v>
      </c>
      <c r="K5" s="4">
        <v>0</v>
      </c>
    </row>
    <row r="6" spans="1:13" x14ac:dyDescent="0.2">
      <c r="A6" t="s">
        <v>15</v>
      </c>
      <c r="B6">
        <f t="shared" si="0"/>
        <v>460</v>
      </c>
      <c r="C6" s="3">
        <f>AVERAGE($B$3:B6)</f>
        <v>555.75</v>
      </c>
      <c r="D6" s="4">
        <v>0</v>
      </c>
      <c r="E6" s="4">
        <v>6</v>
      </c>
      <c r="F6" s="4">
        <v>102</v>
      </c>
      <c r="G6" s="4">
        <v>115</v>
      </c>
      <c r="H6" s="4">
        <v>82</v>
      </c>
      <c r="I6" s="4">
        <v>86</v>
      </c>
      <c r="J6" s="4">
        <v>58</v>
      </c>
      <c r="K6" s="4">
        <v>11</v>
      </c>
    </row>
    <row r="7" spans="1:13" x14ac:dyDescent="0.2">
      <c r="A7" t="s">
        <v>16</v>
      </c>
      <c r="B7">
        <f t="shared" si="0"/>
        <v>680</v>
      </c>
      <c r="C7" s="3">
        <f>AVERAGE($B$3:B7)</f>
        <v>580.6</v>
      </c>
      <c r="D7" s="4">
        <v>0</v>
      </c>
      <c r="E7" s="4">
        <v>29</v>
      </c>
      <c r="F7" s="4">
        <v>116</v>
      </c>
      <c r="G7" s="4">
        <v>267</v>
      </c>
      <c r="H7" s="4">
        <v>145</v>
      </c>
      <c r="I7" s="4">
        <v>56</v>
      </c>
      <c r="J7" s="4">
        <v>67</v>
      </c>
      <c r="K7" s="4">
        <v>0</v>
      </c>
    </row>
    <row r="8" spans="1:13" x14ac:dyDescent="0.2">
      <c r="A8" t="s">
        <v>17</v>
      </c>
      <c r="B8">
        <f t="shared" si="0"/>
        <v>630</v>
      </c>
      <c r="C8" s="3">
        <f>AVERAGE($B$3:B8)</f>
        <v>588.83333333333337</v>
      </c>
      <c r="D8" s="4">
        <v>0</v>
      </c>
      <c r="E8" s="4">
        <v>6</v>
      </c>
      <c r="F8" s="4">
        <v>113</v>
      </c>
      <c r="G8" s="4">
        <v>82</v>
      </c>
      <c r="H8" s="4">
        <v>111</v>
      </c>
      <c r="I8" s="4">
        <v>221</v>
      </c>
      <c r="J8" s="4">
        <v>97</v>
      </c>
      <c r="K8" s="4">
        <v>0</v>
      </c>
    </row>
    <row r="9" spans="1:13" x14ac:dyDescent="0.2">
      <c r="A9" t="s">
        <v>18</v>
      </c>
      <c r="B9">
        <f t="shared" si="0"/>
        <v>828</v>
      </c>
      <c r="C9" s="3">
        <f>AVERAGE($B$3:B9)</f>
        <v>623</v>
      </c>
      <c r="D9" s="4">
        <v>10</v>
      </c>
      <c r="E9" s="4">
        <v>125</v>
      </c>
      <c r="F9" s="4">
        <v>175</v>
      </c>
      <c r="G9" s="4">
        <v>190</v>
      </c>
      <c r="H9" s="4">
        <v>169</v>
      </c>
      <c r="I9" s="4">
        <v>150</v>
      </c>
      <c r="J9" s="4">
        <v>9</v>
      </c>
      <c r="K9" s="4">
        <v>0</v>
      </c>
    </row>
    <row r="10" spans="1:13" x14ac:dyDescent="0.2">
      <c r="A10" t="s">
        <v>19</v>
      </c>
      <c r="B10">
        <f t="shared" si="0"/>
        <v>517</v>
      </c>
      <c r="C10" s="3">
        <f>AVERAGE($B$3:B10)</f>
        <v>609.75</v>
      </c>
      <c r="D10" s="4">
        <v>36</v>
      </c>
      <c r="E10" s="4">
        <v>56</v>
      </c>
      <c r="F10" s="4">
        <v>31</v>
      </c>
      <c r="G10" s="4">
        <v>114</v>
      </c>
      <c r="H10" s="4">
        <v>133</v>
      </c>
      <c r="I10" s="4">
        <v>127</v>
      </c>
      <c r="J10" s="4">
        <v>20</v>
      </c>
      <c r="K10" s="4">
        <v>0</v>
      </c>
    </row>
    <row r="11" spans="1:13" x14ac:dyDescent="0.2">
      <c r="A11" t="s">
        <v>20</v>
      </c>
      <c r="B11">
        <f t="shared" si="0"/>
        <v>396</v>
      </c>
      <c r="C11" s="3">
        <f>AVERAGE($B$3:B11)</f>
        <v>586</v>
      </c>
      <c r="D11" s="4">
        <v>12</v>
      </c>
      <c r="E11" s="4">
        <v>36</v>
      </c>
      <c r="F11" s="4">
        <v>148</v>
      </c>
      <c r="G11" s="4">
        <v>107</v>
      </c>
      <c r="H11" s="4">
        <v>30</v>
      </c>
      <c r="I11" s="4">
        <v>38</v>
      </c>
      <c r="J11" s="4">
        <v>25</v>
      </c>
      <c r="K11" s="4">
        <v>0</v>
      </c>
    </row>
    <row r="12" spans="1:13" x14ac:dyDescent="0.2">
      <c r="A12" t="s">
        <v>21</v>
      </c>
      <c r="B12">
        <f t="shared" si="0"/>
        <v>419</v>
      </c>
      <c r="C12" s="3">
        <f>AVERAGE($B$3:B12)</f>
        <v>569.29999999999995</v>
      </c>
      <c r="D12" s="4">
        <v>0</v>
      </c>
      <c r="E12" s="4">
        <v>81</v>
      </c>
      <c r="F12" s="4">
        <v>44</v>
      </c>
      <c r="G12" s="4">
        <v>93</v>
      </c>
      <c r="H12" s="4">
        <v>59</v>
      </c>
      <c r="I12" s="4">
        <v>113</v>
      </c>
      <c r="J12" s="4">
        <v>18</v>
      </c>
      <c r="K12" s="4">
        <v>11</v>
      </c>
    </row>
    <row r="13" spans="1:13" x14ac:dyDescent="0.2">
      <c r="A13" t="s">
        <v>22</v>
      </c>
      <c r="B13">
        <f t="shared" si="0"/>
        <v>456</v>
      </c>
      <c r="C13" s="3">
        <f>AVERAGE($B$3:B13)</f>
        <v>559</v>
      </c>
      <c r="D13" s="4">
        <v>3</v>
      </c>
      <c r="E13" s="4">
        <v>26</v>
      </c>
      <c r="F13" s="4">
        <v>60</v>
      </c>
      <c r="G13" s="4">
        <v>71</v>
      </c>
      <c r="H13" s="4">
        <v>77</v>
      </c>
      <c r="I13" s="4">
        <v>130</v>
      </c>
      <c r="J13" s="4">
        <v>78</v>
      </c>
      <c r="K13" s="4">
        <v>11</v>
      </c>
    </row>
    <row r="14" spans="1:13" x14ac:dyDescent="0.2">
      <c r="A14" t="s">
        <v>23</v>
      </c>
      <c r="B14">
        <f t="shared" si="0"/>
        <v>500</v>
      </c>
      <c r="C14" s="3">
        <f>AVERAGE($B$3:B14)</f>
        <v>554.08333333333337</v>
      </c>
      <c r="D14" s="4">
        <v>0</v>
      </c>
      <c r="E14" s="4">
        <v>102</v>
      </c>
      <c r="F14" s="4">
        <v>56</v>
      </c>
      <c r="G14" s="4">
        <v>96</v>
      </c>
      <c r="H14" s="4">
        <v>124</v>
      </c>
      <c r="I14" s="4">
        <v>84</v>
      </c>
      <c r="J14" s="4">
        <v>36</v>
      </c>
      <c r="K14" s="4">
        <v>2</v>
      </c>
    </row>
    <row r="15" spans="1:13" x14ac:dyDescent="0.2">
      <c r="A15" t="s">
        <v>24</v>
      </c>
      <c r="B15">
        <f t="shared" si="0"/>
        <v>398</v>
      </c>
      <c r="C15" s="3">
        <f>AVERAGE($B$3:B15)</f>
        <v>542.07692307692309</v>
      </c>
      <c r="D15" s="4">
        <v>26</v>
      </c>
      <c r="E15" s="4">
        <v>45</v>
      </c>
      <c r="F15" s="4">
        <v>141</v>
      </c>
      <c r="G15" s="4">
        <v>31</v>
      </c>
      <c r="H15" s="4">
        <v>20</v>
      </c>
      <c r="I15" s="4">
        <v>105</v>
      </c>
      <c r="J15" s="4">
        <v>30</v>
      </c>
      <c r="K15" s="4">
        <v>0</v>
      </c>
    </row>
    <row r="16" spans="1:13" x14ac:dyDescent="0.2">
      <c r="A16" t="s">
        <v>25</v>
      </c>
      <c r="B16">
        <f t="shared" si="0"/>
        <v>236</v>
      </c>
      <c r="C16" s="3">
        <f>AVERAGE($B$3:B16)</f>
        <v>520.21428571428567</v>
      </c>
      <c r="D16" s="4">
        <v>4</v>
      </c>
      <c r="E16" s="4">
        <v>43</v>
      </c>
      <c r="F16" s="4">
        <v>41</v>
      </c>
      <c r="G16" s="4">
        <v>24</v>
      </c>
      <c r="H16" s="4">
        <v>25</v>
      </c>
      <c r="I16" s="4">
        <v>81</v>
      </c>
      <c r="J16" s="4">
        <v>11</v>
      </c>
      <c r="K16" s="4">
        <v>7</v>
      </c>
    </row>
    <row r="17" spans="1:11" x14ac:dyDescent="0.2">
      <c r="A17" t="s">
        <v>26</v>
      </c>
      <c r="B17">
        <f t="shared" si="0"/>
        <v>678</v>
      </c>
      <c r="C17" s="3">
        <f>AVERAGE($B$3:B17)</f>
        <v>530.73333333333335</v>
      </c>
      <c r="D17" s="4">
        <v>8</v>
      </c>
      <c r="E17" s="4">
        <v>46</v>
      </c>
      <c r="F17" s="4">
        <v>70</v>
      </c>
      <c r="G17" s="4">
        <v>265</v>
      </c>
      <c r="H17" s="4">
        <v>79</v>
      </c>
      <c r="I17" s="4">
        <v>152</v>
      </c>
      <c r="J17" s="4">
        <v>45</v>
      </c>
      <c r="K17" s="4">
        <v>13</v>
      </c>
    </row>
    <row r="18" spans="1:11" x14ac:dyDescent="0.2">
      <c r="A18" t="s">
        <v>27</v>
      </c>
      <c r="B18">
        <f t="shared" si="0"/>
        <v>501</v>
      </c>
      <c r="C18" s="3">
        <f>AVERAGE($B$3:B18)</f>
        <v>528.875</v>
      </c>
      <c r="D18" s="4">
        <v>0</v>
      </c>
      <c r="E18" s="4">
        <v>94</v>
      </c>
      <c r="F18" s="4">
        <v>138</v>
      </c>
      <c r="G18" s="4">
        <v>150</v>
      </c>
      <c r="H18" s="4">
        <v>96</v>
      </c>
      <c r="I18" s="4">
        <v>22</v>
      </c>
      <c r="J18" s="4">
        <v>1</v>
      </c>
      <c r="K18" s="4">
        <v>0</v>
      </c>
    </row>
    <row r="19" spans="1:11" x14ac:dyDescent="0.2">
      <c r="A19" t="s">
        <v>28</v>
      </c>
      <c r="B19">
        <f t="shared" si="0"/>
        <v>510</v>
      </c>
      <c r="C19" s="3">
        <f>AVERAGE($B$3:B19)</f>
        <v>527.76470588235293</v>
      </c>
      <c r="D19" s="4">
        <v>0</v>
      </c>
      <c r="E19" s="4">
        <v>34</v>
      </c>
      <c r="F19" s="4">
        <v>104</v>
      </c>
      <c r="G19" s="4">
        <v>166</v>
      </c>
      <c r="H19" s="4">
        <v>107</v>
      </c>
      <c r="I19" s="4">
        <v>99</v>
      </c>
      <c r="J19" s="4">
        <v>0</v>
      </c>
      <c r="K19" s="4">
        <v>0</v>
      </c>
    </row>
    <row r="20" spans="1:11" x14ac:dyDescent="0.2">
      <c r="A20" t="s">
        <v>29</v>
      </c>
      <c r="B20">
        <f t="shared" si="0"/>
        <v>483</v>
      </c>
      <c r="C20" s="3">
        <f>AVERAGE($B$3:B20)</f>
        <v>525.27777777777783</v>
      </c>
      <c r="D20" s="4">
        <v>0</v>
      </c>
      <c r="E20" s="4">
        <v>26</v>
      </c>
      <c r="F20" s="4">
        <v>85</v>
      </c>
      <c r="G20" s="4">
        <v>140</v>
      </c>
      <c r="H20" s="4">
        <v>96</v>
      </c>
      <c r="I20" s="4">
        <v>101</v>
      </c>
      <c r="J20" s="4">
        <v>34</v>
      </c>
      <c r="K20" s="4">
        <v>1</v>
      </c>
    </row>
    <row r="21" spans="1:11" x14ac:dyDescent="0.2">
      <c r="A21" t="s">
        <v>30</v>
      </c>
      <c r="B21">
        <f t="shared" si="0"/>
        <v>422</v>
      </c>
      <c r="C21" s="3">
        <f>AVERAGE($B$3:B21)</f>
        <v>519.84210526315792</v>
      </c>
      <c r="D21" s="4">
        <v>0</v>
      </c>
      <c r="E21" s="4">
        <v>31</v>
      </c>
      <c r="F21" s="4">
        <v>111</v>
      </c>
      <c r="G21" s="4">
        <v>128</v>
      </c>
      <c r="H21" s="4">
        <v>40</v>
      </c>
      <c r="I21" s="4">
        <v>54</v>
      </c>
      <c r="J21" s="4">
        <v>58</v>
      </c>
      <c r="K21" s="4">
        <v>0</v>
      </c>
    </row>
    <row r="22" spans="1:11" x14ac:dyDescent="0.2">
      <c r="A22" t="s">
        <v>31</v>
      </c>
      <c r="B22">
        <f t="shared" si="0"/>
        <v>615</v>
      </c>
      <c r="C22" s="3">
        <f>AVERAGE($B$3:B22)</f>
        <v>524.6</v>
      </c>
      <c r="D22" s="4">
        <v>3</v>
      </c>
      <c r="E22" s="4">
        <v>42</v>
      </c>
      <c r="F22" s="4">
        <v>192</v>
      </c>
      <c r="G22" s="4">
        <v>243</v>
      </c>
      <c r="H22" s="4">
        <v>102</v>
      </c>
      <c r="I22" s="4">
        <v>33</v>
      </c>
      <c r="J22" s="4">
        <v>0</v>
      </c>
      <c r="K22" s="4">
        <v>0</v>
      </c>
    </row>
    <row r="23" spans="1:11" x14ac:dyDescent="0.2">
      <c r="A23" t="s">
        <v>32</v>
      </c>
      <c r="B23">
        <f t="shared" si="0"/>
        <v>383</v>
      </c>
      <c r="C23" s="3">
        <f>AVERAGE($B$3:B23)</f>
        <v>517.85714285714289</v>
      </c>
      <c r="D23" s="4">
        <v>0</v>
      </c>
      <c r="E23" s="4">
        <v>5</v>
      </c>
      <c r="F23" s="4">
        <v>110</v>
      </c>
      <c r="G23" s="4">
        <v>175</v>
      </c>
      <c r="H23" s="4">
        <v>71</v>
      </c>
      <c r="I23" s="4">
        <v>22</v>
      </c>
      <c r="J23" s="4">
        <v>0</v>
      </c>
      <c r="K23" s="4">
        <v>0</v>
      </c>
    </row>
    <row r="24" spans="1:11" x14ac:dyDescent="0.2">
      <c r="A24" t="s">
        <v>33</v>
      </c>
      <c r="B24">
        <f t="shared" si="0"/>
        <v>492</v>
      </c>
      <c r="C24" s="3">
        <f>AVERAGE($B$3:B24)</f>
        <v>516.68181818181813</v>
      </c>
      <c r="D24" s="4">
        <v>4</v>
      </c>
      <c r="E24" s="4">
        <v>49</v>
      </c>
      <c r="F24" s="4">
        <v>149</v>
      </c>
      <c r="G24" s="4">
        <v>186</v>
      </c>
      <c r="H24" s="4">
        <v>79</v>
      </c>
      <c r="I24" s="4">
        <v>24</v>
      </c>
      <c r="J24" s="4">
        <v>1</v>
      </c>
      <c r="K24" s="4">
        <v>0</v>
      </c>
    </row>
    <row r="25" spans="1:11" x14ac:dyDescent="0.2">
      <c r="A25" t="s">
        <v>34</v>
      </c>
      <c r="B25">
        <f t="shared" si="0"/>
        <v>600</v>
      </c>
      <c r="C25" s="3">
        <f>AVERAGE($B$3:B25)</f>
        <v>520.304347826087</v>
      </c>
      <c r="D25" s="4">
        <v>23</v>
      </c>
      <c r="E25" s="4">
        <v>58</v>
      </c>
      <c r="F25" s="4">
        <v>157</v>
      </c>
      <c r="G25" s="4">
        <v>170</v>
      </c>
      <c r="H25" s="4">
        <v>70</v>
      </c>
      <c r="I25" s="4">
        <v>62</v>
      </c>
      <c r="J25" s="4">
        <v>60</v>
      </c>
      <c r="K25" s="4">
        <v>0</v>
      </c>
    </row>
    <row r="26" spans="1:11" x14ac:dyDescent="0.2">
      <c r="A26" t="s">
        <v>35</v>
      </c>
      <c r="B26">
        <f t="shared" si="0"/>
        <v>232</v>
      </c>
      <c r="C26" s="3">
        <f>AVERAGE($B$3:B26)</f>
        <v>508.29166666666669</v>
      </c>
      <c r="D26" s="4">
        <v>0</v>
      </c>
      <c r="E26" s="4">
        <v>11</v>
      </c>
      <c r="F26" s="4">
        <v>70</v>
      </c>
      <c r="G26" s="4">
        <v>77</v>
      </c>
      <c r="H26" s="4">
        <v>15</v>
      </c>
      <c r="I26" s="4">
        <v>43</v>
      </c>
      <c r="J26" s="4">
        <v>16</v>
      </c>
      <c r="K26" s="4">
        <v>0</v>
      </c>
    </row>
    <row r="27" spans="1:11" x14ac:dyDescent="0.2">
      <c r="A27" t="s">
        <v>36</v>
      </c>
      <c r="B27">
        <f t="shared" si="0"/>
        <v>684</v>
      </c>
      <c r="C27" s="3">
        <f>AVERAGE($B$3:B27)</f>
        <v>515.32000000000005</v>
      </c>
      <c r="D27" s="4">
        <v>5</v>
      </c>
      <c r="E27" s="4">
        <v>142</v>
      </c>
      <c r="F27" s="4">
        <v>131</v>
      </c>
      <c r="G27" s="4">
        <v>113</v>
      </c>
      <c r="H27" s="4">
        <v>139</v>
      </c>
      <c r="I27" s="4">
        <v>109</v>
      </c>
      <c r="J27" s="4">
        <v>24</v>
      </c>
      <c r="K27" s="4">
        <v>21</v>
      </c>
    </row>
    <row r="28" spans="1:11" x14ac:dyDescent="0.2">
      <c r="A28" t="s">
        <v>37</v>
      </c>
      <c r="B28">
        <f t="shared" si="0"/>
        <v>532</v>
      </c>
      <c r="C28" s="3">
        <f>AVERAGE($B$3:B28)</f>
        <v>515.96153846153845</v>
      </c>
      <c r="D28" s="4">
        <v>0</v>
      </c>
      <c r="E28" s="4">
        <v>58</v>
      </c>
      <c r="F28" s="4">
        <v>111</v>
      </c>
      <c r="G28" s="4">
        <v>128</v>
      </c>
      <c r="H28" s="4">
        <v>121</v>
      </c>
      <c r="I28" s="4">
        <v>63</v>
      </c>
      <c r="J28" s="4">
        <v>36</v>
      </c>
      <c r="K28" s="4">
        <v>15</v>
      </c>
    </row>
    <row r="29" spans="1:11" x14ac:dyDescent="0.2">
      <c r="A29" t="s">
        <v>38</v>
      </c>
      <c r="B29">
        <f t="shared" si="0"/>
        <v>556</v>
      </c>
      <c r="C29" s="3">
        <f>AVERAGE($B$3:B29)</f>
        <v>517.44444444444446</v>
      </c>
      <c r="D29" s="4">
        <v>43</v>
      </c>
      <c r="E29" s="4">
        <v>89</v>
      </c>
      <c r="F29" s="4">
        <v>62</v>
      </c>
      <c r="G29" s="4">
        <v>108</v>
      </c>
      <c r="H29" s="4">
        <v>120</v>
      </c>
      <c r="I29" s="4">
        <v>100</v>
      </c>
      <c r="J29" s="4">
        <v>32</v>
      </c>
      <c r="K29" s="4">
        <v>2</v>
      </c>
    </row>
    <row r="30" spans="1:11" x14ac:dyDescent="0.2">
      <c r="A30" t="s">
        <v>39</v>
      </c>
      <c r="B30">
        <f t="shared" si="0"/>
        <v>188</v>
      </c>
      <c r="C30" s="3">
        <f>AVERAGE($B$3:B30)</f>
        <v>505.67857142857144</v>
      </c>
      <c r="D30" s="4">
        <v>0</v>
      </c>
      <c r="E30" s="4">
        <v>2</v>
      </c>
      <c r="F30" s="4">
        <v>19</v>
      </c>
      <c r="G30" s="4">
        <v>23</v>
      </c>
      <c r="H30" s="4">
        <v>22</v>
      </c>
      <c r="I30" s="4">
        <v>122</v>
      </c>
      <c r="J30" s="4">
        <v>0</v>
      </c>
      <c r="K30" s="4">
        <v>0</v>
      </c>
    </row>
    <row r="31" spans="1:11" x14ac:dyDescent="0.2">
      <c r="A31" t="s">
        <v>40</v>
      </c>
      <c r="B31">
        <f t="shared" si="0"/>
        <v>322</v>
      </c>
      <c r="C31" s="3">
        <f>AVERAGE($B$3:B31)</f>
        <v>499.34482758620692</v>
      </c>
      <c r="D31" s="4">
        <v>0</v>
      </c>
      <c r="E31" s="4">
        <v>54</v>
      </c>
      <c r="F31" s="4">
        <v>80</v>
      </c>
      <c r="G31" s="4">
        <v>59</v>
      </c>
      <c r="H31" s="4">
        <v>47</v>
      </c>
      <c r="I31" s="4">
        <v>36</v>
      </c>
      <c r="J31" s="4">
        <v>27</v>
      </c>
      <c r="K31" s="4">
        <v>19</v>
      </c>
    </row>
    <row r="32" spans="1:11" x14ac:dyDescent="0.2">
      <c r="A32" t="s">
        <v>41</v>
      </c>
      <c r="B32">
        <f t="shared" si="0"/>
        <v>350</v>
      </c>
      <c r="C32" s="3">
        <f>AVERAGE($B$3:B32)</f>
        <v>494.36666666666667</v>
      </c>
      <c r="D32" s="4">
        <v>0</v>
      </c>
      <c r="E32" s="4">
        <v>39</v>
      </c>
      <c r="F32" s="4">
        <v>74</v>
      </c>
      <c r="G32" s="4">
        <v>44</v>
      </c>
      <c r="H32" s="4">
        <v>141</v>
      </c>
      <c r="I32" s="4">
        <v>26</v>
      </c>
      <c r="J32" s="4">
        <v>26</v>
      </c>
      <c r="K32" s="4">
        <v>0</v>
      </c>
    </row>
    <row r="33" spans="1:11" x14ac:dyDescent="0.2">
      <c r="A33" t="s">
        <v>42</v>
      </c>
      <c r="B33">
        <f t="shared" si="0"/>
        <v>365</v>
      </c>
      <c r="C33" s="3">
        <f>AVERAGE($B$3:B33)</f>
        <v>490.19354838709677</v>
      </c>
      <c r="D33" s="4">
        <v>2</v>
      </c>
      <c r="E33" s="4">
        <v>22</v>
      </c>
      <c r="F33" s="4">
        <v>63</v>
      </c>
      <c r="G33" s="4">
        <v>112</v>
      </c>
      <c r="H33" s="4">
        <v>48</v>
      </c>
      <c r="I33" s="4">
        <v>102</v>
      </c>
      <c r="J33" s="4">
        <v>16</v>
      </c>
      <c r="K33" s="4">
        <v>0</v>
      </c>
    </row>
    <row r="34" spans="1:11" x14ac:dyDescent="0.2">
      <c r="A34" t="s">
        <v>43</v>
      </c>
      <c r="B34">
        <f t="shared" si="0"/>
        <v>221</v>
      </c>
      <c r="C34" s="3">
        <f>AVERAGE($B$3:B34)</f>
        <v>481.78125</v>
      </c>
      <c r="D34" s="4">
        <v>0</v>
      </c>
      <c r="E34" s="4">
        <v>40</v>
      </c>
      <c r="F34" s="4">
        <v>43</v>
      </c>
      <c r="G34" s="4">
        <v>17</v>
      </c>
      <c r="H34" s="4">
        <v>32</v>
      </c>
      <c r="I34" s="4">
        <v>22</v>
      </c>
      <c r="J34" s="4">
        <v>67</v>
      </c>
      <c r="K34" s="4">
        <v>0</v>
      </c>
    </row>
    <row r="35" spans="1:11" x14ac:dyDescent="0.2">
      <c r="A35" t="s">
        <v>44</v>
      </c>
      <c r="B35">
        <f t="shared" si="0"/>
        <v>471</v>
      </c>
      <c r="C35" s="3">
        <f>AVERAGE($B$3:B35)</f>
        <v>481.45454545454544</v>
      </c>
      <c r="D35" s="4">
        <v>0</v>
      </c>
      <c r="E35" s="4">
        <v>13</v>
      </c>
      <c r="F35" s="4">
        <v>132</v>
      </c>
      <c r="G35" s="4">
        <v>161</v>
      </c>
      <c r="H35" s="4">
        <v>71</v>
      </c>
      <c r="I35" s="4">
        <v>43</v>
      </c>
      <c r="J35" s="4">
        <v>43</v>
      </c>
      <c r="K35" s="4">
        <v>8</v>
      </c>
    </row>
    <row r="36" spans="1:11" x14ac:dyDescent="0.2">
      <c r="A36" t="s">
        <v>45</v>
      </c>
      <c r="B36">
        <f t="shared" si="0"/>
        <v>336</v>
      </c>
      <c r="C36" s="3">
        <f>AVERAGE($B$3:B36)</f>
        <v>477.1764705882353</v>
      </c>
      <c r="D36" s="4">
        <v>14</v>
      </c>
      <c r="E36" s="4">
        <v>68</v>
      </c>
      <c r="F36" s="4">
        <v>107</v>
      </c>
      <c r="G36" s="4">
        <v>56</v>
      </c>
      <c r="H36" s="4">
        <v>47</v>
      </c>
      <c r="I36" s="4">
        <v>25</v>
      </c>
      <c r="J36" s="4">
        <v>19</v>
      </c>
      <c r="K36" s="4">
        <v>0</v>
      </c>
    </row>
    <row r="37" spans="1:11" x14ac:dyDescent="0.2">
      <c r="A37" t="s">
        <v>46</v>
      </c>
      <c r="B37">
        <f t="shared" si="0"/>
        <v>359</v>
      </c>
      <c r="C37" s="3">
        <f>AVERAGE($B$3:B37)</f>
        <v>473.8</v>
      </c>
      <c r="D37" s="4">
        <v>0</v>
      </c>
      <c r="E37" s="4">
        <v>74</v>
      </c>
      <c r="F37" s="4">
        <v>85</v>
      </c>
      <c r="G37" s="4">
        <v>22</v>
      </c>
      <c r="H37" s="4">
        <v>72</v>
      </c>
      <c r="I37" s="4">
        <v>43</v>
      </c>
      <c r="J37" s="4">
        <v>59</v>
      </c>
      <c r="K37" s="4">
        <v>4</v>
      </c>
    </row>
    <row r="38" spans="1:11" x14ac:dyDescent="0.2">
      <c r="A38" t="s">
        <v>47</v>
      </c>
      <c r="B38">
        <f t="shared" si="0"/>
        <v>448</v>
      </c>
      <c r="C38" s="3">
        <f>AVERAGE($B$3:B38)</f>
        <v>473.08333333333331</v>
      </c>
      <c r="D38" s="4">
        <v>31</v>
      </c>
      <c r="E38" s="4">
        <v>103</v>
      </c>
      <c r="F38" s="4">
        <v>141</v>
      </c>
      <c r="G38" s="4">
        <v>3</v>
      </c>
      <c r="H38" s="4">
        <v>94</v>
      </c>
      <c r="I38" s="4">
        <v>60</v>
      </c>
      <c r="J38" s="4">
        <v>16</v>
      </c>
      <c r="K38" s="4">
        <v>0</v>
      </c>
    </row>
    <row r="39" spans="1:11" x14ac:dyDescent="0.2">
      <c r="A39" t="s">
        <v>48</v>
      </c>
      <c r="B39">
        <f t="shared" si="0"/>
        <v>306</v>
      </c>
      <c r="C39" s="3">
        <f>AVERAGE($B$3:B39)</f>
        <v>468.56756756756755</v>
      </c>
      <c r="D39" s="4">
        <v>13</v>
      </c>
      <c r="E39" s="4">
        <v>70</v>
      </c>
      <c r="F39" s="4">
        <v>31</v>
      </c>
      <c r="G39" s="4">
        <v>87</v>
      </c>
      <c r="H39" s="4">
        <v>77</v>
      </c>
      <c r="I39" s="4">
        <v>11</v>
      </c>
      <c r="J39" s="4">
        <v>16</v>
      </c>
      <c r="K39" s="4">
        <v>1</v>
      </c>
    </row>
    <row r="40" spans="1:11" x14ac:dyDescent="0.2">
      <c r="A40" t="s">
        <v>49</v>
      </c>
      <c r="B40">
        <f t="shared" si="0"/>
        <v>300</v>
      </c>
      <c r="C40" s="3">
        <f>AVERAGE($B$3:B40)</f>
        <v>464.13157894736844</v>
      </c>
      <c r="D40" s="4">
        <v>0</v>
      </c>
      <c r="E40" s="4">
        <v>36</v>
      </c>
      <c r="F40" s="4">
        <v>67</v>
      </c>
      <c r="G40" s="4">
        <v>102</v>
      </c>
      <c r="H40" s="4">
        <v>39</v>
      </c>
      <c r="I40" s="4">
        <v>46</v>
      </c>
      <c r="J40" s="4">
        <v>10</v>
      </c>
      <c r="K40" s="4">
        <v>0</v>
      </c>
    </row>
    <row r="41" spans="1:11" x14ac:dyDescent="0.2">
      <c r="A41" t="s">
        <v>50</v>
      </c>
      <c r="B41">
        <f t="shared" si="0"/>
        <v>332</v>
      </c>
      <c r="C41" s="3">
        <f>AVERAGE($B$3:B41)</f>
        <v>460.74358974358972</v>
      </c>
      <c r="D41" s="4">
        <v>0</v>
      </c>
      <c r="E41" s="4">
        <v>13</v>
      </c>
      <c r="F41" s="4">
        <v>79</v>
      </c>
      <c r="G41" s="4">
        <v>77</v>
      </c>
      <c r="H41" s="4">
        <v>39</v>
      </c>
      <c r="I41" s="4">
        <v>90</v>
      </c>
      <c r="J41" s="4">
        <v>31</v>
      </c>
      <c r="K41" s="4">
        <v>3</v>
      </c>
    </row>
    <row r="42" spans="1:11" x14ac:dyDescent="0.2">
      <c r="A42" t="s">
        <v>51</v>
      </c>
      <c r="B42">
        <f t="shared" si="0"/>
        <v>410</v>
      </c>
      <c r="C42" s="3">
        <f>AVERAGE($B$3:B42)</f>
        <v>459.47500000000002</v>
      </c>
      <c r="D42" s="4">
        <v>0</v>
      </c>
      <c r="E42" s="4">
        <v>84</v>
      </c>
      <c r="F42" s="4">
        <v>44</v>
      </c>
      <c r="G42" s="4">
        <v>134</v>
      </c>
      <c r="H42" s="4">
        <v>55</v>
      </c>
      <c r="I42" s="4">
        <v>64</v>
      </c>
      <c r="J42" s="4">
        <v>29</v>
      </c>
      <c r="K42" s="4">
        <v>0</v>
      </c>
    </row>
    <row r="43" spans="1:11" x14ac:dyDescent="0.2">
      <c r="A43" t="s">
        <v>52</v>
      </c>
      <c r="B43">
        <f t="shared" si="0"/>
        <v>421</v>
      </c>
      <c r="C43" s="3">
        <f>AVERAGE($B$3:B43)</f>
        <v>458.53658536585368</v>
      </c>
      <c r="D43" s="4">
        <v>0</v>
      </c>
      <c r="E43" s="4">
        <v>28</v>
      </c>
      <c r="F43" s="4">
        <v>13</v>
      </c>
      <c r="G43" s="4">
        <v>159</v>
      </c>
      <c r="H43" s="4">
        <v>145</v>
      </c>
      <c r="I43" s="4">
        <v>53</v>
      </c>
      <c r="J43" s="4">
        <v>23</v>
      </c>
      <c r="K43" s="4">
        <v>0</v>
      </c>
    </row>
    <row r="44" spans="1:11" x14ac:dyDescent="0.2">
      <c r="A44" t="s">
        <v>53</v>
      </c>
      <c r="B44">
        <f t="shared" si="0"/>
        <v>367</v>
      </c>
      <c r="C44" s="3">
        <f>AVERAGE($B$3:B44)</f>
        <v>456.35714285714283</v>
      </c>
      <c r="D44" s="4">
        <v>7</v>
      </c>
      <c r="E44" s="4">
        <v>45</v>
      </c>
      <c r="F44" s="4">
        <v>113</v>
      </c>
      <c r="G44" s="4">
        <v>68</v>
      </c>
      <c r="H44" s="4">
        <v>11</v>
      </c>
      <c r="I44" s="4">
        <v>82</v>
      </c>
      <c r="J44" s="4">
        <v>41</v>
      </c>
      <c r="K44" s="4">
        <v>0</v>
      </c>
    </row>
    <row r="45" spans="1:11" x14ac:dyDescent="0.2">
      <c r="A45" t="s">
        <v>54</v>
      </c>
      <c r="B45">
        <f t="shared" si="0"/>
        <v>211</v>
      </c>
      <c r="C45" s="3">
        <f>AVERAGE($B$3:B45)</f>
        <v>450.6511627906977</v>
      </c>
      <c r="D45" s="4">
        <v>8</v>
      </c>
      <c r="E45" s="4">
        <v>53</v>
      </c>
      <c r="F45" s="4">
        <v>46</v>
      </c>
      <c r="G45" s="4">
        <v>61</v>
      </c>
      <c r="H45" s="4">
        <v>43</v>
      </c>
      <c r="I45" s="4">
        <v>0</v>
      </c>
      <c r="J45" s="4">
        <v>0</v>
      </c>
      <c r="K45" s="4">
        <v>0</v>
      </c>
    </row>
    <row r="46" spans="1:11" x14ac:dyDescent="0.2">
      <c r="A46" t="s">
        <v>55</v>
      </c>
      <c r="B46">
        <f t="shared" si="0"/>
        <v>266</v>
      </c>
      <c r="C46" s="3">
        <f>AVERAGE($B$3:B46)</f>
        <v>446.45454545454544</v>
      </c>
      <c r="D46" s="4">
        <v>0</v>
      </c>
      <c r="E46" s="4">
        <v>57</v>
      </c>
      <c r="F46" s="4">
        <v>122</v>
      </c>
      <c r="G46" s="4">
        <v>51</v>
      </c>
      <c r="H46" s="4">
        <v>10</v>
      </c>
      <c r="I46" s="4">
        <v>22</v>
      </c>
      <c r="J46" s="4">
        <v>4</v>
      </c>
      <c r="K46" s="4">
        <v>0</v>
      </c>
    </row>
    <row r="47" spans="1:11" x14ac:dyDescent="0.2">
      <c r="A47" t="s">
        <v>56</v>
      </c>
      <c r="B47">
        <f t="shared" si="0"/>
        <v>313</v>
      </c>
      <c r="C47" s="3">
        <f>AVERAGE($B$3:B47)</f>
        <v>443.48888888888888</v>
      </c>
      <c r="D47" s="4">
        <v>0</v>
      </c>
      <c r="E47" s="4">
        <v>25</v>
      </c>
      <c r="F47" s="4">
        <v>58</v>
      </c>
      <c r="G47" s="4">
        <v>52</v>
      </c>
      <c r="H47" s="4">
        <v>119</v>
      </c>
      <c r="I47" s="4">
        <v>45</v>
      </c>
      <c r="J47" s="4">
        <v>14</v>
      </c>
      <c r="K47" s="4">
        <v>0</v>
      </c>
    </row>
    <row r="48" spans="1:11" x14ac:dyDescent="0.2">
      <c r="A48" t="s">
        <v>57</v>
      </c>
      <c r="B48">
        <f t="shared" si="0"/>
        <v>411</v>
      </c>
      <c r="C48" s="3">
        <f>AVERAGE($B$3:B48)</f>
        <v>442.78260869565219</v>
      </c>
      <c r="D48" s="4">
        <v>12</v>
      </c>
      <c r="E48" s="4">
        <v>127</v>
      </c>
      <c r="F48" s="4">
        <v>105</v>
      </c>
      <c r="G48" s="4">
        <v>68</v>
      </c>
      <c r="H48" s="4">
        <v>45</v>
      </c>
      <c r="I48" s="4">
        <v>35</v>
      </c>
      <c r="J48" s="4">
        <v>19</v>
      </c>
      <c r="K48" s="4">
        <v>0</v>
      </c>
    </row>
    <row r="49" spans="1:11" x14ac:dyDescent="0.2">
      <c r="A49" t="s">
        <v>58</v>
      </c>
      <c r="B49">
        <f t="shared" si="0"/>
        <v>314</v>
      </c>
      <c r="C49" s="3">
        <f>AVERAGE($B$3:B49)</f>
        <v>440.04255319148939</v>
      </c>
      <c r="D49" s="4">
        <v>0</v>
      </c>
      <c r="E49" s="4">
        <v>43</v>
      </c>
      <c r="F49" s="4">
        <v>71</v>
      </c>
      <c r="G49" s="4">
        <v>126</v>
      </c>
      <c r="H49" s="4">
        <v>40</v>
      </c>
      <c r="I49" s="4">
        <v>23</v>
      </c>
      <c r="J49" s="4">
        <v>7</v>
      </c>
      <c r="K49" s="4">
        <v>4</v>
      </c>
    </row>
    <row r="50" spans="1:11" x14ac:dyDescent="0.2">
      <c r="A50" t="s">
        <v>59</v>
      </c>
      <c r="B50">
        <f t="shared" si="0"/>
        <v>602</v>
      </c>
      <c r="C50" s="3">
        <f>AVERAGE($B$3:B50)</f>
        <v>443.41666666666669</v>
      </c>
      <c r="D50" s="4">
        <v>26</v>
      </c>
      <c r="E50" s="4">
        <v>90</v>
      </c>
      <c r="F50" s="4">
        <v>182</v>
      </c>
      <c r="G50" s="4">
        <v>70</v>
      </c>
      <c r="H50" s="4">
        <v>72</v>
      </c>
      <c r="I50" s="4">
        <v>129</v>
      </c>
      <c r="J50" s="4">
        <v>24</v>
      </c>
      <c r="K50" s="4">
        <v>9</v>
      </c>
    </row>
    <row r="51" spans="1:11" x14ac:dyDescent="0.2">
      <c r="A51" t="s">
        <v>60</v>
      </c>
      <c r="B51">
        <f t="shared" si="0"/>
        <v>361</v>
      </c>
      <c r="C51" s="3">
        <f>AVERAGE($B$3:B51)</f>
        <v>441.73469387755102</v>
      </c>
      <c r="D51" s="4">
        <v>0</v>
      </c>
      <c r="E51" s="4">
        <v>22</v>
      </c>
      <c r="F51" s="4">
        <v>74</v>
      </c>
      <c r="G51" s="4">
        <v>149</v>
      </c>
      <c r="H51" s="4">
        <v>58</v>
      </c>
      <c r="I51" s="4">
        <v>52</v>
      </c>
      <c r="J51" s="4">
        <v>6</v>
      </c>
      <c r="K51" s="4">
        <v>0</v>
      </c>
    </row>
    <row r="52" spans="1:11" x14ac:dyDescent="0.2">
      <c r="A52" t="s">
        <v>61</v>
      </c>
      <c r="B52">
        <f t="shared" si="0"/>
        <v>603</v>
      </c>
      <c r="C52" s="3">
        <f>AVERAGE($B$3:B52)</f>
        <v>444.96</v>
      </c>
      <c r="D52" s="4">
        <v>0</v>
      </c>
      <c r="E52" s="4">
        <v>65</v>
      </c>
      <c r="F52" s="4">
        <v>146</v>
      </c>
      <c r="G52" s="4">
        <v>102</v>
      </c>
      <c r="H52" s="4">
        <v>164</v>
      </c>
      <c r="I52" s="4">
        <v>82</v>
      </c>
      <c r="J52" s="4">
        <v>19</v>
      </c>
      <c r="K52" s="4">
        <v>25</v>
      </c>
    </row>
    <row r="53" spans="1:11" x14ac:dyDescent="0.2">
      <c r="A53" t="s">
        <v>62</v>
      </c>
      <c r="B53">
        <f t="shared" si="0"/>
        <v>427</v>
      </c>
      <c r="C53" s="3">
        <f>AVERAGE($B$3:B53)</f>
        <v>444.60784313725492</v>
      </c>
      <c r="D53" s="4">
        <v>5</v>
      </c>
      <c r="E53" s="4">
        <v>39</v>
      </c>
      <c r="F53" s="4">
        <v>102</v>
      </c>
      <c r="G53" s="4">
        <v>144</v>
      </c>
      <c r="H53" s="4">
        <v>65</v>
      </c>
      <c r="I53" s="4">
        <v>48</v>
      </c>
      <c r="J53" s="4">
        <v>22</v>
      </c>
      <c r="K53" s="4">
        <v>2</v>
      </c>
    </row>
    <row r="54" spans="1:11" x14ac:dyDescent="0.2">
      <c r="A54" t="s">
        <v>63</v>
      </c>
      <c r="B54">
        <f t="shared" si="0"/>
        <v>295</v>
      </c>
      <c r="C54" s="3">
        <f>AVERAGE($B$3:B54)</f>
        <v>441.73076923076923</v>
      </c>
      <c r="D54" s="4">
        <v>0</v>
      </c>
      <c r="E54" s="4">
        <v>46</v>
      </c>
      <c r="F54" s="4">
        <v>67</v>
      </c>
      <c r="G54" s="4">
        <v>53</v>
      </c>
      <c r="H54" s="4">
        <v>50</v>
      </c>
      <c r="I54" s="4">
        <v>43</v>
      </c>
      <c r="J54" s="4">
        <v>24</v>
      </c>
      <c r="K54" s="4">
        <v>12</v>
      </c>
    </row>
    <row r="55" spans="1:11" x14ac:dyDescent="0.2">
      <c r="A55" t="s">
        <v>64</v>
      </c>
      <c r="B55">
        <f t="shared" si="0"/>
        <v>540</v>
      </c>
      <c r="C55" s="3">
        <f>AVERAGE($B$3:B55)</f>
        <v>443.58490566037733</v>
      </c>
      <c r="D55" s="4">
        <v>13</v>
      </c>
      <c r="E55" s="4">
        <v>50</v>
      </c>
      <c r="F55" s="4">
        <v>124</v>
      </c>
      <c r="G55" s="4">
        <v>117</v>
      </c>
      <c r="H55" s="4">
        <v>66</v>
      </c>
      <c r="I55" s="4">
        <v>124</v>
      </c>
      <c r="J55" s="4">
        <v>28</v>
      </c>
      <c r="K55" s="4">
        <v>18</v>
      </c>
    </row>
    <row r="56" spans="1:11" x14ac:dyDescent="0.2">
      <c r="A56" t="s">
        <v>65</v>
      </c>
      <c r="B56">
        <f t="shared" si="0"/>
        <v>277</v>
      </c>
      <c r="C56" s="3">
        <f>AVERAGE($B$3:B56)</f>
        <v>440.5</v>
      </c>
      <c r="D56" s="4">
        <v>0</v>
      </c>
      <c r="E56" s="4">
        <v>0</v>
      </c>
      <c r="F56" s="4">
        <v>73</v>
      </c>
      <c r="G56" s="4">
        <v>51</v>
      </c>
      <c r="H56" s="4">
        <v>23</v>
      </c>
      <c r="I56" s="4">
        <v>86</v>
      </c>
      <c r="J56" s="4">
        <v>28</v>
      </c>
      <c r="K56" s="4">
        <v>16</v>
      </c>
    </row>
    <row r="57" spans="1:11" x14ac:dyDescent="0.2">
      <c r="A57" t="s">
        <v>66</v>
      </c>
      <c r="B57">
        <f t="shared" si="0"/>
        <v>381</v>
      </c>
      <c r="C57" s="3">
        <f>AVERAGE($B$3:B57)</f>
        <v>439.41818181818184</v>
      </c>
      <c r="D57" s="4">
        <v>1</v>
      </c>
      <c r="E57" s="4">
        <v>74</v>
      </c>
      <c r="F57" s="4">
        <v>125</v>
      </c>
      <c r="G57" s="4">
        <v>97</v>
      </c>
      <c r="H57" s="4">
        <v>46</v>
      </c>
      <c r="I57" s="4">
        <v>37</v>
      </c>
      <c r="J57" s="4">
        <v>1</v>
      </c>
      <c r="K57" s="4">
        <v>0</v>
      </c>
    </row>
    <row r="58" spans="1:11" x14ac:dyDescent="0.2">
      <c r="A58" t="s">
        <v>67</v>
      </c>
      <c r="B58">
        <f t="shared" si="0"/>
        <v>217</v>
      </c>
      <c r="C58" s="3">
        <f>AVERAGE($B$3:B58)</f>
        <v>435.44642857142856</v>
      </c>
      <c r="D58" s="4">
        <v>2</v>
      </c>
      <c r="E58" s="4">
        <v>19</v>
      </c>
      <c r="F58" s="4">
        <v>58</v>
      </c>
      <c r="G58" s="4">
        <v>35</v>
      </c>
      <c r="H58" s="4">
        <v>23</v>
      </c>
      <c r="I58" s="4">
        <v>65</v>
      </c>
      <c r="J58" s="4">
        <v>15</v>
      </c>
      <c r="K58" s="4">
        <v>0</v>
      </c>
    </row>
    <row r="59" spans="1:11" x14ac:dyDescent="0.2">
      <c r="A59" t="s">
        <v>68</v>
      </c>
      <c r="B59">
        <f t="shared" si="0"/>
        <v>446</v>
      </c>
      <c r="C59" s="3">
        <f>AVERAGE($B$3:B59)</f>
        <v>435.63157894736844</v>
      </c>
      <c r="D59" s="4">
        <v>1</v>
      </c>
      <c r="E59" s="4">
        <v>88</v>
      </c>
      <c r="F59" s="4">
        <v>61</v>
      </c>
      <c r="G59" s="4">
        <v>175</v>
      </c>
      <c r="H59" s="4">
        <v>71</v>
      </c>
      <c r="I59" s="4">
        <v>41</v>
      </c>
      <c r="J59" s="4">
        <v>9</v>
      </c>
      <c r="K59" s="4">
        <v>0</v>
      </c>
    </row>
    <row r="60" spans="1:11" x14ac:dyDescent="0.2">
      <c r="A60" t="s">
        <v>69</v>
      </c>
      <c r="B60">
        <f t="shared" si="0"/>
        <v>389</v>
      </c>
      <c r="C60" s="3">
        <f>AVERAGE($B$3:B60)</f>
        <v>434.82758620689657</v>
      </c>
      <c r="D60" s="4">
        <v>3</v>
      </c>
      <c r="E60" s="4">
        <v>111</v>
      </c>
      <c r="F60" s="4">
        <v>96</v>
      </c>
      <c r="G60" s="4">
        <v>68</v>
      </c>
      <c r="H60" s="4">
        <v>62</v>
      </c>
      <c r="I60" s="4">
        <v>37</v>
      </c>
      <c r="J60" s="4">
        <v>11</v>
      </c>
      <c r="K60" s="4">
        <v>1</v>
      </c>
    </row>
    <row r="61" spans="1:11" x14ac:dyDescent="0.2">
      <c r="A61" t="s">
        <v>70</v>
      </c>
      <c r="B61">
        <f t="shared" si="0"/>
        <v>591</v>
      </c>
      <c r="C61" s="3">
        <f>AVERAGE($B$3:B61)</f>
        <v>437.47457627118644</v>
      </c>
      <c r="D61" s="4">
        <v>2</v>
      </c>
      <c r="E61" s="4">
        <v>23</v>
      </c>
      <c r="F61" s="4">
        <v>174</v>
      </c>
      <c r="G61" s="4">
        <v>131</v>
      </c>
      <c r="H61" s="4">
        <v>97</v>
      </c>
      <c r="I61" s="4">
        <v>89</v>
      </c>
      <c r="J61" s="4">
        <v>73</v>
      </c>
      <c r="K61" s="4">
        <v>2</v>
      </c>
    </row>
    <row r="62" spans="1:11" x14ac:dyDescent="0.2">
      <c r="A62" t="s">
        <v>71</v>
      </c>
      <c r="B62">
        <f t="shared" si="0"/>
        <v>433</v>
      </c>
      <c r="C62" s="3">
        <f>AVERAGE($B$3:B62)</f>
        <v>437.4</v>
      </c>
      <c r="D62" s="4">
        <v>0</v>
      </c>
      <c r="E62" s="4">
        <v>7</v>
      </c>
      <c r="F62" s="4">
        <v>131</v>
      </c>
      <c r="G62" s="4">
        <v>74</v>
      </c>
      <c r="H62" s="4">
        <v>24</v>
      </c>
      <c r="I62" s="4">
        <v>143</v>
      </c>
      <c r="J62" s="4">
        <v>46</v>
      </c>
      <c r="K62" s="4">
        <v>8</v>
      </c>
    </row>
    <row r="63" spans="1:11" x14ac:dyDescent="0.2">
      <c r="A63" t="s">
        <v>72</v>
      </c>
      <c r="B63">
        <f t="shared" si="0"/>
        <v>298</v>
      </c>
      <c r="C63" s="3">
        <f>AVERAGE($B$3:B63)</f>
        <v>435.11475409836066</v>
      </c>
      <c r="D63" s="4">
        <v>5</v>
      </c>
      <c r="E63" s="4">
        <v>79</v>
      </c>
      <c r="F63" s="4">
        <v>44</v>
      </c>
      <c r="G63" s="4">
        <v>44</v>
      </c>
      <c r="H63" s="4">
        <v>13</v>
      </c>
      <c r="I63" s="4">
        <v>50</v>
      </c>
      <c r="J63" s="4">
        <v>54</v>
      </c>
      <c r="K63" s="4">
        <v>9</v>
      </c>
    </row>
    <row r="64" spans="1:11" x14ac:dyDescent="0.2">
      <c r="A64" t="s">
        <v>73</v>
      </c>
      <c r="B64">
        <f t="shared" si="0"/>
        <v>495</v>
      </c>
      <c r="C64" s="3">
        <f>AVERAGE($B$3:B64)</f>
        <v>436.08064516129031</v>
      </c>
      <c r="D64" s="4">
        <v>2</v>
      </c>
      <c r="E64" s="4">
        <v>78</v>
      </c>
      <c r="F64" s="4">
        <v>111</v>
      </c>
      <c r="G64" s="4">
        <v>48</v>
      </c>
      <c r="H64" s="4">
        <v>78</v>
      </c>
      <c r="I64" s="4">
        <v>93</v>
      </c>
      <c r="J64" s="4">
        <v>82</v>
      </c>
      <c r="K64" s="4">
        <v>3</v>
      </c>
    </row>
    <row r="65" spans="1:11" x14ac:dyDescent="0.2">
      <c r="A65" t="s">
        <v>74</v>
      </c>
      <c r="B65">
        <f t="shared" si="0"/>
        <v>470</v>
      </c>
      <c r="C65" s="3">
        <f>AVERAGE($B$3:B65)</f>
        <v>436.61904761904759</v>
      </c>
      <c r="D65" s="4">
        <v>0</v>
      </c>
      <c r="E65" s="4">
        <v>86</v>
      </c>
      <c r="F65" s="4">
        <v>30</v>
      </c>
      <c r="G65" s="4">
        <v>114</v>
      </c>
      <c r="H65" s="4">
        <v>94</v>
      </c>
      <c r="I65" s="4">
        <v>124</v>
      </c>
      <c r="J65" s="4">
        <v>17</v>
      </c>
      <c r="K65" s="4">
        <v>5</v>
      </c>
    </row>
    <row r="66" spans="1:11" x14ac:dyDescent="0.2">
      <c r="A66" t="s">
        <v>75</v>
      </c>
      <c r="B66">
        <f t="shared" si="0"/>
        <v>429</v>
      </c>
      <c r="C66" s="3">
        <f>AVERAGE($B$3:B66)</f>
        <v>436.5</v>
      </c>
      <c r="D66" s="4">
        <v>10</v>
      </c>
      <c r="E66" s="4">
        <v>33</v>
      </c>
      <c r="F66" s="4">
        <v>132</v>
      </c>
      <c r="G66" s="4">
        <v>66</v>
      </c>
      <c r="H66" s="4">
        <v>66</v>
      </c>
      <c r="I66" s="4">
        <v>60</v>
      </c>
      <c r="J66" s="4">
        <v>62</v>
      </c>
      <c r="K66" s="4">
        <v>0</v>
      </c>
    </row>
    <row r="67" spans="1:11" x14ac:dyDescent="0.2">
      <c r="A67" t="s">
        <v>76</v>
      </c>
      <c r="B67">
        <f t="shared" si="0"/>
        <v>293</v>
      </c>
      <c r="C67" s="3">
        <f>AVERAGE($B$3:B67)</f>
        <v>434.2923076923077</v>
      </c>
      <c r="D67" s="4">
        <v>0</v>
      </c>
      <c r="E67" s="4">
        <v>24</v>
      </c>
      <c r="F67" s="4">
        <v>20</v>
      </c>
      <c r="G67" s="4">
        <v>57</v>
      </c>
      <c r="H67" s="4">
        <v>131</v>
      </c>
      <c r="I67" s="4">
        <v>52</v>
      </c>
      <c r="J67" s="4">
        <v>9</v>
      </c>
      <c r="K67" s="4">
        <v>0</v>
      </c>
    </row>
    <row r="68" spans="1:11" x14ac:dyDescent="0.2">
      <c r="A68" t="s">
        <v>77</v>
      </c>
      <c r="B68">
        <f t="shared" si="0"/>
        <v>104</v>
      </c>
      <c r="C68" s="3">
        <f>AVERAGE($B$3:B68)</f>
        <v>429.28787878787881</v>
      </c>
      <c r="D68" s="4">
        <v>0</v>
      </c>
      <c r="E68" s="4">
        <v>24</v>
      </c>
      <c r="F68" s="4">
        <v>34</v>
      </c>
      <c r="G68" s="4">
        <v>16</v>
      </c>
      <c r="H68" s="4">
        <v>6</v>
      </c>
      <c r="I68" s="4">
        <v>4</v>
      </c>
      <c r="J68" s="4">
        <v>20</v>
      </c>
      <c r="K68" s="4">
        <v>0</v>
      </c>
    </row>
    <row r="69" spans="1:11" x14ac:dyDescent="0.2">
      <c r="A69" t="s">
        <v>78</v>
      </c>
      <c r="B69">
        <f t="shared" ref="B69:B71" si="1">SUM(D69:K69)</f>
        <v>402</v>
      </c>
      <c r="C69" s="3">
        <f>AVERAGE($B$3:B69)</f>
        <v>428.8805970149254</v>
      </c>
      <c r="D69" s="4">
        <v>0</v>
      </c>
      <c r="E69" s="4">
        <v>14</v>
      </c>
      <c r="F69" s="4">
        <v>194</v>
      </c>
      <c r="G69" s="4">
        <v>95</v>
      </c>
      <c r="H69" s="4">
        <v>33</v>
      </c>
      <c r="I69" s="4">
        <v>65</v>
      </c>
      <c r="J69" s="4">
        <v>1</v>
      </c>
      <c r="K69" s="4">
        <v>0</v>
      </c>
    </row>
    <row r="70" spans="1:11" x14ac:dyDescent="0.2">
      <c r="A70" t="s">
        <v>79</v>
      </c>
      <c r="B70">
        <f t="shared" si="1"/>
        <v>405</v>
      </c>
      <c r="C70" s="3">
        <f>AVERAGE($B$3:B70)</f>
        <v>428.52941176470586</v>
      </c>
      <c r="D70" s="4">
        <v>0</v>
      </c>
      <c r="E70" s="4">
        <v>22</v>
      </c>
      <c r="F70" s="4">
        <v>131</v>
      </c>
      <c r="G70" s="4">
        <v>50</v>
      </c>
      <c r="H70" s="4">
        <v>100</v>
      </c>
      <c r="I70" s="4">
        <v>90</v>
      </c>
      <c r="J70" s="4">
        <v>10</v>
      </c>
      <c r="K70" s="4">
        <v>2</v>
      </c>
    </row>
    <row r="71" spans="1:11" x14ac:dyDescent="0.2">
      <c r="A71" t="s">
        <v>80</v>
      </c>
      <c r="B71">
        <f t="shared" si="1"/>
        <v>446</v>
      </c>
      <c r="C71" s="3">
        <f>AVERAGE($B$3:B71)</f>
        <v>428.78260869565219</v>
      </c>
      <c r="D71" s="4">
        <v>4</v>
      </c>
      <c r="E71" s="4">
        <v>74</v>
      </c>
      <c r="F71" s="4">
        <v>74</v>
      </c>
      <c r="G71" s="4">
        <v>122</v>
      </c>
      <c r="H71" s="4">
        <v>87</v>
      </c>
      <c r="I71" s="4">
        <v>41</v>
      </c>
      <c r="J71" s="4">
        <v>44</v>
      </c>
      <c r="K71" s="4">
        <v>0</v>
      </c>
    </row>
    <row r="73" spans="1:11" x14ac:dyDescent="0.2">
      <c r="B73" t="s">
        <v>81</v>
      </c>
      <c r="C73" s="3">
        <f>AVERAGE(B3:B71)</f>
        <v>428.78260869565219</v>
      </c>
      <c r="D73" s="3">
        <f>AVERAGE(D3:D72)</f>
        <v>4.8985507246376816</v>
      </c>
      <c r="E73" s="3">
        <f t="shared" ref="E73:K73" si="2">AVERAGE(E3:E72)</f>
        <v>49.782608695652172</v>
      </c>
      <c r="F73" s="3">
        <f t="shared" si="2"/>
        <v>96.014492753623188</v>
      </c>
      <c r="G73" s="3">
        <f t="shared" si="2"/>
        <v>103.39130434782609</v>
      </c>
      <c r="H73" s="3">
        <f t="shared" si="2"/>
        <v>72.260869565217391</v>
      </c>
      <c r="I73" s="3">
        <f t="shared" si="2"/>
        <v>71.449275362318843</v>
      </c>
      <c r="J73" s="3">
        <f t="shared" si="2"/>
        <v>27.376811594202898</v>
      </c>
      <c r="K73" s="3">
        <f t="shared" si="2"/>
        <v>3.6086956521739131</v>
      </c>
    </row>
    <row r="75" spans="1:11" x14ac:dyDescent="0.2">
      <c r="B75" t="s">
        <v>82</v>
      </c>
      <c r="C75" s="3">
        <f>AVERAGE(C34:C63)</f>
        <v>451.14582691216509</v>
      </c>
      <c r="D75" s="3">
        <f t="shared" ref="D75:K75" si="3">AVERAGE(D34:D63)</f>
        <v>4.7666666666666666</v>
      </c>
      <c r="E75" s="3">
        <f t="shared" si="3"/>
        <v>53.06666666666667</v>
      </c>
      <c r="F75" s="3">
        <f t="shared" si="3"/>
        <v>90.466666666666669</v>
      </c>
      <c r="G75" s="3">
        <f t="shared" si="3"/>
        <v>85.13333333333334</v>
      </c>
      <c r="H75" s="3">
        <f t="shared" si="3"/>
        <v>59.1</v>
      </c>
      <c r="I75" s="3">
        <f t="shared" si="3"/>
        <v>56.333333333333336</v>
      </c>
      <c r="J75" s="3">
        <f t="shared" si="3"/>
        <v>25.266666666666666</v>
      </c>
      <c r="K75" s="3">
        <f t="shared" si="3"/>
        <v>4.0666666666666664</v>
      </c>
    </row>
    <row r="76" spans="1:11" x14ac:dyDescent="0.2">
      <c r="B76" t="s">
        <v>83</v>
      </c>
    </row>
    <row r="77" spans="1:11" x14ac:dyDescent="0.2">
      <c r="B77" t="s">
        <v>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snoqsnowfall</vt:lpstr>
    </vt:vector>
  </TitlesOfParts>
  <Company>WSDOT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Stimberis, John</dc:creator>
  <cp:lastModifiedBy>Leanne Baldwin</cp:lastModifiedBy>
  <dcterms:created xsi:type="dcterms:W3CDTF">2018-10-29T16:08:55Z</dcterms:created>
  <dcterms:modified xsi:type="dcterms:W3CDTF">2018-10-30T05:25:45Z</dcterms:modified>
</cp:coreProperties>
</file>