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vaynarodrigues/Desktop/"/>
    </mc:Choice>
  </mc:AlternateContent>
  <xr:revisionPtr revIDLastSave="0" documentId="8_{CCF5F47C-6C9A-AF48-A487-6C960D63DB46}" xr6:coauthVersionLast="45" xr6:coauthVersionMax="45" xr10:uidLastSave="{00000000-0000-0000-0000-000000000000}"/>
  <bookViews>
    <workbookView xWindow="280" yWindow="460" windowWidth="28240" windowHeight="16320" activeTab="1" xr2:uid="{E1797DD2-4426-CD40-A4F9-E6AF7A55BB9D}"/>
  </bookViews>
  <sheets>
    <sheet name="Setembro" sheetId="1" r:id="rId1"/>
    <sheet name="Set - merca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2" l="1"/>
  <c r="B18" i="1"/>
  <c r="D40" i="2"/>
  <c r="D15" i="1"/>
  <c r="B21" i="1"/>
  <c r="B19" i="1"/>
  <c r="D34" i="2"/>
  <c r="D2" i="2"/>
  <c r="D30" i="2"/>
  <c r="D5" i="2"/>
  <c r="D19" i="2"/>
  <c r="D36" i="2"/>
  <c r="D4" i="2"/>
  <c r="D15" i="2"/>
  <c r="D37" i="2"/>
  <c r="D33" i="2"/>
  <c r="D32" i="2"/>
  <c r="D24" i="2"/>
  <c r="D38" i="2"/>
  <c r="D8" i="2"/>
  <c r="D26" i="2"/>
  <c r="D9" i="2"/>
  <c r="D22" i="2"/>
  <c r="D13" i="2"/>
  <c r="D16" i="2"/>
  <c r="D20" i="2"/>
  <c r="D31" i="2"/>
  <c r="D14" i="2"/>
  <c r="D21" i="2"/>
  <c r="D6" i="2"/>
  <c r="D25" i="2"/>
  <c r="D23" i="2"/>
  <c r="D11" i="2"/>
  <c r="D41" i="2"/>
  <c r="D29" i="2"/>
  <c r="D35" i="2"/>
  <c r="D10" i="2"/>
  <c r="D12" i="2"/>
  <c r="D27" i="2"/>
  <c r="D42" i="2"/>
  <c r="D39" i="2"/>
  <c r="D18" i="2"/>
  <c r="D28" i="2"/>
  <c r="C7" i="2"/>
  <c r="D7" i="2" s="1"/>
  <c r="C3" i="2"/>
  <c r="D3" i="2" s="1"/>
  <c r="C17" i="2"/>
  <c r="D17" i="2" s="1"/>
  <c r="B20" i="1" l="1"/>
  <c r="B22" i="1" s="1"/>
</calcChain>
</file>

<file path=xl/sharedStrings.xml><?xml version="1.0" encoding="utf-8"?>
<sst xmlns="http://schemas.openxmlformats.org/spreadsheetml/2006/main" count="92" uniqueCount="59">
  <si>
    <t>Drogasil</t>
  </si>
  <si>
    <t>Farmacia</t>
  </si>
  <si>
    <t>G Barbosa</t>
  </si>
  <si>
    <t>Mercado</t>
  </si>
  <si>
    <t>Pague Menos</t>
  </si>
  <si>
    <t>Farmácia</t>
  </si>
  <si>
    <t>Extrafarma</t>
  </si>
  <si>
    <t>Bolo das meninas</t>
  </si>
  <si>
    <t>Lanches</t>
  </si>
  <si>
    <t>Local</t>
  </si>
  <si>
    <t>Tipo</t>
  </si>
  <si>
    <t>Data</t>
  </si>
  <si>
    <t>Valor</t>
  </si>
  <si>
    <t>Meio</t>
  </si>
  <si>
    <t>Rappi</t>
  </si>
  <si>
    <t>Produto</t>
  </si>
  <si>
    <t xml:space="preserve">Iogurte 1000g </t>
  </si>
  <si>
    <t>Quantidade</t>
  </si>
  <si>
    <t>Suco de uva 1L</t>
  </si>
  <si>
    <t>Mel 300g</t>
  </si>
  <si>
    <t>Macarrão Petybon</t>
  </si>
  <si>
    <t>Colgate  3 unid</t>
  </si>
  <si>
    <t>Kit Kat</t>
  </si>
  <si>
    <t>Cereal Nesfit</t>
  </si>
  <si>
    <t>ChocoBiscuit</t>
  </si>
  <si>
    <t>Miojo 6 unid</t>
  </si>
  <si>
    <t>Pano de algodão 3unid</t>
  </si>
  <si>
    <t>Pano scott</t>
  </si>
  <si>
    <t>Total</t>
  </si>
  <si>
    <t>Sabonete Líquido Palmolive</t>
  </si>
  <si>
    <t>Pão hot dog</t>
  </si>
  <si>
    <t>Saco lixo 30L</t>
  </si>
  <si>
    <t>Detergente 6 unid</t>
  </si>
  <si>
    <t>Manteiga</t>
  </si>
  <si>
    <t>Amaciante</t>
  </si>
  <si>
    <t>Adaptador tomada</t>
  </si>
  <si>
    <t>Gengibre</t>
  </si>
  <si>
    <t>Maionese</t>
  </si>
  <si>
    <t>Saco pia Tubarao</t>
  </si>
  <si>
    <t>Saco pia Embalixo</t>
  </si>
  <si>
    <t>Limpador Destac</t>
  </si>
  <si>
    <t>Geleia</t>
  </si>
  <si>
    <t>Cereal Flakes</t>
  </si>
  <si>
    <t>Iogurte 600g</t>
  </si>
  <si>
    <t>Fio dental</t>
  </si>
  <si>
    <t>Molho de tomate Heinz</t>
  </si>
  <si>
    <t>Suco de laranja 300ml</t>
  </si>
  <si>
    <t>Escova dental 2 unid</t>
  </si>
  <si>
    <t>Ketchup Heinz</t>
  </si>
  <si>
    <t>Ketchup</t>
  </si>
  <si>
    <t>m&amp;ms 45g</t>
  </si>
  <si>
    <t>Batata frita</t>
  </si>
  <si>
    <t>Aparelho de depilar Bic 4 unid</t>
  </si>
  <si>
    <t>Guardanapo coquetel</t>
  </si>
  <si>
    <t>Saco lixo 30L Dover Roll</t>
  </si>
  <si>
    <t>Saco pia Dover Roll</t>
  </si>
  <si>
    <t>Ifood</t>
  </si>
  <si>
    <t>Bompreço</t>
  </si>
  <si>
    <t>Café 3 corações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</si>
</sst>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4" fontId="2" fillId="2" borderId="1" xfId="1" applyFont="1" applyFill="1" applyBorder="1"/>
    <xf numFmtId="44" fontId="3" fillId="2" borderId="1" xfId="1" applyFont="1" applyFill="1" applyBorder="1"/>
    <xf numFmtId="44" fontId="0" fillId="0" borderId="0" xfId="0" applyNumberFormat="1"/>
    <xf numFmtId="44" fontId="0" fillId="0" borderId="1" xfId="1" applyFont="1" applyBorder="1"/>
    <xf numFmtId="44" fontId="0" fillId="2" borderId="1" xfId="1" applyFont="1" applyFill="1" applyBorder="1"/>
    <xf numFmtId="0" fontId="0" fillId="0" borderId="2" xfId="0" applyBorder="1"/>
    <xf numFmtId="16" fontId="0" fillId="0" borderId="3" xfId="0" applyNumberFormat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" fontId="0" fillId="0" borderId="9" xfId="0" applyNumberFormat="1" applyBorder="1"/>
    <xf numFmtId="0" fontId="0" fillId="3" borderId="0" xfId="0" applyFill="1"/>
    <xf numFmtId="44" fontId="0" fillId="2" borderId="8" xfId="1" applyFont="1" applyFill="1" applyBorder="1"/>
    <xf numFmtId="0" fontId="0" fillId="0" borderId="0" xfId="0" applyFill="1"/>
  </cellXfs>
  <cellStyles count="2">
    <cellStyle name="Moeda" xfId="1" builtinId="4"/>
    <cellStyle name="Normal" xfId="0" builtinId="0"/>
  </cellStyles>
  <dxfs count="14">
    <dxf>
      <numFmt numFmtId="21" formatCode="dd/mmm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1" formatCode="dd/m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7278E9-DF54-0D4B-BE8D-D23894D8FBF9}" name="Tabela2" displayName="Tabela2" ref="A1:E15" totalsRowCount="1" headerRowDxfId="5" headerRowBorderDxfId="12" tableBorderDxfId="13" totalsRowBorderDxfId="11">
  <autoFilter ref="A1:E14" xr:uid="{EF3FB2D7-DCE1-884D-94A8-34F6D903213C}"/>
  <sortState xmlns:xlrd2="http://schemas.microsoft.com/office/spreadsheetml/2017/richdata2" ref="A2:E13">
    <sortCondition ref="C1:C13"/>
  </sortState>
  <tableColumns count="5">
    <tableColumn id="1" xr3:uid="{AE8720FB-69DB-2C47-BB50-06314088A311}" name="Meio" dataDxfId="10" totalsRowDxfId="4"/>
    <tableColumn id="2" xr3:uid="{87990D0E-07E8-1C49-BA80-5330D3651666}" name="Local" dataDxfId="9" totalsRowDxfId="3"/>
    <tableColumn id="3" xr3:uid="{9C6A7D2D-24F5-9048-8A1F-E3555C73C88B}" name="Tipo" dataDxfId="8" totalsRowDxfId="2"/>
    <tableColumn id="4" xr3:uid="{8532D221-0AD0-0C44-9749-B058D97B5270}" name="Valor" totalsRowFunction="custom" dataDxfId="7" totalsRowDxfId="1" totalsRowCellStyle="Moeda">
      <totalsRowFormula>SUM(D2:D14)</totalsRowFormula>
    </tableColumn>
    <tableColumn id="5" xr3:uid="{D4D240E2-1743-8A41-93E2-4667963BF0F1}" name="Data" dataDxfId="6" totalsRow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3C4B2-01EC-8D4B-BADF-05ADDB1B5B07}" name="Tabela1" displayName="Tabela1" ref="A1:D43" totalsRowShown="0">
  <autoFilter ref="A1:D43" xr:uid="{55A01F65-6B11-7342-AA27-74430E42A044}"/>
  <sortState xmlns:xlrd2="http://schemas.microsoft.com/office/spreadsheetml/2017/richdata2" ref="A2:D43">
    <sortCondition ref="D1:D43"/>
  </sortState>
  <tableColumns count="4">
    <tableColumn id="1" xr3:uid="{FE903CEE-65BD-BB46-8856-B904F228EBAC}" name="Produto"/>
    <tableColumn id="2" xr3:uid="{2B0C6D37-9C5D-FC42-88CE-BE5E6E9E6B38}" name="Quantidade"/>
    <tableColumn id="3" xr3:uid="{D8164CAD-3B66-D241-86C3-A9CC96CC5AE0}" name="Valor"/>
    <tableColumn id="4" xr3:uid="{2AC09179-65A5-2A41-A79D-84B5CCDC32C3}" name="To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897-52B5-0140-A342-852E0AC5BFD1}">
  <dimension ref="A1:E22"/>
  <sheetViews>
    <sheetView workbookViewId="0">
      <selection activeCell="B19" sqref="B19"/>
    </sheetView>
  </sheetViews>
  <sheetFormatPr baseColWidth="10" defaultRowHeight="16" x14ac:dyDescent="0.2"/>
  <cols>
    <col min="1" max="1" width="26" bestFit="1" customWidth="1"/>
    <col min="2" max="2" width="15.6640625" bestFit="1" customWidth="1"/>
    <col min="4" max="4" width="15.6640625" bestFit="1" customWidth="1"/>
  </cols>
  <sheetData>
    <row r="1" spans="1:5" ht="19" x14ac:dyDescent="0.25">
      <c r="A1" s="9" t="s">
        <v>13</v>
      </c>
      <c r="B1" s="10" t="s">
        <v>9</v>
      </c>
      <c r="C1" s="10" t="s">
        <v>10</v>
      </c>
      <c r="D1" s="10" t="s">
        <v>12</v>
      </c>
      <c r="E1" s="11" t="s">
        <v>11</v>
      </c>
    </row>
    <row r="2" spans="1:5" x14ac:dyDescent="0.2">
      <c r="A2" s="7" t="s">
        <v>14</v>
      </c>
      <c r="B2" s="1" t="s">
        <v>0</v>
      </c>
      <c r="C2" s="1" t="s">
        <v>5</v>
      </c>
      <c r="D2" s="1">
        <v>66.41</v>
      </c>
      <c r="E2" s="8">
        <v>44076</v>
      </c>
    </row>
    <row r="3" spans="1:5" x14ac:dyDescent="0.2">
      <c r="A3" s="7" t="s">
        <v>14</v>
      </c>
      <c r="B3" s="1" t="s">
        <v>0</v>
      </c>
      <c r="C3" s="1" t="s">
        <v>5</v>
      </c>
      <c r="D3" s="1">
        <v>76.959999999999994</v>
      </c>
      <c r="E3" s="8">
        <v>44053</v>
      </c>
    </row>
    <row r="4" spans="1:5" x14ac:dyDescent="0.2">
      <c r="A4" s="7" t="s">
        <v>14</v>
      </c>
      <c r="B4" s="1" t="s">
        <v>6</v>
      </c>
      <c r="C4" s="1" t="s">
        <v>5</v>
      </c>
      <c r="D4" s="1">
        <v>93.83</v>
      </c>
      <c r="E4" s="8">
        <v>44057</v>
      </c>
    </row>
    <row r="5" spans="1:5" x14ac:dyDescent="0.2">
      <c r="A5" s="7" t="s">
        <v>14</v>
      </c>
      <c r="B5" s="1" t="s">
        <v>4</v>
      </c>
      <c r="C5" s="1" t="s">
        <v>5</v>
      </c>
      <c r="D5" s="1">
        <v>88.86</v>
      </c>
      <c r="E5" s="8">
        <v>44073</v>
      </c>
    </row>
    <row r="6" spans="1:5" x14ac:dyDescent="0.2">
      <c r="A6" s="7" t="s">
        <v>14</v>
      </c>
      <c r="B6" s="1" t="s">
        <v>7</v>
      </c>
      <c r="C6" s="1" t="s">
        <v>8</v>
      </c>
      <c r="D6" s="1">
        <v>81</v>
      </c>
      <c r="E6" s="8">
        <v>44054</v>
      </c>
    </row>
    <row r="7" spans="1:5" x14ac:dyDescent="0.2">
      <c r="A7" s="7" t="s">
        <v>14</v>
      </c>
      <c r="B7" s="1" t="s">
        <v>2</v>
      </c>
      <c r="C7" s="1" t="s">
        <v>3</v>
      </c>
      <c r="D7" s="1">
        <v>97.81</v>
      </c>
      <c r="E7" s="8">
        <v>44075</v>
      </c>
    </row>
    <row r="8" spans="1:5" x14ac:dyDescent="0.2">
      <c r="A8" s="7" t="s">
        <v>14</v>
      </c>
      <c r="B8" s="1" t="s">
        <v>2</v>
      </c>
      <c r="C8" s="1" t="s">
        <v>3</v>
      </c>
      <c r="D8" s="1">
        <v>104.47</v>
      </c>
      <c r="E8" s="8">
        <v>44072</v>
      </c>
    </row>
    <row r="9" spans="1:5" x14ac:dyDescent="0.2">
      <c r="A9" s="7" t="s">
        <v>14</v>
      </c>
      <c r="B9" s="1" t="s">
        <v>2</v>
      </c>
      <c r="C9" s="1" t="s">
        <v>3</v>
      </c>
      <c r="D9" s="1">
        <v>110.55</v>
      </c>
      <c r="E9" s="8">
        <v>44065</v>
      </c>
    </row>
    <row r="10" spans="1:5" x14ac:dyDescent="0.2">
      <c r="A10" s="7" t="s">
        <v>14</v>
      </c>
      <c r="B10" s="1" t="s">
        <v>2</v>
      </c>
      <c r="C10" s="1" t="s">
        <v>3</v>
      </c>
      <c r="D10" s="1">
        <v>173.95</v>
      </c>
      <c r="E10" s="8">
        <v>44059</v>
      </c>
    </row>
    <row r="11" spans="1:5" x14ac:dyDescent="0.2">
      <c r="A11" s="7" t="s">
        <v>14</v>
      </c>
      <c r="B11" s="1" t="s">
        <v>2</v>
      </c>
      <c r="C11" s="1" t="s">
        <v>3</v>
      </c>
      <c r="D11" s="1">
        <v>101.61</v>
      </c>
      <c r="E11" s="8">
        <v>44055</v>
      </c>
    </row>
    <row r="12" spans="1:5" x14ac:dyDescent="0.2">
      <c r="A12" s="7" t="s">
        <v>14</v>
      </c>
      <c r="B12" s="1" t="s">
        <v>2</v>
      </c>
      <c r="C12" s="1" t="s">
        <v>3</v>
      </c>
      <c r="D12" s="1">
        <v>136.46</v>
      </c>
      <c r="E12" s="8">
        <v>44053</v>
      </c>
    </row>
    <row r="13" spans="1:5" x14ac:dyDescent="0.2">
      <c r="A13" s="12" t="s">
        <v>14</v>
      </c>
      <c r="B13" s="13" t="s">
        <v>2</v>
      </c>
      <c r="C13" s="13" t="s">
        <v>3</v>
      </c>
      <c r="D13" s="13">
        <v>96.44</v>
      </c>
      <c r="E13" s="14">
        <v>44047</v>
      </c>
    </row>
    <row r="14" spans="1:5" x14ac:dyDescent="0.2">
      <c r="A14" s="12" t="s">
        <v>56</v>
      </c>
      <c r="B14" s="13" t="s">
        <v>57</v>
      </c>
      <c r="C14" s="13" t="s">
        <v>3</v>
      </c>
      <c r="D14" s="13">
        <v>55.99</v>
      </c>
      <c r="E14" s="14">
        <v>44072</v>
      </c>
    </row>
    <row r="15" spans="1:5" ht="19" x14ac:dyDescent="0.25">
      <c r="A15" s="12"/>
      <c r="B15" s="13"/>
      <c r="C15" s="13"/>
      <c r="D15" s="16">
        <f>SUM(D2:D14)</f>
        <v>1284.3399999999999</v>
      </c>
      <c r="E15" s="14"/>
    </row>
    <row r="18" spans="1:2" x14ac:dyDescent="0.2">
      <c r="A18" s="1" t="s">
        <v>3</v>
      </c>
      <c r="B18" s="5">
        <f>SUM(D3,D5:D7,D9,D12:D14,)</f>
        <v>744.06999999999994</v>
      </c>
    </row>
    <row r="19" spans="1:2" x14ac:dyDescent="0.2">
      <c r="A19" s="1" t="s">
        <v>1</v>
      </c>
      <c r="B19" s="5">
        <f>SUM(D2,D4,D8,D11)</f>
        <v>366.32000000000005</v>
      </c>
    </row>
    <row r="20" spans="1:2" x14ac:dyDescent="0.2">
      <c r="A20" s="1"/>
      <c r="B20" s="6">
        <f>SUM(B19,B18)</f>
        <v>1110.3899999999999</v>
      </c>
    </row>
    <row r="21" spans="1:2" x14ac:dyDescent="0.2">
      <c r="A21" s="1" t="s">
        <v>8</v>
      </c>
      <c r="B21" s="5">
        <f>D10</f>
        <v>173.95</v>
      </c>
    </row>
    <row r="22" spans="1:2" ht="19" x14ac:dyDescent="0.25">
      <c r="A22" s="1"/>
      <c r="B22" s="3">
        <f>SUM(B21,B20)</f>
        <v>1284.3399999999999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34DE-E94F-8246-80C8-0D632F8FDC51}">
  <dimension ref="A1:D47"/>
  <sheetViews>
    <sheetView tabSelected="1" topLeftCell="A5" workbookViewId="0">
      <selection activeCell="A35" sqref="A35"/>
    </sheetView>
  </sheetViews>
  <sheetFormatPr baseColWidth="10" defaultRowHeight="16" x14ac:dyDescent="0.2"/>
  <cols>
    <col min="1" max="1" width="26" bestFit="1" customWidth="1"/>
    <col min="2" max="2" width="13" customWidth="1"/>
    <col min="4" max="4" width="13.83203125" customWidth="1"/>
  </cols>
  <sheetData>
    <row r="1" spans="1:4" x14ac:dyDescent="0.2">
      <c r="A1" t="s">
        <v>15</v>
      </c>
      <c r="B1" t="s">
        <v>17</v>
      </c>
      <c r="C1" t="s">
        <v>12</v>
      </c>
      <c r="D1" t="s">
        <v>28</v>
      </c>
    </row>
    <row r="2" spans="1:4" x14ac:dyDescent="0.2">
      <c r="A2" t="s">
        <v>53</v>
      </c>
      <c r="B2">
        <v>1</v>
      </c>
      <c r="C2">
        <v>2.39</v>
      </c>
      <c r="D2">
        <f>B2*C2</f>
        <v>2.39</v>
      </c>
    </row>
    <row r="3" spans="1:4" x14ac:dyDescent="0.2">
      <c r="A3" t="s">
        <v>45</v>
      </c>
      <c r="B3">
        <v>2</v>
      </c>
      <c r="C3">
        <f>5.38/2</f>
        <v>2.69</v>
      </c>
      <c r="D3">
        <f>B3*C3</f>
        <v>5.38</v>
      </c>
    </row>
    <row r="4" spans="1:4" x14ac:dyDescent="0.2">
      <c r="A4" t="s">
        <v>46</v>
      </c>
      <c r="B4">
        <v>1</v>
      </c>
      <c r="C4">
        <v>5.89</v>
      </c>
      <c r="D4">
        <f>B4*C4</f>
        <v>5.89</v>
      </c>
    </row>
    <row r="5" spans="1:4" x14ac:dyDescent="0.2">
      <c r="A5" t="s">
        <v>51</v>
      </c>
      <c r="B5">
        <v>1</v>
      </c>
      <c r="C5">
        <v>5.99</v>
      </c>
      <c r="D5">
        <f>B5*C5</f>
        <v>5.99</v>
      </c>
    </row>
    <row r="6" spans="1:4" x14ac:dyDescent="0.2">
      <c r="A6" t="s">
        <v>29</v>
      </c>
      <c r="B6">
        <v>1</v>
      </c>
      <c r="C6">
        <v>6.49</v>
      </c>
      <c r="D6">
        <f>B6*C6</f>
        <v>6.49</v>
      </c>
    </row>
    <row r="7" spans="1:4" x14ac:dyDescent="0.2">
      <c r="A7" t="s">
        <v>50</v>
      </c>
      <c r="B7">
        <v>2</v>
      </c>
      <c r="C7">
        <f>6.98/2</f>
        <v>3.49</v>
      </c>
      <c r="D7">
        <f>B7*C7</f>
        <v>6.98</v>
      </c>
    </row>
    <row r="8" spans="1:4" x14ac:dyDescent="0.2">
      <c r="A8" t="s">
        <v>36</v>
      </c>
      <c r="B8">
        <v>1</v>
      </c>
      <c r="C8">
        <v>7.47</v>
      </c>
      <c r="D8">
        <f>B8*C8</f>
        <v>7.47</v>
      </c>
    </row>
    <row r="9" spans="1:4" x14ac:dyDescent="0.2">
      <c r="A9" t="s">
        <v>39</v>
      </c>
      <c r="B9">
        <v>1</v>
      </c>
      <c r="C9">
        <v>7.9</v>
      </c>
      <c r="D9">
        <f>B9*C9</f>
        <v>7.9</v>
      </c>
    </row>
    <row r="10" spans="1:4" x14ac:dyDescent="0.2">
      <c r="A10" t="s">
        <v>21</v>
      </c>
      <c r="B10">
        <v>1</v>
      </c>
      <c r="C10">
        <v>7.98</v>
      </c>
      <c r="D10">
        <f>B10*C10</f>
        <v>7.98</v>
      </c>
    </row>
    <row r="11" spans="1:4" x14ac:dyDescent="0.2">
      <c r="A11" t="s">
        <v>25</v>
      </c>
      <c r="B11">
        <v>1</v>
      </c>
      <c r="C11">
        <v>7.98</v>
      </c>
      <c r="D11">
        <f>B11*C11</f>
        <v>7.98</v>
      </c>
    </row>
    <row r="12" spans="1:4" x14ac:dyDescent="0.2">
      <c r="A12" t="s">
        <v>20</v>
      </c>
      <c r="B12">
        <v>1</v>
      </c>
      <c r="C12">
        <v>7.99</v>
      </c>
      <c r="D12">
        <f>B12*C12</f>
        <v>7.99</v>
      </c>
    </row>
    <row r="13" spans="1:4" x14ac:dyDescent="0.2">
      <c r="A13" t="s">
        <v>34</v>
      </c>
      <c r="B13">
        <v>1</v>
      </c>
      <c r="C13">
        <v>8.0500000000000007</v>
      </c>
      <c r="D13">
        <f>B13*C13</f>
        <v>8.0500000000000007</v>
      </c>
    </row>
    <row r="14" spans="1:4" x14ac:dyDescent="0.2">
      <c r="A14" t="s">
        <v>38</v>
      </c>
      <c r="B14">
        <v>1</v>
      </c>
      <c r="C14">
        <v>8.15</v>
      </c>
      <c r="D14">
        <f>B14*C14</f>
        <v>8.15</v>
      </c>
    </row>
    <row r="15" spans="1:4" x14ac:dyDescent="0.2">
      <c r="A15" t="s">
        <v>44</v>
      </c>
      <c r="B15">
        <v>1</v>
      </c>
      <c r="C15">
        <v>8.69</v>
      </c>
      <c r="D15">
        <f>B15*C15</f>
        <v>8.69</v>
      </c>
    </row>
    <row r="16" spans="1:4" x14ac:dyDescent="0.2">
      <c r="A16" t="s">
        <v>33</v>
      </c>
      <c r="B16">
        <v>1</v>
      </c>
      <c r="C16">
        <v>8.7899999999999991</v>
      </c>
      <c r="D16">
        <f>B16*C16</f>
        <v>8.7899999999999991</v>
      </c>
    </row>
    <row r="17" spans="1:4" x14ac:dyDescent="0.2">
      <c r="A17" t="s">
        <v>49</v>
      </c>
      <c r="B17">
        <v>2</v>
      </c>
      <c r="C17">
        <f>9.7/2</f>
        <v>4.8499999999999996</v>
      </c>
      <c r="D17">
        <f>B17*C17</f>
        <v>9.6999999999999993</v>
      </c>
    </row>
    <row r="18" spans="1:4" x14ac:dyDescent="0.2">
      <c r="A18" t="s">
        <v>16</v>
      </c>
      <c r="B18">
        <v>1</v>
      </c>
      <c r="C18">
        <v>10.99</v>
      </c>
      <c r="D18">
        <f>B18*C18</f>
        <v>10.99</v>
      </c>
    </row>
    <row r="19" spans="1:4" x14ac:dyDescent="0.2">
      <c r="A19" t="s">
        <v>48</v>
      </c>
      <c r="B19">
        <v>1</v>
      </c>
      <c r="C19">
        <v>10.99</v>
      </c>
      <c r="D19">
        <f>B19*C19</f>
        <v>10.99</v>
      </c>
    </row>
    <row r="20" spans="1:4" x14ac:dyDescent="0.2">
      <c r="A20" t="s">
        <v>32</v>
      </c>
      <c r="B20">
        <v>1</v>
      </c>
      <c r="C20">
        <v>11.59</v>
      </c>
      <c r="D20">
        <f>B20*C20</f>
        <v>11.59</v>
      </c>
    </row>
    <row r="21" spans="1:4" x14ac:dyDescent="0.2">
      <c r="A21" t="s">
        <v>30</v>
      </c>
      <c r="B21">
        <v>2</v>
      </c>
      <c r="C21">
        <v>5.99</v>
      </c>
      <c r="D21">
        <f>B21*C21</f>
        <v>11.98</v>
      </c>
    </row>
    <row r="22" spans="1:4" x14ac:dyDescent="0.2">
      <c r="A22" t="s">
        <v>29</v>
      </c>
      <c r="B22">
        <v>1</v>
      </c>
      <c r="C22">
        <v>12</v>
      </c>
      <c r="D22">
        <f>B22*C22</f>
        <v>12</v>
      </c>
    </row>
    <row r="23" spans="1:4" x14ac:dyDescent="0.2">
      <c r="A23" t="s">
        <v>26</v>
      </c>
      <c r="B23">
        <v>1</v>
      </c>
      <c r="C23">
        <v>12.49</v>
      </c>
      <c r="D23">
        <f>B23*C23</f>
        <v>12.49</v>
      </c>
    </row>
    <row r="24" spans="1:4" x14ac:dyDescent="0.2">
      <c r="A24" t="s">
        <v>40</v>
      </c>
      <c r="B24">
        <v>1</v>
      </c>
      <c r="C24">
        <v>14.29</v>
      </c>
      <c r="D24">
        <f>B24*C24</f>
        <v>14.29</v>
      </c>
    </row>
    <row r="25" spans="1:4" x14ac:dyDescent="0.2">
      <c r="A25" t="s">
        <v>27</v>
      </c>
      <c r="B25">
        <v>1</v>
      </c>
      <c r="C25">
        <v>14.49</v>
      </c>
      <c r="D25">
        <f>B25*C25</f>
        <v>14.49</v>
      </c>
    </row>
    <row r="26" spans="1:4" x14ac:dyDescent="0.2">
      <c r="A26" t="s">
        <v>35</v>
      </c>
      <c r="B26">
        <v>1</v>
      </c>
      <c r="C26">
        <v>14.9</v>
      </c>
      <c r="D26">
        <f>B26*C26</f>
        <v>14.9</v>
      </c>
    </row>
    <row r="27" spans="1:4" x14ac:dyDescent="0.2">
      <c r="A27" t="s">
        <v>19</v>
      </c>
      <c r="B27">
        <v>1</v>
      </c>
      <c r="C27">
        <v>14.95</v>
      </c>
      <c r="D27">
        <f>B27*C27</f>
        <v>14.95</v>
      </c>
    </row>
    <row r="28" spans="1:4" x14ac:dyDescent="0.2">
      <c r="A28" t="s">
        <v>55</v>
      </c>
      <c r="B28">
        <v>1</v>
      </c>
      <c r="C28">
        <v>15.49</v>
      </c>
      <c r="D28">
        <f>B28*C28</f>
        <v>15.49</v>
      </c>
    </row>
    <row r="29" spans="1:4" x14ac:dyDescent="0.2">
      <c r="A29" t="s">
        <v>23</v>
      </c>
      <c r="B29">
        <v>1</v>
      </c>
      <c r="C29">
        <v>16.489999999999998</v>
      </c>
      <c r="D29">
        <f>B29*C29</f>
        <v>16.489999999999998</v>
      </c>
    </row>
    <row r="30" spans="1:4" x14ac:dyDescent="0.2">
      <c r="A30" t="s">
        <v>52</v>
      </c>
      <c r="B30">
        <v>1</v>
      </c>
      <c r="C30">
        <v>18.79</v>
      </c>
      <c r="D30">
        <f>B30*C30</f>
        <v>18.79</v>
      </c>
    </row>
    <row r="31" spans="1:4" x14ac:dyDescent="0.2">
      <c r="A31" t="s">
        <v>31</v>
      </c>
      <c r="B31">
        <v>1</v>
      </c>
      <c r="C31">
        <v>19.59</v>
      </c>
      <c r="D31">
        <f>B31*C31</f>
        <v>19.59</v>
      </c>
    </row>
    <row r="32" spans="1:4" x14ac:dyDescent="0.2">
      <c r="A32" t="s">
        <v>43</v>
      </c>
      <c r="B32">
        <v>2</v>
      </c>
      <c r="C32">
        <v>9.99</v>
      </c>
      <c r="D32">
        <f>B32*C32</f>
        <v>19.98</v>
      </c>
    </row>
    <row r="33" spans="1:4" x14ac:dyDescent="0.2">
      <c r="A33" t="s">
        <v>41</v>
      </c>
      <c r="B33">
        <v>1</v>
      </c>
      <c r="C33">
        <v>20.99</v>
      </c>
      <c r="D33">
        <f>B33*C33</f>
        <v>20.99</v>
      </c>
    </row>
    <row r="34" spans="1:4" x14ac:dyDescent="0.2">
      <c r="A34" t="s">
        <v>54</v>
      </c>
      <c r="B34">
        <v>1</v>
      </c>
      <c r="C34">
        <v>22.9</v>
      </c>
      <c r="D34">
        <f>B34*C34</f>
        <v>22.9</v>
      </c>
    </row>
    <row r="35" spans="1:4" x14ac:dyDescent="0.2">
      <c r="A35" t="s">
        <v>22</v>
      </c>
      <c r="B35">
        <v>8</v>
      </c>
      <c r="C35">
        <v>2.99</v>
      </c>
      <c r="D35">
        <f>B35*C35</f>
        <v>23.92</v>
      </c>
    </row>
    <row r="36" spans="1:4" x14ac:dyDescent="0.2">
      <c r="A36" t="s">
        <v>47</v>
      </c>
      <c r="B36">
        <v>1</v>
      </c>
      <c r="C36">
        <v>24.29</v>
      </c>
      <c r="D36">
        <f>B36*C36</f>
        <v>24.29</v>
      </c>
    </row>
    <row r="37" spans="1:4" x14ac:dyDescent="0.2">
      <c r="A37" t="s">
        <v>42</v>
      </c>
      <c r="B37">
        <v>2</v>
      </c>
      <c r="C37">
        <v>12.69</v>
      </c>
      <c r="D37">
        <f>B37*C37</f>
        <v>25.38</v>
      </c>
    </row>
    <row r="38" spans="1:4" x14ac:dyDescent="0.2">
      <c r="A38" t="s">
        <v>37</v>
      </c>
      <c r="B38">
        <v>3</v>
      </c>
      <c r="C38">
        <v>10.9</v>
      </c>
      <c r="D38">
        <f>B38*C38</f>
        <v>32.700000000000003</v>
      </c>
    </row>
    <row r="39" spans="1:4" x14ac:dyDescent="0.2">
      <c r="A39" t="s">
        <v>18</v>
      </c>
      <c r="B39">
        <v>3</v>
      </c>
      <c r="C39">
        <v>11.99</v>
      </c>
      <c r="D39">
        <f>B39*C39</f>
        <v>35.97</v>
      </c>
    </row>
    <row r="40" spans="1:4" x14ac:dyDescent="0.2">
      <c r="A40" t="s">
        <v>58</v>
      </c>
      <c r="B40">
        <v>4</v>
      </c>
      <c r="C40">
        <v>16.899999999999999</v>
      </c>
      <c r="D40" s="17">
        <f>B40*C40</f>
        <v>67.599999999999994</v>
      </c>
    </row>
    <row r="41" spans="1:4" x14ac:dyDescent="0.2">
      <c r="A41" t="s">
        <v>24</v>
      </c>
      <c r="B41">
        <v>20</v>
      </c>
      <c r="C41">
        <v>5.89</v>
      </c>
      <c r="D41" s="15">
        <f>B41*C41</f>
        <v>117.8</v>
      </c>
    </row>
    <row r="42" spans="1:4" x14ac:dyDescent="0.2">
      <c r="A42" t="s">
        <v>58</v>
      </c>
      <c r="B42">
        <v>8</v>
      </c>
      <c r="C42">
        <v>15.99</v>
      </c>
      <c r="D42" s="15">
        <f>B42*C42</f>
        <v>127.92</v>
      </c>
    </row>
    <row r="43" spans="1:4" ht="21" x14ac:dyDescent="0.25">
      <c r="D43" s="2">
        <f>SUM(D2:D42)</f>
        <v>834.3</v>
      </c>
    </row>
    <row r="47" spans="1:4" x14ac:dyDescent="0.2">
      <c r="D47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Setembro</vt:lpstr>
      <vt:lpstr>Set - 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2020-09-05T13:25:48Z</dcterms:created>
  <dcterms:modified xsi:type="dcterms:W3CDTF">2020-09-05T17:48:02Z</dcterms:modified>
</cp:coreProperties>
</file>