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ocuments\Development\go\src\github.com\leapforce-libraries\go_exactglobe\"/>
    </mc:Choice>
  </mc:AlternateContent>
  <xr:revisionPtr revIDLastSave="0" documentId="13_ncr:1_{906A87D2-6FD6-4BE6-9732-C84ECA22AFC4}" xr6:coauthVersionLast="46" xr6:coauthVersionMax="46" xr10:uidLastSave="{00000000-0000-0000-0000-000000000000}"/>
  <bookViews>
    <workbookView xWindow="-110" yWindow="-110" windowWidth="19420" windowHeight="10420" activeTab="3" xr2:uid="{229A7828-3170-4047-A4AD-98D588A5C578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H2" i="5" s="1"/>
  <c r="G2" i="5"/>
  <c r="I2" i="5" s="1"/>
  <c r="J2" i="5" s="1"/>
  <c r="F3" i="5"/>
  <c r="H3" i="5" s="1"/>
  <c r="G3" i="5"/>
  <c r="I3" i="5" s="1"/>
  <c r="J3" i="5" s="1"/>
  <c r="F4" i="5"/>
  <c r="G4" i="5"/>
  <c r="I4" i="5" s="1"/>
  <c r="J4" i="5" s="1"/>
  <c r="H4" i="5"/>
  <c r="K4" i="5"/>
  <c r="F5" i="5"/>
  <c r="K5" i="5" s="1"/>
  <c r="G5" i="5"/>
  <c r="H5" i="5"/>
  <c r="I5" i="5"/>
  <c r="J5" i="5"/>
  <c r="L5" i="5" s="1"/>
  <c r="F6" i="5"/>
  <c r="G6" i="5"/>
  <c r="H6" i="5"/>
  <c r="I6" i="5"/>
  <c r="J6" i="5" s="1"/>
  <c r="K6" i="5"/>
  <c r="F7" i="5"/>
  <c r="K7" i="5" s="1"/>
  <c r="G7" i="5"/>
  <c r="I7" i="5"/>
  <c r="J7" i="5"/>
  <c r="L7" i="5" s="1"/>
  <c r="F8" i="5"/>
  <c r="G8" i="5"/>
  <c r="H8" i="5"/>
  <c r="K8" i="5"/>
  <c r="F9" i="5"/>
  <c r="H9" i="5" s="1"/>
  <c r="G9" i="5"/>
  <c r="I9" i="5"/>
  <c r="J9" i="5" s="1"/>
  <c r="L9" i="5" s="1"/>
  <c r="F10" i="5"/>
  <c r="H10" i="5" s="1"/>
  <c r="G10" i="5"/>
  <c r="I10" i="5" s="1"/>
  <c r="J10" i="5" s="1"/>
  <c r="F11" i="5"/>
  <c r="H11" i="5" s="1"/>
  <c r="G11" i="5"/>
  <c r="I11" i="5" s="1"/>
  <c r="J11" i="5" s="1"/>
  <c r="F12" i="5"/>
  <c r="G12" i="5"/>
  <c r="I12" i="5" s="1"/>
  <c r="J12" i="5" s="1"/>
  <c r="H12" i="5"/>
  <c r="K12" i="5"/>
  <c r="F13" i="5"/>
  <c r="K13" i="5" s="1"/>
  <c r="G13" i="5"/>
  <c r="H13" i="5"/>
  <c r="I13" i="5"/>
  <c r="J13" i="5"/>
  <c r="L13" i="5" s="1"/>
  <c r="F14" i="5"/>
  <c r="G14" i="5"/>
  <c r="H14" i="5"/>
  <c r="I14" i="5"/>
  <c r="J14" i="5" s="1"/>
  <c r="K14" i="5"/>
  <c r="F15" i="5"/>
  <c r="H15" i="5" s="1"/>
  <c r="G15" i="5"/>
  <c r="I15" i="5" s="1"/>
  <c r="J15" i="5" s="1"/>
  <c r="L15" i="5" s="1"/>
  <c r="K15" i="5"/>
  <c r="F16" i="5"/>
  <c r="G16" i="5"/>
  <c r="H16" i="5"/>
  <c r="K16" i="5"/>
  <c r="F17" i="5"/>
  <c r="H17" i="5" s="1"/>
  <c r="G17" i="5"/>
  <c r="I17" i="5"/>
  <c r="J17" i="5" s="1"/>
  <c r="L17" i="5" s="1"/>
  <c r="F18" i="5"/>
  <c r="H18" i="5" s="1"/>
  <c r="G18" i="5"/>
  <c r="I18" i="5" s="1"/>
  <c r="J18" i="5" s="1"/>
  <c r="F19" i="5"/>
  <c r="H19" i="5" s="1"/>
  <c r="G19" i="5"/>
  <c r="I19" i="5" s="1"/>
  <c r="J19" i="5" s="1"/>
  <c r="F20" i="5"/>
  <c r="G20" i="5"/>
  <c r="I20" i="5" s="1"/>
  <c r="J20" i="5" s="1"/>
  <c r="H20" i="5"/>
  <c r="K20" i="5"/>
  <c r="F21" i="5"/>
  <c r="G21" i="5"/>
  <c r="H21" i="5"/>
  <c r="I21" i="5"/>
  <c r="J21" i="5"/>
  <c r="L21" i="5" s="1"/>
  <c r="K21" i="5"/>
  <c r="F22" i="5"/>
  <c r="H22" i="5" s="1"/>
  <c r="G22" i="5"/>
  <c r="L22" i="5" s="1"/>
  <c r="I22" i="5"/>
  <c r="J22" i="5" s="1"/>
  <c r="K22" i="5"/>
  <c r="F23" i="5"/>
  <c r="H23" i="5" s="1"/>
  <c r="G23" i="5"/>
  <c r="I23" i="5" s="1"/>
  <c r="J23" i="5" s="1"/>
  <c r="L23" i="5" s="1"/>
  <c r="K23" i="5"/>
  <c r="F24" i="5"/>
  <c r="G24" i="5"/>
  <c r="I24" i="5" s="1"/>
  <c r="J24" i="5" s="1"/>
  <c r="L24" i="5" s="1"/>
  <c r="H24" i="5"/>
  <c r="K24" i="5"/>
  <c r="F25" i="5"/>
  <c r="H25" i="5" s="1"/>
  <c r="G25" i="5"/>
  <c r="I25" i="5"/>
  <c r="J25" i="5" s="1"/>
  <c r="L25" i="5" s="1"/>
  <c r="F26" i="5"/>
  <c r="H26" i="5" s="1"/>
  <c r="G26" i="5"/>
  <c r="I26" i="5" s="1"/>
  <c r="J26" i="5" s="1"/>
  <c r="F27" i="5"/>
  <c r="H27" i="5" s="1"/>
  <c r="G27" i="5"/>
  <c r="I27" i="5" s="1"/>
  <c r="J27" i="5" s="1"/>
  <c r="F28" i="5"/>
  <c r="G28" i="5"/>
  <c r="I28" i="5" s="1"/>
  <c r="J28" i="5" s="1"/>
  <c r="H28" i="5"/>
  <c r="K28" i="5"/>
  <c r="F29" i="5"/>
  <c r="G29" i="5"/>
  <c r="H29" i="5"/>
  <c r="I29" i="5"/>
  <c r="J29" i="5" s="1"/>
  <c r="L29" i="5" s="1"/>
  <c r="K29" i="5"/>
  <c r="F30" i="5"/>
  <c r="H30" i="5" s="1"/>
  <c r="G30" i="5"/>
  <c r="I30" i="5"/>
  <c r="J30" i="5" s="1"/>
  <c r="L30" i="5" s="1"/>
  <c r="K30" i="5"/>
  <c r="F31" i="5"/>
  <c r="H31" i="5" s="1"/>
  <c r="G31" i="5"/>
  <c r="I31" i="5" s="1"/>
  <c r="J31" i="5" s="1"/>
  <c r="L31" i="5" s="1"/>
  <c r="K31" i="5"/>
  <c r="F32" i="5"/>
  <c r="G32" i="5"/>
  <c r="I32" i="5" s="1"/>
  <c r="J32" i="5" s="1"/>
  <c r="L32" i="5" s="1"/>
  <c r="H32" i="5"/>
  <c r="K32" i="5"/>
  <c r="F33" i="5"/>
  <c r="H33" i="5" s="1"/>
  <c r="G33" i="5"/>
  <c r="I33" i="5"/>
  <c r="J33" i="5" s="1"/>
  <c r="L33" i="5" s="1"/>
  <c r="F34" i="5"/>
  <c r="H34" i="5" s="1"/>
  <c r="G34" i="5"/>
  <c r="I34" i="5" s="1"/>
  <c r="J34" i="5" s="1"/>
  <c r="F35" i="5"/>
  <c r="H35" i="5" s="1"/>
  <c r="G35" i="5"/>
  <c r="I35" i="5" s="1"/>
  <c r="J35" i="5" s="1"/>
  <c r="F36" i="5"/>
  <c r="G36" i="5"/>
  <c r="I36" i="5" s="1"/>
  <c r="J36" i="5" s="1"/>
  <c r="H36" i="5"/>
  <c r="K36" i="5"/>
  <c r="F37" i="5"/>
  <c r="G37" i="5"/>
  <c r="H37" i="5"/>
  <c r="I37" i="5"/>
  <c r="J37" i="5" s="1"/>
  <c r="L37" i="5" s="1"/>
  <c r="K37" i="5"/>
  <c r="F38" i="5"/>
  <c r="K38" i="5" s="1"/>
  <c r="G38" i="5"/>
  <c r="I38" i="5"/>
  <c r="J38" i="5" s="1"/>
  <c r="L38" i="5" s="1"/>
  <c r="F39" i="5"/>
  <c r="H39" i="5" s="1"/>
  <c r="G39" i="5"/>
  <c r="K39" i="5"/>
  <c r="F40" i="5"/>
  <c r="G40" i="5"/>
  <c r="I40" i="5" s="1"/>
  <c r="J40" i="5" s="1"/>
  <c r="L40" i="5" s="1"/>
  <c r="H40" i="5"/>
  <c r="K40" i="5"/>
  <c r="F41" i="5"/>
  <c r="H41" i="5" s="1"/>
  <c r="G41" i="5"/>
  <c r="I41" i="5"/>
  <c r="J41" i="5" s="1"/>
  <c r="L41" i="5" s="1"/>
  <c r="F42" i="5"/>
  <c r="H42" i="5" s="1"/>
  <c r="G42" i="5"/>
  <c r="I42" i="5" s="1"/>
  <c r="J42" i="5" s="1"/>
  <c r="F43" i="5"/>
  <c r="H43" i="5" s="1"/>
  <c r="G43" i="5"/>
  <c r="I43" i="5" s="1"/>
  <c r="J43" i="5" s="1"/>
  <c r="F44" i="5"/>
  <c r="G44" i="5"/>
  <c r="I44" i="5" s="1"/>
  <c r="J44" i="5" s="1"/>
  <c r="H44" i="5"/>
  <c r="K44" i="5"/>
  <c r="F45" i="5"/>
  <c r="G45" i="5"/>
  <c r="H45" i="5"/>
  <c r="I45" i="5"/>
  <c r="J45" i="5" s="1"/>
  <c r="L45" i="5" s="1"/>
  <c r="K45" i="5"/>
  <c r="F46" i="5"/>
  <c r="K46" i="5" s="1"/>
  <c r="G46" i="5"/>
  <c r="I46" i="5"/>
  <c r="J46" i="5" s="1"/>
  <c r="L46" i="5" s="1"/>
  <c r="F47" i="5"/>
  <c r="H47" i="5" s="1"/>
  <c r="G47" i="5"/>
  <c r="K47" i="5"/>
  <c r="F48" i="5"/>
  <c r="G48" i="5"/>
  <c r="I48" i="5" s="1"/>
  <c r="J48" i="5" s="1"/>
  <c r="L48" i="5" s="1"/>
  <c r="H48" i="5"/>
  <c r="K48" i="5"/>
  <c r="F49" i="5"/>
  <c r="H49" i="5" s="1"/>
  <c r="G49" i="5"/>
  <c r="I49" i="5"/>
  <c r="J49" i="5" s="1"/>
  <c r="L49" i="5" s="1"/>
  <c r="F50" i="5"/>
  <c r="H50" i="5" s="1"/>
  <c r="G50" i="5"/>
  <c r="I50" i="5" s="1"/>
  <c r="J50" i="5" s="1"/>
  <c r="F51" i="5"/>
  <c r="H51" i="5" s="1"/>
  <c r="G51" i="5"/>
  <c r="I51" i="5" s="1"/>
  <c r="J51" i="5" s="1"/>
  <c r="F52" i="5"/>
  <c r="G52" i="5"/>
  <c r="I52" i="5" s="1"/>
  <c r="J52" i="5" s="1"/>
  <c r="H52" i="5"/>
  <c r="K52" i="5"/>
  <c r="F53" i="5"/>
  <c r="G53" i="5"/>
  <c r="H53" i="5"/>
  <c r="I53" i="5"/>
  <c r="J53" i="5" s="1"/>
  <c r="L53" i="5" s="1"/>
  <c r="K53" i="5"/>
  <c r="F54" i="5"/>
  <c r="K54" i="5" s="1"/>
  <c r="G54" i="5"/>
  <c r="I54" i="5"/>
  <c r="J54" i="5" s="1"/>
  <c r="L54" i="5" s="1"/>
  <c r="F55" i="5"/>
  <c r="H55" i="5" s="1"/>
  <c r="G55" i="5"/>
  <c r="K55" i="5"/>
  <c r="F56" i="5"/>
  <c r="G56" i="5"/>
  <c r="I56" i="5" s="1"/>
  <c r="J56" i="5" s="1"/>
  <c r="L56" i="5" s="1"/>
  <c r="H56" i="5"/>
  <c r="K56" i="5"/>
  <c r="F57" i="5"/>
  <c r="H57" i="5" s="1"/>
  <c r="G57" i="5"/>
  <c r="I57" i="5"/>
  <c r="J57" i="5" s="1"/>
  <c r="L57" i="5" s="1"/>
  <c r="F58" i="5"/>
  <c r="H58" i="5" s="1"/>
  <c r="G58" i="5"/>
  <c r="I58" i="5" s="1"/>
  <c r="J58" i="5" s="1"/>
  <c r="F59" i="5"/>
  <c r="H59" i="5" s="1"/>
  <c r="G59" i="5"/>
  <c r="I59" i="5" s="1"/>
  <c r="J59" i="5" s="1"/>
  <c r="F60" i="5"/>
  <c r="G60" i="5"/>
  <c r="I60" i="5" s="1"/>
  <c r="J60" i="5" s="1"/>
  <c r="H60" i="5"/>
  <c r="K60" i="5"/>
  <c r="F61" i="5"/>
  <c r="G61" i="5"/>
  <c r="H61" i="5"/>
  <c r="I61" i="5"/>
  <c r="J61" i="5" s="1"/>
  <c r="L61" i="5" s="1"/>
  <c r="K61" i="5"/>
  <c r="F62" i="5"/>
  <c r="K62" i="5" s="1"/>
  <c r="G62" i="5"/>
  <c r="I62" i="5"/>
  <c r="J62" i="5" s="1"/>
  <c r="L62" i="5" s="1"/>
  <c r="F63" i="5"/>
  <c r="H63" i="5" s="1"/>
  <c r="G63" i="5"/>
  <c r="K63" i="5"/>
  <c r="F64" i="5"/>
  <c r="G64" i="5"/>
  <c r="I64" i="5" s="1"/>
  <c r="J64" i="5" s="1"/>
  <c r="L64" i="5" s="1"/>
  <c r="H64" i="5"/>
  <c r="K64" i="5"/>
  <c r="F65" i="5"/>
  <c r="H65" i="5" s="1"/>
  <c r="G65" i="5"/>
  <c r="I65" i="5"/>
  <c r="J65" i="5" s="1"/>
  <c r="L65" i="5" s="1"/>
  <c r="F66" i="5"/>
  <c r="H66" i="5" s="1"/>
  <c r="G66" i="5"/>
  <c r="I66" i="5" s="1"/>
  <c r="J66" i="5" s="1"/>
  <c r="F67" i="5"/>
  <c r="H67" i="5" s="1"/>
  <c r="G67" i="5"/>
  <c r="I67" i="5" s="1"/>
  <c r="J67" i="5" s="1"/>
  <c r="F68" i="5"/>
  <c r="G68" i="5"/>
  <c r="I68" i="5" s="1"/>
  <c r="J68" i="5" s="1"/>
  <c r="H68" i="5"/>
  <c r="K68" i="5"/>
  <c r="F69" i="5"/>
  <c r="G69" i="5"/>
  <c r="H69" i="5"/>
  <c r="I69" i="5"/>
  <c r="J69" i="5" s="1"/>
  <c r="L69" i="5" s="1"/>
  <c r="K69" i="5"/>
  <c r="F70" i="5"/>
  <c r="K70" i="5" s="1"/>
  <c r="G70" i="5"/>
  <c r="I70" i="5"/>
  <c r="J70" i="5" s="1"/>
  <c r="L70" i="5" s="1"/>
  <c r="F71" i="5"/>
  <c r="H71" i="5" s="1"/>
  <c r="G71" i="5"/>
  <c r="K71" i="5"/>
  <c r="F72" i="5"/>
  <c r="G72" i="5"/>
  <c r="I72" i="5" s="1"/>
  <c r="J72" i="5" s="1"/>
  <c r="L72" i="5" s="1"/>
  <c r="H72" i="5"/>
  <c r="K72" i="5"/>
  <c r="F73" i="5"/>
  <c r="H73" i="5" s="1"/>
  <c r="G73" i="5"/>
  <c r="I73" i="5"/>
  <c r="J73" i="5" s="1"/>
  <c r="L73" i="5" s="1"/>
  <c r="G1" i="5"/>
  <c r="I1" i="5" s="1"/>
  <c r="J1" i="5" s="1"/>
  <c r="L1" i="5" s="1"/>
  <c r="F1" i="5"/>
  <c r="K1" i="5" s="1"/>
  <c r="J2" i="4"/>
  <c r="L2" i="4" s="1"/>
  <c r="K2" i="4"/>
  <c r="J3" i="4"/>
  <c r="K3" i="4"/>
  <c r="L3" i="4"/>
  <c r="J4" i="4"/>
  <c r="K4" i="4"/>
  <c r="L4" i="4"/>
  <c r="J5" i="4"/>
  <c r="L5" i="4" s="1"/>
  <c r="K5" i="4"/>
  <c r="J6" i="4"/>
  <c r="L6" i="4" s="1"/>
  <c r="K6" i="4"/>
  <c r="J7" i="4"/>
  <c r="L7" i="4" s="1"/>
  <c r="K7" i="4"/>
  <c r="J8" i="4"/>
  <c r="L8" i="4" s="1"/>
  <c r="K8" i="4"/>
  <c r="J9" i="4"/>
  <c r="K9" i="4"/>
  <c r="L9" i="4"/>
  <c r="J10" i="4"/>
  <c r="L10" i="4" s="1"/>
  <c r="K10" i="4"/>
  <c r="J11" i="4"/>
  <c r="K11" i="4"/>
  <c r="L11" i="4"/>
  <c r="J12" i="4"/>
  <c r="K12" i="4"/>
  <c r="L12" i="4"/>
  <c r="J13" i="4"/>
  <c r="L13" i="4" s="1"/>
  <c r="K13" i="4"/>
  <c r="J14" i="4"/>
  <c r="L14" i="4" s="1"/>
  <c r="K14" i="4"/>
  <c r="J15" i="4"/>
  <c r="L15" i="4" s="1"/>
  <c r="K15" i="4"/>
  <c r="J16" i="4"/>
  <c r="L16" i="4" s="1"/>
  <c r="K16" i="4"/>
  <c r="J17" i="4"/>
  <c r="K17" i="4"/>
  <c r="L17" i="4"/>
  <c r="J18" i="4"/>
  <c r="L18" i="4" s="1"/>
  <c r="K18" i="4"/>
  <c r="J19" i="4"/>
  <c r="K19" i="4"/>
  <c r="L19" i="4"/>
  <c r="J20" i="4"/>
  <c r="K20" i="4"/>
  <c r="L20" i="4"/>
  <c r="J21" i="4"/>
  <c r="L21" i="4" s="1"/>
  <c r="K21" i="4"/>
  <c r="J22" i="4"/>
  <c r="L22" i="4" s="1"/>
  <c r="K22" i="4"/>
  <c r="J23" i="4"/>
  <c r="L23" i="4" s="1"/>
  <c r="K23" i="4"/>
  <c r="J24" i="4"/>
  <c r="L24" i="4" s="1"/>
  <c r="K24" i="4"/>
  <c r="J25" i="4"/>
  <c r="K25" i="4"/>
  <c r="L25" i="4"/>
  <c r="J26" i="4"/>
  <c r="L26" i="4" s="1"/>
  <c r="K26" i="4"/>
  <c r="J27" i="4"/>
  <c r="K27" i="4"/>
  <c r="L27" i="4"/>
  <c r="J28" i="4"/>
  <c r="K28" i="4"/>
  <c r="L28" i="4"/>
  <c r="J29" i="4"/>
  <c r="L29" i="4" s="1"/>
  <c r="K29" i="4"/>
  <c r="J30" i="4"/>
  <c r="L30" i="4" s="1"/>
  <c r="K30" i="4"/>
  <c r="J31" i="4"/>
  <c r="L31" i="4" s="1"/>
  <c r="K31" i="4"/>
  <c r="J32" i="4"/>
  <c r="L32" i="4" s="1"/>
  <c r="K32" i="4"/>
  <c r="J33" i="4"/>
  <c r="K33" i="4"/>
  <c r="L33" i="4"/>
  <c r="J34" i="4"/>
  <c r="L34" i="4" s="1"/>
  <c r="K34" i="4"/>
  <c r="J35" i="4"/>
  <c r="K35" i="4"/>
  <c r="L35" i="4"/>
  <c r="J36" i="4"/>
  <c r="K36" i="4"/>
  <c r="L36" i="4"/>
  <c r="J37" i="4"/>
  <c r="L37" i="4" s="1"/>
  <c r="K37" i="4"/>
  <c r="J38" i="4"/>
  <c r="L38" i="4" s="1"/>
  <c r="K38" i="4"/>
  <c r="J39" i="4"/>
  <c r="L39" i="4" s="1"/>
  <c r="K39" i="4"/>
  <c r="J40" i="4"/>
  <c r="L40" i="4" s="1"/>
  <c r="K40" i="4"/>
  <c r="J41" i="4"/>
  <c r="K41" i="4"/>
  <c r="L41" i="4"/>
  <c r="J42" i="4"/>
  <c r="L42" i="4" s="1"/>
  <c r="K42" i="4"/>
  <c r="J43" i="4"/>
  <c r="K43" i="4"/>
  <c r="L43" i="4"/>
  <c r="J44" i="4"/>
  <c r="K44" i="4"/>
  <c r="L44" i="4"/>
  <c r="J45" i="4"/>
  <c r="L45" i="4" s="1"/>
  <c r="K45" i="4"/>
  <c r="J46" i="4"/>
  <c r="L46" i="4" s="1"/>
  <c r="K46" i="4"/>
  <c r="J47" i="4"/>
  <c r="L47" i="4" s="1"/>
  <c r="K47" i="4"/>
  <c r="J48" i="4"/>
  <c r="L48" i="4" s="1"/>
  <c r="K48" i="4"/>
  <c r="J49" i="4"/>
  <c r="K49" i="4"/>
  <c r="L49" i="4"/>
  <c r="J50" i="4"/>
  <c r="L50" i="4" s="1"/>
  <c r="K50" i="4"/>
  <c r="J51" i="4"/>
  <c r="K51" i="4"/>
  <c r="L51" i="4"/>
  <c r="J52" i="4"/>
  <c r="K52" i="4"/>
  <c r="L52" i="4"/>
  <c r="J53" i="4"/>
  <c r="L53" i="4" s="1"/>
  <c r="K53" i="4"/>
  <c r="J54" i="4"/>
  <c r="L54" i="4" s="1"/>
  <c r="K54" i="4"/>
  <c r="J55" i="4"/>
  <c r="L55" i="4" s="1"/>
  <c r="K55" i="4"/>
  <c r="J56" i="4"/>
  <c r="L56" i="4" s="1"/>
  <c r="K56" i="4"/>
  <c r="J57" i="4"/>
  <c r="K57" i="4"/>
  <c r="L57" i="4"/>
  <c r="J58" i="4"/>
  <c r="L58" i="4" s="1"/>
  <c r="K58" i="4"/>
  <c r="J59" i="4"/>
  <c r="K59" i="4"/>
  <c r="L59" i="4"/>
  <c r="J60" i="4"/>
  <c r="K60" i="4"/>
  <c r="L60" i="4"/>
  <c r="J61" i="4"/>
  <c r="L61" i="4" s="1"/>
  <c r="K61" i="4"/>
  <c r="J62" i="4"/>
  <c r="L62" i="4" s="1"/>
  <c r="K62" i="4"/>
  <c r="J63" i="4"/>
  <c r="L63" i="4" s="1"/>
  <c r="K63" i="4"/>
  <c r="J64" i="4"/>
  <c r="L64" i="4" s="1"/>
  <c r="K64" i="4"/>
  <c r="F2" i="4"/>
  <c r="H2" i="4" s="1"/>
  <c r="G2" i="4"/>
  <c r="I2" i="4" s="1"/>
  <c r="F3" i="4"/>
  <c r="H3" i="4" s="1"/>
  <c r="G3" i="4"/>
  <c r="I3" i="4" s="1"/>
  <c r="F4" i="4"/>
  <c r="G4" i="4"/>
  <c r="I4" i="4" s="1"/>
  <c r="H4" i="4"/>
  <c r="F5" i="4"/>
  <c r="G5" i="4"/>
  <c r="H5" i="4"/>
  <c r="I5" i="4"/>
  <c r="F6" i="4"/>
  <c r="G6" i="4"/>
  <c r="H6" i="4"/>
  <c r="I6" i="4"/>
  <c r="F7" i="4"/>
  <c r="G7" i="4"/>
  <c r="H7" i="4"/>
  <c r="I7" i="4"/>
  <c r="F8" i="4"/>
  <c r="H8" i="4" s="1"/>
  <c r="G8" i="4"/>
  <c r="I8" i="4"/>
  <c r="F9" i="4"/>
  <c r="H9" i="4" s="1"/>
  <c r="G9" i="4"/>
  <c r="I9" i="4" s="1"/>
  <c r="F10" i="4"/>
  <c r="H10" i="4" s="1"/>
  <c r="G10" i="4"/>
  <c r="I10" i="4" s="1"/>
  <c r="F11" i="4"/>
  <c r="H11" i="4" s="1"/>
  <c r="G11" i="4"/>
  <c r="I11" i="4" s="1"/>
  <c r="F12" i="4"/>
  <c r="G12" i="4"/>
  <c r="I12" i="4" s="1"/>
  <c r="H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H16" i="4" s="1"/>
  <c r="G16" i="4"/>
  <c r="I16" i="4"/>
  <c r="F17" i="4"/>
  <c r="H17" i="4" s="1"/>
  <c r="G17" i="4"/>
  <c r="I17" i="4" s="1"/>
  <c r="F18" i="4"/>
  <c r="H18" i="4" s="1"/>
  <c r="G18" i="4"/>
  <c r="I18" i="4" s="1"/>
  <c r="F19" i="4"/>
  <c r="H19" i="4" s="1"/>
  <c r="G19" i="4"/>
  <c r="I19" i="4" s="1"/>
  <c r="F20" i="4"/>
  <c r="G20" i="4"/>
  <c r="I20" i="4" s="1"/>
  <c r="H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H24" i="4" s="1"/>
  <c r="G24" i="4"/>
  <c r="I24" i="4"/>
  <c r="F25" i="4"/>
  <c r="H25" i="4" s="1"/>
  <c r="G25" i="4"/>
  <c r="I25" i="4" s="1"/>
  <c r="F26" i="4"/>
  <c r="H26" i="4" s="1"/>
  <c r="G26" i="4"/>
  <c r="I26" i="4" s="1"/>
  <c r="F27" i="4"/>
  <c r="H27" i="4" s="1"/>
  <c r="G27" i="4"/>
  <c r="I27" i="4" s="1"/>
  <c r="F28" i="4"/>
  <c r="G28" i="4"/>
  <c r="I28" i="4" s="1"/>
  <c r="H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H32" i="4" s="1"/>
  <c r="G32" i="4"/>
  <c r="I32" i="4"/>
  <c r="F33" i="4"/>
  <c r="H33" i="4" s="1"/>
  <c r="G33" i="4"/>
  <c r="I33" i="4" s="1"/>
  <c r="F34" i="4"/>
  <c r="H34" i="4" s="1"/>
  <c r="G34" i="4"/>
  <c r="I34" i="4" s="1"/>
  <c r="F35" i="4"/>
  <c r="H35" i="4" s="1"/>
  <c r="G35" i="4"/>
  <c r="I35" i="4" s="1"/>
  <c r="F36" i="4"/>
  <c r="G36" i="4"/>
  <c r="I36" i="4" s="1"/>
  <c r="H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H40" i="4" s="1"/>
  <c r="G40" i="4"/>
  <c r="I40" i="4"/>
  <c r="F41" i="4"/>
  <c r="H41" i="4" s="1"/>
  <c r="G41" i="4"/>
  <c r="I41" i="4" s="1"/>
  <c r="F42" i="4"/>
  <c r="H42" i="4" s="1"/>
  <c r="G42" i="4"/>
  <c r="I42" i="4" s="1"/>
  <c r="F43" i="4"/>
  <c r="H43" i="4" s="1"/>
  <c r="G43" i="4"/>
  <c r="I43" i="4" s="1"/>
  <c r="F44" i="4"/>
  <c r="G44" i="4"/>
  <c r="I44" i="4" s="1"/>
  <c r="H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H48" i="4" s="1"/>
  <c r="G48" i="4"/>
  <c r="I48" i="4"/>
  <c r="F49" i="4"/>
  <c r="H49" i="4" s="1"/>
  <c r="G49" i="4"/>
  <c r="I49" i="4" s="1"/>
  <c r="F50" i="4"/>
  <c r="H50" i="4" s="1"/>
  <c r="G50" i="4"/>
  <c r="I50" i="4" s="1"/>
  <c r="F51" i="4"/>
  <c r="H51" i="4" s="1"/>
  <c r="G51" i="4"/>
  <c r="I51" i="4" s="1"/>
  <c r="F52" i="4"/>
  <c r="G52" i="4"/>
  <c r="I52" i="4" s="1"/>
  <c r="H52" i="4"/>
  <c r="F53" i="4"/>
  <c r="G53" i="4"/>
  <c r="H53" i="4"/>
  <c r="I53" i="4"/>
  <c r="F54" i="4"/>
  <c r="G54" i="4"/>
  <c r="H54" i="4"/>
  <c r="I54" i="4"/>
  <c r="F55" i="4"/>
  <c r="G55" i="4"/>
  <c r="H55" i="4"/>
  <c r="I55" i="4"/>
  <c r="F56" i="4"/>
  <c r="H56" i="4" s="1"/>
  <c r="G56" i="4"/>
  <c r="I56" i="4"/>
  <c r="F57" i="4"/>
  <c r="H57" i="4" s="1"/>
  <c r="G57" i="4"/>
  <c r="I57" i="4" s="1"/>
  <c r="F58" i="4"/>
  <c r="H58" i="4" s="1"/>
  <c r="G58" i="4"/>
  <c r="I58" i="4" s="1"/>
  <c r="F59" i="4"/>
  <c r="H59" i="4" s="1"/>
  <c r="G59" i="4"/>
  <c r="I59" i="4" s="1"/>
  <c r="F60" i="4"/>
  <c r="G60" i="4"/>
  <c r="I60" i="4" s="1"/>
  <c r="H60" i="4"/>
  <c r="F61" i="4"/>
  <c r="G61" i="4"/>
  <c r="H61" i="4"/>
  <c r="I61" i="4"/>
  <c r="F62" i="4"/>
  <c r="G62" i="4"/>
  <c r="H62" i="4"/>
  <c r="I62" i="4"/>
  <c r="F63" i="4"/>
  <c r="G63" i="4"/>
  <c r="H63" i="4"/>
  <c r="I63" i="4"/>
  <c r="F64" i="4"/>
  <c r="H64" i="4" s="1"/>
  <c r="G64" i="4"/>
  <c r="I64" i="4"/>
  <c r="G1" i="4"/>
  <c r="F1" i="4"/>
  <c r="K1" i="4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" i="3"/>
  <c r="I7" i="3"/>
  <c r="I9" i="3"/>
  <c r="I15" i="3"/>
  <c r="I17" i="3"/>
  <c r="I23" i="3"/>
  <c r="I25" i="3"/>
  <c r="I31" i="3"/>
  <c r="I33" i="3"/>
  <c r="I39" i="3"/>
  <c r="I41" i="3"/>
  <c r="I47" i="3"/>
  <c r="I49" i="3"/>
  <c r="I55" i="3"/>
  <c r="I57" i="3"/>
  <c r="I63" i="3"/>
  <c r="I65" i="3"/>
  <c r="I71" i="3"/>
  <c r="I73" i="3"/>
  <c r="I79" i="3"/>
  <c r="I81" i="3"/>
  <c r="I87" i="3"/>
  <c r="I89" i="3"/>
  <c r="I95" i="3"/>
  <c r="I103" i="3"/>
  <c r="I105" i="3"/>
  <c r="H41" i="3"/>
  <c r="H57" i="3"/>
  <c r="G2" i="3"/>
  <c r="I2" i="3" s="1"/>
  <c r="G3" i="3"/>
  <c r="I3" i="3" s="1"/>
  <c r="G4" i="3"/>
  <c r="I4" i="3" s="1"/>
  <c r="G5" i="3"/>
  <c r="I5" i="3" s="1"/>
  <c r="G6" i="3"/>
  <c r="I6" i="3" s="1"/>
  <c r="G7" i="3"/>
  <c r="G8" i="3"/>
  <c r="I8" i="3" s="1"/>
  <c r="G9" i="3"/>
  <c r="G10" i="3"/>
  <c r="I10" i="3" s="1"/>
  <c r="G11" i="3"/>
  <c r="I11" i="3" s="1"/>
  <c r="G12" i="3"/>
  <c r="I12" i="3" s="1"/>
  <c r="G13" i="3"/>
  <c r="I13" i="3" s="1"/>
  <c r="G14" i="3"/>
  <c r="I14" i="3" s="1"/>
  <c r="G15" i="3"/>
  <c r="G16" i="3"/>
  <c r="I16" i="3" s="1"/>
  <c r="G17" i="3"/>
  <c r="G18" i="3"/>
  <c r="I18" i="3" s="1"/>
  <c r="G19" i="3"/>
  <c r="I19" i="3" s="1"/>
  <c r="G20" i="3"/>
  <c r="I20" i="3" s="1"/>
  <c r="G21" i="3"/>
  <c r="I21" i="3" s="1"/>
  <c r="G22" i="3"/>
  <c r="I22" i="3" s="1"/>
  <c r="G23" i="3"/>
  <c r="G24" i="3"/>
  <c r="I24" i="3" s="1"/>
  <c r="G25" i="3"/>
  <c r="G26" i="3"/>
  <c r="I26" i="3" s="1"/>
  <c r="G27" i="3"/>
  <c r="I27" i="3" s="1"/>
  <c r="G28" i="3"/>
  <c r="I28" i="3" s="1"/>
  <c r="G29" i="3"/>
  <c r="I29" i="3" s="1"/>
  <c r="G30" i="3"/>
  <c r="I30" i="3" s="1"/>
  <c r="G31" i="3"/>
  <c r="G32" i="3"/>
  <c r="I32" i="3" s="1"/>
  <c r="G33" i="3"/>
  <c r="G34" i="3"/>
  <c r="I34" i="3" s="1"/>
  <c r="G35" i="3"/>
  <c r="I35" i="3" s="1"/>
  <c r="G36" i="3"/>
  <c r="I36" i="3" s="1"/>
  <c r="G37" i="3"/>
  <c r="I37" i="3" s="1"/>
  <c r="G38" i="3"/>
  <c r="I38" i="3" s="1"/>
  <c r="G39" i="3"/>
  <c r="G40" i="3"/>
  <c r="I40" i="3" s="1"/>
  <c r="G41" i="3"/>
  <c r="G42" i="3"/>
  <c r="I42" i="3" s="1"/>
  <c r="G43" i="3"/>
  <c r="I43" i="3" s="1"/>
  <c r="G44" i="3"/>
  <c r="I44" i="3" s="1"/>
  <c r="G45" i="3"/>
  <c r="I45" i="3" s="1"/>
  <c r="G46" i="3"/>
  <c r="I46" i="3" s="1"/>
  <c r="G47" i="3"/>
  <c r="G48" i="3"/>
  <c r="I48" i="3" s="1"/>
  <c r="G49" i="3"/>
  <c r="G50" i="3"/>
  <c r="I50" i="3" s="1"/>
  <c r="G51" i="3"/>
  <c r="I51" i="3" s="1"/>
  <c r="G52" i="3"/>
  <c r="I52" i="3" s="1"/>
  <c r="G53" i="3"/>
  <c r="I53" i="3" s="1"/>
  <c r="G54" i="3"/>
  <c r="I54" i="3" s="1"/>
  <c r="G55" i="3"/>
  <c r="G56" i="3"/>
  <c r="I56" i="3" s="1"/>
  <c r="G57" i="3"/>
  <c r="G58" i="3"/>
  <c r="I58" i="3" s="1"/>
  <c r="G59" i="3"/>
  <c r="I59" i="3" s="1"/>
  <c r="G60" i="3"/>
  <c r="I60" i="3" s="1"/>
  <c r="G61" i="3"/>
  <c r="I61" i="3" s="1"/>
  <c r="G62" i="3"/>
  <c r="I62" i="3" s="1"/>
  <c r="G63" i="3"/>
  <c r="G64" i="3"/>
  <c r="I64" i="3" s="1"/>
  <c r="G65" i="3"/>
  <c r="G66" i="3"/>
  <c r="I66" i="3" s="1"/>
  <c r="G67" i="3"/>
  <c r="I67" i="3" s="1"/>
  <c r="G68" i="3"/>
  <c r="I68" i="3" s="1"/>
  <c r="G69" i="3"/>
  <c r="I69" i="3" s="1"/>
  <c r="G70" i="3"/>
  <c r="I70" i="3" s="1"/>
  <c r="G71" i="3"/>
  <c r="G72" i="3"/>
  <c r="I72" i="3" s="1"/>
  <c r="G73" i="3"/>
  <c r="G74" i="3"/>
  <c r="I74" i="3" s="1"/>
  <c r="G75" i="3"/>
  <c r="I75" i="3" s="1"/>
  <c r="G76" i="3"/>
  <c r="I76" i="3" s="1"/>
  <c r="G77" i="3"/>
  <c r="I77" i="3" s="1"/>
  <c r="G78" i="3"/>
  <c r="I78" i="3" s="1"/>
  <c r="G79" i="3"/>
  <c r="G80" i="3"/>
  <c r="I80" i="3" s="1"/>
  <c r="G81" i="3"/>
  <c r="G82" i="3"/>
  <c r="I82" i="3" s="1"/>
  <c r="G83" i="3"/>
  <c r="I83" i="3" s="1"/>
  <c r="G84" i="3"/>
  <c r="I84" i="3" s="1"/>
  <c r="G85" i="3"/>
  <c r="I85" i="3" s="1"/>
  <c r="G86" i="3"/>
  <c r="I86" i="3" s="1"/>
  <c r="G87" i="3"/>
  <c r="G88" i="3"/>
  <c r="I88" i="3" s="1"/>
  <c r="G89" i="3"/>
  <c r="G90" i="3"/>
  <c r="I90" i="3" s="1"/>
  <c r="G91" i="3"/>
  <c r="I91" i="3" s="1"/>
  <c r="G92" i="3"/>
  <c r="I92" i="3" s="1"/>
  <c r="G93" i="3"/>
  <c r="I93" i="3" s="1"/>
  <c r="G94" i="3"/>
  <c r="I94" i="3" s="1"/>
  <c r="G95" i="3"/>
  <c r="G96" i="3"/>
  <c r="I96" i="3" s="1"/>
  <c r="G97" i="3"/>
  <c r="I97" i="3" s="1"/>
  <c r="G98" i="3"/>
  <c r="I98" i="3" s="1"/>
  <c r="G99" i="3"/>
  <c r="I99" i="3" s="1"/>
  <c r="G100" i="3"/>
  <c r="I100" i="3" s="1"/>
  <c r="G101" i="3"/>
  <c r="I101" i="3" s="1"/>
  <c r="G102" i="3"/>
  <c r="I102" i="3" s="1"/>
  <c r="G103" i="3"/>
  <c r="G104" i="3"/>
  <c r="I104" i="3" s="1"/>
  <c r="G105" i="3"/>
  <c r="G1" i="3"/>
  <c r="I1" i="3" s="1"/>
  <c r="N1" i="3"/>
  <c r="F2" i="3"/>
  <c r="F3" i="3"/>
  <c r="F4" i="3"/>
  <c r="F5" i="3"/>
  <c r="F6" i="3"/>
  <c r="F7" i="3"/>
  <c r="F8" i="3"/>
  <c r="F9" i="3"/>
  <c r="F10" i="3"/>
  <c r="F11" i="3"/>
  <c r="F12" i="3"/>
  <c r="H12" i="3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H28" i="3" s="1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H76" i="3" s="1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H92" i="3" s="1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" i="3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F2" i="2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G1" i="2"/>
  <c r="F1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F3" i="1"/>
  <c r="F4" i="1"/>
  <c r="F5" i="1"/>
  <c r="F6" i="1"/>
  <c r="F7" i="1"/>
  <c r="F8" i="1"/>
  <c r="F9" i="1"/>
  <c r="F1" i="1"/>
  <c r="L63" i="5" l="1"/>
  <c r="L6" i="5"/>
  <c r="L55" i="5"/>
  <c r="L14" i="5"/>
  <c r="L39" i="5"/>
  <c r="L71" i="5"/>
  <c r="K73" i="5"/>
  <c r="I71" i="5"/>
  <c r="J71" i="5" s="1"/>
  <c r="H70" i="5"/>
  <c r="L66" i="5"/>
  <c r="K65" i="5"/>
  <c r="I63" i="5"/>
  <c r="J63" i="5" s="1"/>
  <c r="H62" i="5"/>
  <c r="L58" i="5"/>
  <c r="K57" i="5"/>
  <c r="I55" i="5"/>
  <c r="J55" i="5" s="1"/>
  <c r="H54" i="5"/>
  <c r="L50" i="5"/>
  <c r="K49" i="5"/>
  <c r="I47" i="5"/>
  <c r="J47" i="5" s="1"/>
  <c r="L47" i="5" s="1"/>
  <c r="H46" i="5"/>
  <c r="L42" i="5"/>
  <c r="K41" i="5"/>
  <c r="I39" i="5"/>
  <c r="J39" i="5" s="1"/>
  <c r="H38" i="5"/>
  <c r="L34" i="5"/>
  <c r="K33" i="5"/>
  <c r="L26" i="5"/>
  <c r="K25" i="5"/>
  <c r="L18" i="5"/>
  <c r="K17" i="5"/>
  <c r="L10" i="5"/>
  <c r="K9" i="5"/>
  <c r="L2" i="5"/>
  <c r="L67" i="5"/>
  <c r="K66" i="5"/>
  <c r="L59" i="5"/>
  <c r="K58" i="5"/>
  <c r="L51" i="5"/>
  <c r="K50" i="5"/>
  <c r="L43" i="5"/>
  <c r="K42" i="5"/>
  <c r="L35" i="5"/>
  <c r="K34" i="5"/>
  <c r="L27" i="5"/>
  <c r="K26" i="5"/>
  <c r="L19" i="5"/>
  <c r="K18" i="5"/>
  <c r="I16" i="5"/>
  <c r="J16" i="5" s="1"/>
  <c r="L16" i="5" s="1"/>
  <c r="L11" i="5"/>
  <c r="K10" i="5"/>
  <c r="I8" i="5"/>
  <c r="J8" i="5" s="1"/>
  <c r="L8" i="5" s="1"/>
  <c r="H7" i="5"/>
  <c r="L3" i="5"/>
  <c r="K2" i="5"/>
  <c r="L68" i="5"/>
  <c r="K67" i="5"/>
  <c r="L60" i="5"/>
  <c r="K59" i="5"/>
  <c r="L52" i="5"/>
  <c r="K51" i="5"/>
  <c r="L44" i="5"/>
  <c r="K43" i="5"/>
  <c r="L36" i="5"/>
  <c r="K35" i="5"/>
  <c r="L28" i="5"/>
  <c r="K27" i="5"/>
  <c r="L20" i="5"/>
  <c r="K19" i="5"/>
  <c r="L12" i="5"/>
  <c r="K11" i="5"/>
  <c r="L4" i="5"/>
  <c r="K3" i="5"/>
  <c r="H1" i="5"/>
  <c r="H1" i="4"/>
  <c r="I1" i="4"/>
  <c r="J1" i="4" s="1"/>
  <c r="L1" i="4" s="1"/>
  <c r="H49" i="3"/>
  <c r="H33" i="3"/>
  <c r="H105" i="3"/>
  <c r="H25" i="3"/>
  <c r="H97" i="3"/>
  <c r="H17" i="3"/>
  <c r="H73" i="3"/>
  <c r="H9" i="3"/>
  <c r="H65" i="3"/>
  <c r="H89" i="3"/>
  <c r="H81" i="3"/>
  <c r="H104" i="3"/>
  <c r="H96" i="3"/>
  <c r="H88" i="3"/>
  <c r="H80" i="3"/>
  <c r="H72" i="3"/>
  <c r="H64" i="3"/>
  <c r="H56" i="3"/>
  <c r="H48" i="3"/>
  <c r="H40" i="3"/>
  <c r="H32" i="3"/>
  <c r="H24" i="3"/>
  <c r="H16" i="3"/>
  <c r="H8" i="3"/>
  <c r="H103" i="3"/>
  <c r="H95" i="3"/>
  <c r="H87" i="3"/>
  <c r="H79" i="3"/>
  <c r="H71" i="3"/>
  <c r="H63" i="3"/>
  <c r="H55" i="3"/>
  <c r="H47" i="3"/>
  <c r="H39" i="3"/>
  <c r="H31" i="3"/>
  <c r="H23" i="3"/>
  <c r="H15" i="3"/>
  <c r="H7" i="3"/>
  <c r="H102" i="3"/>
  <c r="H94" i="3"/>
  <c r="H86" i="3"/>
  <c r="H78" i="3"/>
  <c r="H70" i="3"/>
  <c r="H62" i="3"/>
  <c r="H54" i="3"/>
  <c r="H46" i="3"/>
  <c r="H38" i="3"/>
  <c r="H30" i="3"/>
  <c r="H22" i="3"/>
  <c r="H14" i="3"/>
  <c r="H6" i="3"/>
  <c r="H101" i="3"/>
  <c r="H93" i="3"/>
  <c r="H85" i="3"/>
  <c r="H77" i="3"/>
  <c r="H69" i="3"/>
  <c r="H61" i="3"/>
  <c r="H53" i="3"/>
  <c r="H45" i="3"/>
  <c r="H37" i="3"/>
  <c r="H29" i="3"/>
  <c r="H21" i="3"/>
  <c r="H13" i="3"/>
  <c r="H5" i="3"/>
  <c r="H100" i="3"/>
  <c r="H84" i="3"/>
  <c r="H68" i="3"/>
  <c r="H60" i="3"/>
  <c r="H52" i="3"/>
  <c r="H44" i="3"/>
  <c r="H36" i="3"/>
  <c r="H20" i="3"/>
  <c r="H4" i="3"/>
  <c r="H99" i="3"/>
  <c r="H91" i="3"/>
  <c r="H83" i="3"/>
  <c r="H75" i="3"/>
  <c r="H67" i="3"/>
  <c r="H59" i="3"/>
  <c r="H51" i="3"/>
  <c r="H43" i="3"/>
  <c r="H35" i="3"/>
  <c r="H27" i="3"/>
  <c r="H19" i="3"/>
  <c r="H11" i="3"/>
  <c r="H3" i="3"/>
  <c r="H1" i="3"/>
  <c r="H98" i="3"/>
  <c r="H90" i="3"/>
  <c r="H82" i="3"/>
  <c r="H74" i="3"/>
  <c r="H66" i="3"/>
  <c r="H58" i="3"/>
  <c r="H50" i="3"/>
  <c r="H42" i="3"/>
  <c r="H34" i="3"/>
  <c r="H26" i="3"/>
  <c r="H18" i="3"/>
  <c r="H10" i="3"/>
  <c r="H2" i="3"/>
</calcChain>
</file>

<file path=xl/sharedStrings.xml><?xml version="1.0" encoding="utf-8"?>
<sst xmlns="http://schemas.openxmlformats.org/spreadsheetml/2006/main" count="1460" uniqueCount="283">
  <si>
    <t>&lt;Property</t>
  </si>
  <si>
    <t>Name="AllocationLevel"</t>
  </si>
  <si>
    <t>Type="Edm.Int32"</t>
  </si>
  <si>
    <t>/&gt;</t>
  </si>
  <si>
    <t>Name="Class1"</t>
  </si>
  <si>
    <t>Type="Edm.String"</t>
  </si>
  <si>
    <t>Name="Class2"</t>
  </si>
  <si>
    <t>Name="Class3"</t>
  </si>
  <si>
    <t>Name="Class4"</t>
  </si>
  <si>
    <t>Name="ClassDescription1"</t>
  </si>
  <si>
    <t>Name="ClassDescription2"</t>
  </si>
  <si>
    <t>Name="ClassDescription3"</t>
  </si>
  <si>
    <t>Name="ClassDescription4"</t>
  </si>
  <si>
    <t>Name="Code"</t>
  </si>
  <si>
    <t>Nullable="false"</t>
  </si>
  <si>
    <t>Name="CompanyCode"</t>
  </si>
  <si>
    <t>Name="CompanyName"</t>
  </si>
  <si>
    <t>Name="CreatedDate"</t>
  </si>
  <si>
    <t>Type="Edm.DateTime"</t>
  </si>
  <si>
    <t>Name="Creator"</t>
  </si>
  <si>
    <t>Name="CreatorName"</t>
  </si>
  <si>
    <t>Name="Description"</t>
  </si>
  <si>
    <t>Name="Description1"</t>
  </si>
  <si>
    <t>Name="Description2"</t>
  </si>
  <si>
    <t>Name="Description3"</t>
  </si>
  <si>
    <t>Name="Description4"</t>
  </si>
  <si>
    <t>Name="DirectManager"</t>
  </si>
  <si>
    <t>Name="DirectManagerName"</t>
  </si>
  <si>
    <t>Name="Enabled"</t>
  </si>
  <si>
    <t>Type="Edm.Boolean"</t>
  </si>
  <si>
    <t>Name="GLAccount"</t>
  </si>
  <si>
    <t>Name="GLOffsetAccount"</t>
  </si>
  <si>
    <t>Name="ID"</t>
  </si>
  <si>
    <t>Name="ModifiedDate"</t>
  </si>
  <si>
    <t>Name="Modifier"</t>
  </si>
  <si>
    <t>Name="ModifierName"</t>
  </si>
  <si>
    <t>Name="StandardRate"</t>
  </si>
  <si>
    <t>Type="Edm.Double"</t>
  </si>
  <si>
    <t>Name="TextFreeField1"</t>
  </si>
  <si>
    <t>Name="TextFreeField2"</t>
  </si>
  <si>
    <t>Name="TextFreeField3"</t>
  </si>
  <si>
    <t>Name="TextFreeField4"</t>
  </si>
  <si>
    <t>Name="TextFreeField5"</t>
  </si>
  <si>
    <t>Name="NumberFreeField1"</t>
  </si>
  <si>
    <t>Name="NumberFreeField2"</t>
  </si>
  <si>
    <t>Name="NumberFreeField3"</t>
  </si>
  <si>
    <t>Name="NumberFreeField4"</t>
  </si>
  <si>
    <t>Name="NumberFreeField5"</t>
  </si>
  <si>
    <t>Name="TransactionKey"</t>
  </si>
  <si>
    <t>Type="Edm.Guid"</t>
  </si>
  <si>
    <t>Name="FinancialYear"</t>
  </si>
  <si>
    <t>Name="FinancialPeriod"</t>
  </si>
  <si>
    <t>Name="SequenceNumber"</t>
  </si>
  <si>
    <t>Name="EntryNumber"</t>
  </si>
  <si>
    <t>Name="Journal"</t>
  </si>
  <si>
    <t>Name="LineNumber"</t>
  </si>
  <si>
    <t>Name="EntryDate"</t>
  </si>
  <si>
    <t>Name="CurrencyCode"</t>
  </si>
  <si>
    <t>Name="CurrencyRate"</t>
  </si>
  <si>
    <t>Name="Amount"</t>
  </si>
  <si>
    <t>Name="VATBasis"</t>
  </si>
  <si>
    <t>Name="VATAmount"</t>
  </si>
  <si>
    <t>Name="VATCode"</t>
  </si>
  <si>
    <t>Name="CostCenter"</t>
  </si>
  <si>
    <t>Name="CostCenterDescription"</t>
  </si>
  <si>
    <t>Name="CostUnit"</t>
  </si>
  <si>
    <t>Name="CostUnitDescription"</t>
  </si>
  <si>
    <t>Name="FulfillmentDate"</t>
  </si>
  <si>
    <t>Name="DebtorNumber"</t>
  </si>
  <si>
    <t>Name="DebtorName"</t>
  </si>
  <si>
    <t>Name="CreditorNumber"</t>
  </si>
  <si>
    <t>Name="CreditorName"</t>
  </si>
  <si>
    <t>Name="Resource"</t>
  </si>
  <si>
    <t>Name="FullName"</t>
  </si>
  <si>
    <t>Name="OurReference"</t>
  </si>
  <si>
    <t>Name="YourReference"</t>
  </si>
  <si>
    <t>Name="Quantity"</t>
  </si>
  <si>
    <t>Name="SerialNumber"</t>
  </si>
  <si>
    <t>Name="ItemCode"</t>
  </si>
  <si>
    <t>Name="Project"</t>
  </si>
  <si>
    <t>Name="ProjectDescription"</t>
  </si>
  <si>
    <t>Name="Warehouse"</t>
  </si>
  <si>
    <t>Name="WarehouseLocation"</t>
  </si>
  <si>
    <t>Name="OrderNumber"</t>
  </si>
  <si>
    <t>Name="ReportingDate"</t>
  </si>
  <si>
    <t>Name="Textfield1"</t>
  </si>
  <si>
    <t>Name="Textfield2"</t>
  </si>
  <si>
    <t>Name="Textfield3"</t>
  </si>
  <si>
    <t>Name="NumberField1"</t>
  </si>
  <si>
    <t>Name="NumberField2"</t>
  </si>
  <si>
    <t>Name="TaxCode2"</t>
  </si>
  <si>
    <t>Name="TaxCode3"</t>
  </si>
  <si>
    <t>Name="TaxCode4"</t>
  </si>
  <si>
    <t>Name="TaxCode5"</t>
  </si>
  <si>
    <t>Name="TaxBasis2"</t>
  </si>
  <si>
    <t>Name="TaxBasis3"</t>
  </si>
  <si>
    <t>Name="TaxBasis4"</t>
  </si>
  <si>
    <t>Name="TaxBasis5"</t>
  </si>
  <si>
    <t>Name="TaxAmount2"</t>
  </si>
  <si>
    <t>Name="TaxAmount3"</t>
  </si>
  <si>
    <t>Name="TaxAmount4"</t>
  </si>
  <si>
    <t>Name="TaxAmount5"</t>
  </si>
  <si>
    <t>Name="OrderDebtor"</t>
  </si>
  <si>
    <t>Name="TransactionType"</t>
  </si>
  <si>
    <t>Name="EntryType"</t>
  </si>
  <si>
    <t>Name="BankAccount"</t>
  </si>
  <si>
    <t>Name="PaymentMethod"</t>
  </si>
  <si>
    <t>Name="PaymentCondition"</t>
  </si>
  <si>
    <t>Name="PaymentReference"</t>
  </si>
  <si>
    <t>Name="CSSDDueDate"</t>
  </si>
  <si>
    <t>Name="CSSDDueDate2"</t>
  </si>
  <si>
    <t>Name="InvoiceDueDate"</t>
  </si>
  <si>
    <t>Name="TransactionOrigin"</t>
  </si>
  <si>
    <t>Name="DocumentID"</t>
  </si>
  <si>
    <t>Name="DocAttachmentID"</t>
  </si>
  <si>
    <t>Name="Shipment"</t>
  </si>
  <si>
    <t>Name="UnitCode"</t>
  </si>
  <si>
    <t>Name="PriceList"</t>
  </si>
  <si>
    <t>Name="Discount"</t>
  </si>
  <si>
    <t>Name="BankTransactionGUID"</t>
  </si>
  <si>
    <t>Name="AccountConversionType"</t>
  </si>
  <si>
    <t>Name="AccountReportCategory"</t>
  </si>
  <si>
    <t>Name="AdjustmentAccount"</t>
  </si>
  <si>
    <t>Name="AlternativeLedger"</t>
  </si>
  <si>
    <t>Name="Assets"</t>
  </si>
  <si>
    <t>Name="BalanceProfitAndLoss"</t>
  </si>
  <si>
    <t>Name="Blocked"</t>
  </si>
  <si>
    <t>Name="CentralizationAccount"</t>
  </si>
  <si>
    <t>Name="ChequeAccount"</t>
  </si>
  <si>
    <t>Name="Class1Description"</t>
  </si>
  <si>
    <t>Name="Class2Description"</t>
  </si>
  <si>
    <t>Name="Class3Description"</t>
  </si>
  <si>
    <t>Name="Class4Description"</t>
  </si>
  <si>
    <t>Name="Class5"</t>
  </si>
  <si>
    <t>Name="Class5Description"</t>
  </si>
  <si>
    <t>Name="Class6"</t>
  </si>
  <si>
    <t>Name="Class6Description"</t>
  </si>
  <si>
    <t>Name="Class7"</t>
  </si>
  <si>
    <t>Name="Class7Description"</t>
  </si>
  <si>
    <t>Name="Class8"</t>
  </si>
  <si>
    <t>Name="Class8Description"</t>
  </si>
  <si>
    <t>Name="Class9"</t>
  </si>
  <si>
    <t>Name="Class9Description"</t>
  </si>
  <si>
    <t>Name="Class10"</t>
  </si>
  <si>
    <t>Name="Class10Description"</t>
  </si>
  <si>
    <t>Name="Class11"</t>
  </si>
  <si>
    <t>Name="Class12"</t>
  </si>
  <si>
    <t>Name="ClosingEntryAccount"</t>
  </si>
  <si>
    <t>Name="Compress"</t>
  </si>
  <si>
    <t>Name="CorporateGeneralLedgerCode"</t>
  </si>
  <si>
    <t>Name="CorporateGeneralLedgerDescription"</t>
  </si>
  <si>
    <t>Name="CostCentreAccount"</t>
  </si>
  <si>
    <t>Name="CostUnitAccount"</t>
  </si>
  <si>
    <t>Name="CreatorFullName"</t>
  </si>
  <si>
    <t>Name="DebitCredit"</t>
  </si>
  <si>
    <t>Name="DefaultCostCentre"</t>
  </si>
  <si>
    <t>Name="DefaultCostUnit"</t>
  </si>
  <si>
    <t>Name="DefaultDebtorCreditor"</t>
  </si>
  <si>
    <t>Name="DocumentSubject"</t>
  </si>
  <si>
    <t>Name="ExcludeVATListing"</t>
  </si>
  <si>
    <t>Name="ExternalBalanceCredit"</t>
  </si>
  <si>
    <t>Name="TextFreeField6"</t>
  </si>
  <si>
    <t>Name="TextFreeField7"</t>
  </si>
  <si>
    <t>Name="TextFreeField8"</t>
  </si>
  <si>
    <t>Name="TextFreeField9"</t>
  </si>
  <si>
    <t>Name="TextFreeField10"</t>
  </si>
  <si>
    <t>Name="AmountFreeField1"</t>
  </si>
  <si>
    <t>Name="AmountFreeField2"</t>
  </si>
  <si>
    <t>Name="AmountFreeField3"</t>
  </si>
  <si>
    <t>Name="AmountFreeField4"</t>
  </si>
  <si>
    <t>Name="AmountFreeField5"</t>
  </si>
  <si>
    <t>Name="YesNoFreeField1"</t>
  </si>
  <si>
    <t>Name="YesNoFreeField2"</t>
  </si>
  <si>
    <t>Name="YesNoFreeField3"</t>
  </si>
  <si>
    <t>Name="YesNoFreeField4"</t>
  </si>
  <si>
    <t>Name="YesNoFreeField5"</t>
  </si>
  <si>
    <t>Name="GeneralLedgerAccountNumber"</t>
  </si>
  <si>
    <t>Name="GLAssociate"</t>
  </si>
  <si>
    <t>Name="GeneralLedgerCode"</t>
  </si>
  <si>
    <t>Name="GeneralLedgerDescription"</t>
  </si>
  <si>
    <t>Name="GeneralLedgerDescription1"</t>
  </si>
  <si>
    <t>Name="GeneralLedgerDescription2"</t>
  </si>
  <si>
    <t>Name="GeneralLedgerDescription3"</t>
  </si>
  <si>
    <t>Name="GeneralLedgerDescription4"</t>
  </si>
  <si>
    <t>Name="InvoiceRegisterType"</t>
  </si>
  <si>
    <t>Name="ItemAccount"</t>
  </si>
  <si>
    <t>Name="Match"</t>
  </si>
  <si>
    <t>Name="ModifierFullName"</t>
  </si>
  <si>
    <t>Name="PageAfterClosing"</t>
  </si>
  <si>
    <t>Name="PercentagePrivate"</t>
  </si>
  <si>
    <t>Name="PersonalAccount"</t>
  </si>
  <si>
    <t>Name="ProjectAccount"</t>
  </si>
  <si>
    <t>Name="PurchaseVATReturnType"</t>
  </si>
  <si>
    <t>Name="Quantities"</t>
  </si>
  <si>
    <t>Name="RegisterMinerals"</t>
  </si>
  <si>
    <t>Name="ResourceAccount"</t>
  </si>
  <si>
    <t>Name="Revalue"</t>
  </si>
  <si>
    <t>Name="RevenueAccount"</t>
  </si>
  <si>
    <t>Name="RewardType"</t>
  </si>
  <si>
    <t>Name="SchemeType"</t>
  </si>
  <si>
    <t>Name="ShowNotes"</t>
  </si>
  <si>
    <t>Name="SubTotalAccount"</t>
  </si>
  <si>
    <t>Name="TypeAdjustmentInflation"</t>
  </si>
  <si>
    <t>Name="UseCostcenterAllocation"</t>
  </si>
  <si>
    <t>Name="UseIntercompany"</t>
  </si>
  <si>
    <t>Name="VATNonDeductibleAccount"</t>
  </si>
  <si>
    <t>Name="VatNonDeductiblePercent"</t>
  </si>
  <si>
    <t>Name="JournalType"</t>
  </si>
  <si>
    <t>Name="JournalTypeDescription"</t>
  </si>
  <si>
    <t>Name="JournalAccount"</t>
  </si>
  <si>
    <t>Name="Creditorname"</t>
  </si>
  <si>
    <t>Name="SelectionCode"</t>
  </si>
  <si>
    <t>Name="AngloSaxonNotation"</t>
  </si>
  <si>
    <t>Name="Status"</t>
  </si>
  <si>
    <t>Name="StatusDescription"</t>
  </si>
  <si>
    <t>Name="TextField1"</t>
  </si>
  <si>
    <t>Name="TextField2"</t>
  </si>
  <si>
    <t>Name="TextField3"</t>
  </si>
  <si>
    <t>Name="CSSDAmount"</t>
  </si>
  <si>
    <t>Name="CSSDAmount1"</t>
  </si>
  <si>
    <t>Name="CSSDAmount2"</t>
  </si>
  <si>
    <t>Name="OpeningBalance"</t>
  </si>
  <si>
    <t>Name="ClosingBalance"</t>
  </si>
  <si>
    <t>Name="EntryLines"</t>
  </si>
  <si>
    <t>Name="PaymentTermLines"</t>
  </si>
  <si>
    <t>Name="BankStatementLines"</t>
  </si>
  <si>
    <t>Name="BankStatementNumber"</t>
  </si>
  <si>
    <t>Name="PaymentStatus"</t>
  </si>
  <si>
    <t>Name="PaymentReceived"</t>
  </si>
  <si>
    <t>Name="PaymentReceivedTC"</t>
  </si>
  <si>
    <t>Name="OutstandingAmount"</t>
  </si>
  <si>
    <t>Name="OutstandingAmountTC"</t>
  </si>
  <si>
    <t>Name="MandateReference"</t>
  </si>
  <si>
    <t>Name="SysGuid"</t>
  </si>
  <si>
    <t>Name="VoidReason"</t>
  </si>
  <si>
    <t>Name="AmountCentral"</t>
  </si>
  <si>
    <t>Name="AmountDivision"</t>
  </si>
  <si>
    <t>Name="BatchNumber"</t>
  </si>
  <si>
    <t>Name="AmountDivisionDefault"</t>
  </si>
  <si>
    <t>Name="CompanyAccountCode"</t>
  </si>
  <si>
    <t>Name="CostCenterCode"</t>
  </si>
  <si>
    <t>Name="CostcenterDescription"</t>
  </si>
  <si>
    <t>Name="CostUnitCode"</t>
  </si>
  <si>
    <t>Name="CreditorCode"</t>
  </si>
  <si>
    <t>Name="CurrencyAliasForeignExchange"</t>
  </si>
  <si>
    <t>Name="CurrencyCentral"</t>
  </si>
  <si>
    <t>Name="CurrencyCentralName"</t>
  </si>
  <si>
    <t>Name="CurrencyDivision"</t>
  </si>
  <si>
    <t>Name="CurrencyDivisionName"</t>
  </si>
  <si>
    <t>Name="CustomerIDName"</t>
  </si>
  <si>
    <t>Name="Date"</t>
  </si>
  <si>
    <t>Name="DebtorCode"</t>
  </si>
  <si>
    <t>Name="DocDate"</t>
  </si>
  <si>
    <t>Name="DocumentCreatedBy"</t>
  </si>
  <si>
    <t>Name="DocumentCreatedDate"</t>
  </si>
  <si>
    <t>Name="EmployeeID"</t>
  </si>
  <si>
    <t>Name="EmployeeName"</t>
  </si>
  <si>
    <t>Name="EntryGuid"</t>
  </si>
  <si>
    <t>Name="EntryOrigin"</t>
  </si>
  <si>
    <t>Name="ExtraCurrencyCode"</t>
  </si>
  <si>
    <t>Name="FinPeriod"</t>
  </si>
  <si>
    <t>Name="FinYear"</t>
  </si>
  <si>
    <t>Name="InvoiceNumber"</t>
  </si>
  <si>
    <t>Name="ItemDescription"</t>
  </si>
  <si>
    <t>Name="TransactionLineOriginates"</t>
  </si>
  <si>
    <t>Name="ProjectCode"</t>
  </si>
  <si>
    <t>Name="RateCentral"</t>
  </si>
  <si>
    <t>Name="RateForeignCurrency"</t>
  </si>
  <si>
    <t>Name="LineCode"</t>
  </si>
  <si>
    <t>Name="Scenario"</t>
  </si>
  <si>
    <t>Name="ScenarioDescription"</t>
  </si>
  <si>
    <t>Name="ScenarioPeriodFrom"</t>
  </si>
  <si>
    <t>Name="ScenarioPeriodTo"</t>
  </si>
  <si>
    <t>Name="ScenarioStatus"</t>
  </si>
  <si>
    <t>Name="ScenarioYearFrom"</t>
  </si>
  <si>
    <t>Name="ScenarioYearTo"</t>
  </si>
  <si>
    <t>Name="TransactionGuid"</t>
  </si>
  <si>
    <t>Name="TransactionTypeDescription"</t>
  </si>
  <si>
    <t>Name="TransactionTypeValid"</t>
  </si>
  <si>
    <t>Name="TransSubType"</t>
  </si>
  <si>
    <t>Name="TransType"</t>
  </si>
  <si>
    <t>Name="VATAmountCentral"</t>
  </si>
  <si>
    <t>Name="VatCode"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</si>
</sst>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0FB7-DBB9-42FC-96F5-AF42C2CD581B}">
  <dimension ref="A1:G40"/>
  <sheetViews>
    <sheetView topLeftCell="A16" workbookViewId="0">
      <selection activeCell="D10" sqref="D10"/>
    </sheetView>
  </sheetViews>
  <sheetFormatPr defaultRowHeight="14.5" x14ac:dyDescent="0.35"/>
  <cols>
    <col min="2" max="2" width="26" bestFit="1" customWidth="1"/>
    <col min="3" max="3" width="19.90625" bestFit="1" customWidth="1"/>
    <col min="6" max="6" width="1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tr">
        <f t="shared" ref="F1:F9" si="0">SUBSTITUTE(SUBSTITUTE(B1,"Name=""",""),"""","")</f>
        <v>AllocationLevel</v>
      </c>
      <c r="G1" t="str">
        <f>LOWER(SUBSTITUTE(SUBSTITUTE(C1,"Type=""Edm.",""),"""",""))</f>
        <v>int32</v>
      </c>
    </row>
    <row r="2" spans="1:7" x14ac:dyDescent="0.35">
      <c r="A2" t="s">
        <v>0</v>
      </c>
      <c r="B2" t="s">
        <v>4</v>
      </c>
      <c r="C2" t="s">
        <v>5</v>
      </c>
      <c r="D2" t="s">
        <v>3</v>
      </c>
      <c r="F2" t="str">
        <f t="shared" si="0"/>
        <v>Class1</v>
      </c>
      <c r="G2" t="str">
        <f t="shared" ref="G2:G40" si="1">LOWER(SUBSTITUTE(SUBSTITUTE(C2,"Type=""Edm.",""),"""",""))</f>
        <v>string</v>
      </c>
    </row>
    <row r="3" spans="1:7" x14ac:dyDescent="0.35">
      <c r="A3" t="s">
        <v>0</v>
      </c>
      <c r="B3" t="s">
        <v>6</v>
      </c>
      <c r="C3" t="s">
        <v>5</v>
      </c>
      <c r="D3" t="s">
        <v>3</v>
      </c>
      <c r="F3" t="str">
        <f t="shared" si="0"/>
        <v>Class2</v>
      </c>
      <c r="G3" t="str">
        <f t="shared" si="1"/>
        <v>string</v>
      </c>
    </row>
    <row r="4" spans="1:7" x14ac:dyDescent="0.35">
      <c r="A4" t="s">
        <v>0</v>
      </c>
      <c r="B4" t="s">
        <v>7</v>
      </c>
      <c r="C4" t="s">
        <v>5</v>
      </c>
      <c r="D4" t="s">
        <v>3</v>
      </c>
      <c r="F4" t="str">
        <f t="shared" si="0"/>
        <v>Class3</v>
      </c>
      <c r="G4" t="str">
        <f t="shared" si="1"/>
        <v>string</v>
      </c>
    </row>
    <row r="5" spans="1:7" x14ac:dyDescent="0.35">
      <c r="A5" t="s">
        <v>0</v>
      </c>
      <c r="B5" t="s">
        <v>8</v>
      </c>
      <c r="C5" t="s">
        <v>5</v>
      </c>
      <c r="D5" t="s">
        <v>3</v>
      </c>
      <c r="F5" t="str">
        <f t="shared" si="0"/>
        <v>Class4</v>
      </c>
      <c r="G5" t="str">
        <f t="shared" si="1"/>
        <v>string</v>
      </c>
    </row>
    <row r="6" spans="1:7" x14ac:dyDescent="0.35">
      <c r="A6" t="s">
        <v>0</v>
      </c>
      <c r="B6" t="s">
        <v>9</v>
      </c>
      <c r="C6" t="s">
        <v>5</v>
      </c>
      <c r="D6" t="s">
        <v>3</v>
      </c>
      <c r="F6" t="str">
        <f t="shared" si="0"/>
        <v>ClassDescription1</v>
      </c>
      <c r="G6" t="str">
        <f t="shared" si="1"/>
        <v>string</v>
      </c>
    </row>
    <row r="7" spans="1:7" x14ac:dyDescent="0.35">
      <c r="A7" t="s">
        <v>0</v>
      </c>
      <c r="B7" t="s">
        <v>10</v>
      </c>
      <c r="C7" t="s">
        <v>5</v>
      </c>
      <c r="D7" t="s">
        <v>3</v>
      </c>
      <c r="F7" t="str">
        <f t="shared" si="0"/>
        <v>ClassDescription2</v>
      </c>
      <c r="G7" t="str">
        <f t="shared" si="1"/>
        <v>string</v>
      </c>
    </row>
    <row r="8" spans="1:7" x14ac:dyDescent="0.35">
      <c r="A8" t="s">
        <v>0</v>
      </c>
      <c r="B8" t="s">
        <v>11</v>
      </c>
      <c r="C8" t="s">
        <v>5</v>
      </c>
      <c r="D8" t="s">
        <v>3</v>
      </c>
      <c r="F8" t="str">
        <f t="shared" si="0"/>
        <v>ClassDescription3</v>
      </c>
      <c r="G8" t="str">
        <f t="shared" si="1"/>
        <v>string</v>
      </c>
    </row>
    <row r="9" spans="1:7" x14ac:dyDescent="0.35">
      <c r="A9" t="s">
        <v>0</v>
      </c>
      <c r="B9" t="s">
        <v>12</v>
      </c>
      <c r="C9" t="s">
        <v>5</v>
      </c>
      <c r="D9" t="s">
        <v>3</v>
      </c>
      <c r="F9" t="str">
        <f t="shared" si="0"/>
        <v>ClassDescription4</v>
      </c>
      <c r="G9" t="str">
        <f t="shared" si="1"/>
        <v>string</v>
      </c>
    </row>
    <row r="10" spans="1:7" x14ac:dyDescent="0.35">
      <c r="A10" t="s">
        <v>0</v>
      </c>
      <c r="B10" t="s">
        <v>13</v>
      </c>
      <c r="C10" t="s">
        <v>5</v>
      </c>
      <c r="D10" t="s">
        <v>14</v>
      </c>
      <c r="E10" t="s">
        <v>3</v>
      </c>
      <c r="F10" t="str">
        <f t="shared" ref="F10:F40" si="2">SUBSTITUTE(SUBSTITUTE(B10,"Name=""",""),"""","")</f>
        <v>Code</v>
      </c>
      <c r="G10" t="str">
        <f t="shared" si="1"/>
        <v>string</v>
      </c>
    </row>
    <row r="11" spans="1:7" x14ac:dyDescent="0.35">
      <c r="A11" t="s">
        <v>0</v>
      </c>
      <c r="B11" t="s">
        <v>15</v>
      </c>
      <c r="C11" t="s">
        <v>5</v>
      </c>
      <c r="D11" t="s">
        <v>3</v>
      </c>
      <c r="F11" t="str">
        <f t="shared" si="2"/>
        <v>CompanyCode</v>
      </c>
      <c r="G11" t="str">
        <f t="shared" si="1"/>
        <v>string</v>
      </c>
    </row>
    <row r="12" spans="1:7" x14ac:dyDescent="0.35">
      <c r="A12" t="s">
        <v>0</v>
      </c>
      <c r="B12" t="s">
        <v>16</v>
      </c>
      <c r="C12" t="s">
        <v>5</v>
      </c>
      <c r="D12" t="s">
        <v>3</v>
      </c>
      <c r="F12" t="str">
        <f t="shared" si="2"/>
        <v>CompanyName</v>
      </c>
      <c r="G12" t="str">
        <f t="shared" si="1"/>
        <v>string</v>
      </c>
    </row>
    <row r="13" spans="1:7" x14ac:dyDescent="0.35">
      <c r="A13" t="s">
        <v>0</v>
      </c>
      <c r="B13" t="s">
        <v>17</v>
      </c>
      <c r="C13" t="s">
        <v>18</v>
      </c>
      <c r="D13" t="s">
        <v>3</v>
      </c>
      <c r="F13" t="str">
        <f t="shared" si="2"/>
        <v>CreatedDate</v>
      </c>
      <c r="G13" t="str">
        <f t="shared" si="1"/>
        <v>datetime</v>
      </c>
    </row>
    <row r="14" spans="1:7" x14ac:dyDescent="0.35">
      <c r="A14" t="s">
        <v>0</v>
      </c>
      <c r="B14" t="s">
        <v>19</v>
      </c>
      <c r="C14" t="s">
        <v>2</v>
      </c>
      <c r="D14" t="s">
        <v>3</v>
      </c>
      <c r="F14" t="str">
        <f t="shared" si="2"/>
        <v>Creator</v>
      </c>
      <c r="G14" t="str">
        <f t="shared" si="1"/>
        <v>int32</v>
      </c>
    </row>
    <row r="15" spans="1:7" x14ac:dyDescent="0.35">
      <c r="A15" t="s">
        <v>0</v>
      </c>
      <c r="B15" t="s">
        <v>20</v>
      </c>
      <c r="C15" t="s">
        <v>5</v>
      </c>
      <c r="D15" t="s">
        <v>3</v>
      </c>
      <c r="F15" t="str">
        <f t="shared" si="2"/>
        <v>CreatorName</v>
      </c>
      <c r="G15" t="str">
        <f t="shared" si="1"/>
        <v>string</v>
      </c>
    </row>
    <row r="16" spans="1:7" x14ac:dyDescent="0.35">
      <c r="A16" t="s">
        <v>0</v>
      </c>
      <c r="B16" t="s">
        <v>21</v>
      </c>
      <c r="C16" t="s">
        <v>5</v>
      </c>
      <c r="D16" t="s">
        <v>3</v>
      </c>
      <c r="F16" t="str">
        <f t="shared" si="2"/>
        <v>Description</v>
      </c>
      <c r="G16" t="str">
        <f t="shared" si="1"/>
        <v>string</v>
      </c>
    </row>
    <row r="17" spans="1:7" x14ac:dyDescent="0.35">
      <c r="A17" t="s">
        <v>0</v>
      </c>
      <c r="B17" t="s">
        <v>22</v>
      </c>
      <c r="C17" t="s">
        <v>5</v>
      </c>
      <c r="D17" t="s">
        <v>3</v>
      </c>
      <c r="F17" t="str">
        <f t="shared" si="2"/>
        <v>Description1</v>
      </c>
      <c r="G17" t="str">
        <f t="shared" si="1"/>
        <v>string</v>
      </c>
    </row>
    <row r="18" spans="1:7" x14ac:dyDescent="0.35">
      <c r="A18" t="s">
        <v>0</v>
      </c>
      <c r="B18" t="s">
        <v>23</v>
      </c>
      <c r="C18" t="s">
        <v>5</v>
      </c>
      <c r="D18" t="s">
        <v>3</v>
      </c>
      <c r="F18" t="str">
        <f t="shared" si="2"/>
        <v>Description2</v>
      </c>
      <c r="G18" t="str">
        <f t="shared" si="1"/>
        <v>string</v>
      </c>
    </row>
    <row r="19" spans="1:7" x14ac:dyDescent="0.35">
      <c r="A19" t="s">
        <v>0</v>
      </c>
      <c r="B19" t="s">
        <v>24</v>
      </c>
      <c r="C19" t="s">
        <v>5</v>
      </c>
      <c r="D19" t="s">
        <v>3</v>
      </c>
      <c r="F19" t="str">
        <f t="shared" si="2"/>
        <v>Description3</v>
      </c>
      <c r="G19" t="str">
        <f t="shared" si="1"/>
        <v>string</v>
      </c>
    </row>
    <row r="20" spans="1:7" x14ac:dyDescent="0.35">
      <c r="A20" t="s">
        <v>0</v>
      </c>
      <c r="B20" t="s">
        <v>25</v>
      </c>
      <c r="C20" t="s">
        <v>5</v>
      </c>
      <c r="D20" t="s">
        <v>3</v>
      </c>
      <c r="F20" t="str">
        <f t="shared" si="2"/>
        <v>Description4</v>
      </c>
      <c r="G20" t="str">
        <f t="shared" si="1"/>
        <v>string</v>
      </c>
    </row>
    <row r="21" spans="1:7" x14ac:dyDescent="0.35">
      <c r="A21" t="s">
        <v>0</v>
      </c>
      <c r="B21" t="s">
        <v>26</v>
      </c>
      <c r="C21" t="s">
        <v>2</v>
      </c>
      <c r="D21" t="s">
        <v>3</v>
      </c>
      <c r="F21" t="str">
        <f t="shared" si="2"/>
        <v>DirectManager</v>
      </c>
      <c r="G21" t="str">
        <f t="shared" si="1"/>
        <v>int32</v>
      </c>
    </row>
    <row r="22" spans="1:7" x14ac:dyDescent="0.35">
      <c r="A22" t="s">
        <v>0</v>
      </c>
      <c r="B22" t="s">
        <v>27</v>
      </c>
      <c r="C22" t="s">
        <v>5</v>
      </c>
      <c r="D22" t="s">
        <v>3</v>
      </c>
      <c r="F22" t="str">
        <f t="shared" si="2"/>
        <v>DirectManagerName</v>
      </c>
      <c r="G22" t="str">
        <f t="shared" si="1"/>
        <v>string</v>
      </c>
    </row>
    <row r="23" spans="1:7" x14ac:dyDescent="0.35">
      <c r="A23" t="s">
        <v>0</v>
      </c>
      <c r="B23" t="s">
        <v>28</v>
      </c>
      <c r="C23" t="s">
        <v>29</v>
      </c>
      <c r="D23" t="s">
        <v>3</v>
      </c>
      <c r="F23" t="str">
        <f t="shared" si="2"/>
        <v>Enabled</v>
      </c>
      <c r="G23" t="str">
        <f t="shared" si="1"/>
        <v>boolean</v>
      </c>
    </row>
    <row r="24" spans="1:7" x14ac:dyDescent="0.35">
      <c r="A24" t="s">
        <v>0</v>
      </c>
      <c r="B24" t="s">
        <v>30</v>
      </c>
      <c r="C24" t="s">
        <v>5</v>
      </c>
      <c r="D24" t="s">
        <v>3</v>
      </c>
      <c r="F24" t="str">
        <f t="shared" si="2"/>
        <v>GLAccount</v>
      </c>
      <c r="G24" t="str">
        <f t="shared" si="1"/>
        <v>string</v>
      </c>
    </row>
    <row r="25" spans="1:7" x14ac:dyDescent="0.35">
      <c r="A25" t="s">
        <v>0</v>
      </c>
      <c r="B25" t="s">
        <v>31</v>
      </c>
      <c r="C25" t="s">
        <v>5</v>
      </c>
      <c r="D25" t="s">
        <v>3</v>
      </c>
      <c r="F25" t="str">
        <f t="shared" si="2"/>
        <v>GLOffsetAccount</v>
      </c>
      <c r="G25" t="str">
        <f t="shared" si="1"/>
        <v>string</v>
      </c>
    </row>
    <row r="26" spans="1:7" x14ac:dyDescent="0.35">
      <c r="A26" t="s">
        <v>0</v>
      </c>
      <c r="B26" t="s">
        <v>32</v>
      </c>
      <c r="C26" t="s">
        <v>2</v>
      </c>
      <c r="D26" t="s">
        <v>3</v>
      </c>
      <c r="F26" t="str">
        <f t="shared" si="2"/>
        <v>ID</v>
      </c>
      <c r="G26" t="str">
        <f t="shared" si="1"/>
        <v>int32</v>
      </c>
    </row>
    <row r="27" spans="1:7" x14ac:dyDescent="0.35">
      <c r="A27" t="s">
        <v>0</v>
      </c>
      <c r="B27" t="s">
        <v>33</v>
      </c>
      <c r="C27" t="s">
        <v>18</v>
      </c>
      <c r="D27" t="s">
        <v>3</v>
      </c>
      <c r="F27" t="str">
        <f t="shared" si="2"/>
        <v>ModifiedDate</v>
      </c>
      <c r="G27" t="str">
        <f t="shared" si="1"/>
        <v>datetime</v>
      </c>
    </row>
    <row r="28" spans="1:7" x14ac:dyDescent="0.35">
      <c r="A28" t="s">
        <v>0</v>
      </c>
      <c r="B28" t="s">
        <v>34</v>
      </c>
      <c r="C28" t="s">
        <v>2</v>
      </c>
      <c r="D28" t="s">
        <v>3</v>
      </c>
      <c r="F28" t="str">
        <f t="shared" si="2"/>
        <v>Modifier</v>
      </c>
      <c r="G28" t="str">
        <f t="shared" si="1"/>
        <v>int32</v>
      </c>
    </row>
    <row r="29" spans="1:7" x14ac:dyDescent="0.35">
      <c r="A29" t="s">
        <v>0</v>
      </c>
      <c r="B29" t="s">
        <v>35</v>
      </c>
      <c r="C29" t="s">
        <v>5</v>
      </c>
      <c r="D29" t="s">
        <v>3</v>
      </c>
      <c r="F29" t="str">
        <f t="shared" si="2"/>
        <v>ModifierName</v>
      </c>
      <c r="G29" t="str">
        <f t="shared" si="1"/>
        <v>string</v>
      </c>
    </row>
    <row r="30" spans="1:7" x14ac:dyDescent="0.35">
      <c r="A30" t="s">
        <v>0</v>
      </c>
      <c r="B30" t="s">
        <v>36</v>
      </c>
      <c r="C30" t="s">
        <v>37</v>
      </c>
      <c r="D30" t="s">
        <v>3</v>
      </c>
      <c r="F30" t="str">
        <f t="shared" si="2"/>
        <v>StandardRate</v>
      </c>
      <c r="G30" t="str">
        <f t="shared" si="1"/>
        <v>double</v>
      </c>
    </row>
    <row r="31" spans="1:7" x14ac:dyDescent="0.35">
      <c r="A31" t="s">
        <v>0</v>
      </c>
      <c r="B31" t="s">
        <v>38</v>
      </c>
      <c r="C31" t="s">
        <v>5</v>
      </c>
      <c r="D31" t="s">
        <v>3</v>
      </c>
      <c r="F31" t="str">
        <f t="shared" si="2"/>
        <v>TextFreeField1</v>
      </c>
      <c r="G31" t="str">
        <f t="shared" si="1"/>
        <v>string</v>
      </c>
    </row>
    <row r="32" spans="1:7" x14ac:dyDescent="0.35">
      <c r="A32" t="s">
        <v>0</v>
      </c>
      <c r="B32" t="s">
        <v>39</v>
      </c>
      <c r="C32" t="s">
        <v>5</v>
      </c>
      <c r="D32" t="s">
        <v>3</v>
      </c>
      <c r="F32" t="str">
        <f t="shared" si="2"/>
        <v>TextFreeField2</v>
      </c>
      <c r="G32" t="str">
        <f t="shared" si="1"/>
        <v>string</v>
      </c>
    </row>
    <row r="33" spans="1:7" x14ac:dyDescent="0.35">
      <c r="A33" t="s">
        <v>0</v>
      </c>
      <c r="B33" t="s">
        <v>40</v>
      </c>
      <c r="C33" t="s">
        <v>5</v>
      </c>
      <c r="D33" t="s">
        <v>3</v>
      </c>
      <c r="F33" t="str">
        <f t="shared" si="2"/>
        <v>TextFreeField3</v>
      </c>
      <c r="G33" t="str">
        <f t="shared" si="1"/>
        <v>string</v>
      </c>
    </row>
    <row r="34" spans="1:7" x14ac:dyDescent="0.35">
      <c r="A34" t="s">
        <v>0</v>
      </c>
      <c r="B34" t="s">
        <v>41</v>
      </c>
      <c r="C34" t="s">
        <v>5</v>
      </c>
      <c r="D34" t="s">
        <v>3</v>
      </c>
      <c r="F34" t="str">
        <f t="shared" si="2"/>
        <v>TextFreeField4</v>
      </c>
      <c r="G34" t="str">
        <f t="shared" si="1"/>
        <v>string</v>
      </c>
    </row>
    <row r="35" spans="1:7" x14ac:dyDescent="0.35">
      <c r="A35" t="s">
        <v>0</v>
      </c>
      <c r="B35" t="s">
        <v>42</v>
      </c>
      <c r="C35" t="s">
        <v>5</v>
      </c>
      <c r="D35" t="s">
        <v>3</v>
      </c>
      <c r="F35" t="str">
        <f t="shared" si="2"/>
        <v>TextFreeField5</v>
      </c>
      <c r="G35" t="str">
        <f t="shared" si="1"/>
        <v>string</v>
      </c>
    </row>
    <row r="36" spans="1:7" x14ac:dyDescent="0.35">
      <c r="A36" t="s">
        <v>0</v>
      </c>
      <c r="B36" t="s">
        <v>43</v>
      </c>
      <c r="C36" t="s">
        <v>37</v>
      </c>
      <c r="D36" t="s">
        <v>3</v>
      </c>
      <c r="F36" t="str">
        <f t="shared" si="2"/>
        <v>NumberFreeField1</v>
      </c>
      <c r="G36" t="str">
        <f t="shared" si="1"/>
        <v>double</v>
      </c>
    </row>
    <row r="37" spans="1:7" x14ac:dyDescent="0.35">
      <c r="A37" t="s">
        <v>0</v>
      </c>
      <c r="B37" t="s">
        <v>44</v>
      </c>
      <c r="C37" t="s">
        <v>37</v>
      </c>
      <c r="D37" t="s">
        <v>3</v>
      </c>
      <c r="F37" t="str">
        <f t="shared" si="2"/>
        <v>NumberFreeField2</v>
      </c>
      <c r="G37" t="str">
        <f t="shared" si="1"/>
        <v>double</v>
      </c>
    </row>
    <row r="38" spans="1:7" x14ac:dyDescent="0.35">
      <c r="A38" t="s">
        <v>0</v>
      </c>
      <c r="B38" t="s">
        <v>45</v>
      </c>
      <c r="C38" t="s">
        <v>37</v>
      </c>
      <c r="D38" t="s">
        <v>3</v>
      </c>
      <c r="F38" t="str">
        <f t="shared" si="2"/>
        <v>NumberFreeField3</v>
      </c>
      <c r="G38" t="str">
        <f t="shared" si="1"/>
        <v>double</v>
      </c>
    </row>
    <row r="39" spans="1:7" x14ac:dyDescent="0.35">
      <c r="A39" t="s">
        <v>0</v>
      </c>
      <c r="B39" t="s">
        <v>46</v>
      </c>
      <c r="C39" t="s">
        <v>37</v>
      </c>
      <c r="D39" t="s">
        <v>3</v>
      </c>
      <c r="F39" t="str">
        <f t="shared" si="2"/>
        <v>NumberFreeField4</v>
      </c>
      <c r="G39" t="str">
        <f t="shared" si="1"/>
        <v>double</v>
      </c>
    </row>
    <row r="40" spans="1:7" x14ac:dyDescent="0.35">
      <c r="A40" t="s">
        <v>0</v>
      </c>
      <c r="B40" t="s">
        <v>47</v>
      </c>
      <c r="C40" t="s">
        <v>37</v>
      </c>
      <c r="D40" t="s">
        <v>3</v>
      </c>
      <c r="F40" t="str">
        <f t="shared" si="2"/>
        <v>NumberFreeField5</v>
      </c>
      <c r="G40" t="str">
        <f t="shared" si="1"/>
        <v>double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914E-8E35-42D1-BC37-81D019628E50}">
  <dimension ref="A1:N105"/>
  <sheetViews>
    <sheetView workbookViewId="0">
      <selection activeCell="F1" sqref="F1:L1"/>
    </sheetView>
  </sheetViews>
  <sheetFormatPr defaultRowHeight="14.5" x14ac:dyDescent="0.35"/>
  <cols>
    <col min="3" max="3" width="19.90625" bestFit="1" customWidth="1"/>
    <col min="4" max="4" width="10" customWidth="1"/>
    <col min="5" max="5" width="3.36328125" customWidth="1"/>
    <col min="7" max="7" width="11.1796875" bestFit="1" customWidth="1"/>
    <col min="8" max="8" width="11.1796875" customWidth="1"/>
    <col min="9" max="9" width="19.81640625" bestFit="1" customWidth="1"/>
    <col min="10" max="10" width="27.453125" bestFit="1" customWidth="1"/>
    <col min="11" max="11" width="23.1796875" customWidth="1"/>
  </cols>
  <sheetData>
    <row r="1" spans="1:14" x14ac:dyDescent="0.35">
      <c r="A1" t="s">
        <v>0</v>
      </c>
      <c r="B1" t="s">
        <v>120</v>
      </c>
      <c r="C1" t="s">
        <v>2</v>
      </c>
      <c r="D1" t="s">
        <v>14</v>
      </c>
      <c r="E1" t="s">
        <v>3</v>
      </c>
      <c r="F1" t="str">
        <f t="shared" ref="F1" si="0">SUBSTITUTE(SUBSTITUTE(B1,"Name=""",""),"""","")</f>
        <v>AccountConversionType</v>
      </c>
      <c r="G1" t="str">
        <f t="shared" ref="G1:G64" si="1">_xlfn.CONCAT(IF(D1="Nullable=""false""","","*"),SUBSTITUTE(SUBSTITUTE(SUBSTITUTE(SUBSTITUTE(LOWER(SUBSTITUTE(SUBSTITUTE(C1,"Type=""Edm.",""),"""","")),"boolean","bool"),"datetime","string"),"guid","types.GUID"),"double","float64"))</f>
        <v>int32</v>
      </c>
      <c r="H1" t="str">
        <f>F1</f>
        <v>AccountConversionType</v>
      </c>
      <c r="I1" t="str">
        <f>SUBSTITUTE(SUBSTITUTE(SUBSTITUTE(SUBSTITUTE(SUBSTITUTE(SUBSTITUTE(G1,"*string","bigquery.NullString"),"*int32","bigquery.NullInt64"),"*bool","bigquery.NullBool"),"*types.GUID","bigquery.NullString"),"types.GUID","string"),"*float64","bigquery.NullFloat64")</f>
        <v>int32</v>
      </c>
      <c r="J1" t="str">
        <f t="shared" ref="J1:J64" si="2">IF(LEFT(I1,8)="bigquery",SUBSTITUTE(SUBSTITUTE(SUBSTITUTE(SUBSTITUTE(SUBSTITUTE(SUBSTITUTE(G1,"*string","go_bigquery.StringToNullString("),"*int32","go_bigquery.Int32ToNullInt64("),"*bool","go_bigquery.BoolToNullBool("),"*types.GUID","guidToNullString("),"types.GUID","string"),"*float64","go_bigquery.Float64ToNullFloat64("),"")</f>
        <v/>
      </c>
      <c r="K1" t="str">
        <f>"g." &amp;F1</f>
        <v>g.AccountConversionType</v>
      </c>
      <c r="L1" t="str">
        <f>_xlfn.CONCAT(IF(G1="types.GUID",".String()",""),IF(RIGHT(J1,1)="(","),",","))</f>
        <v>,</v>
      </c>
      <c r="N1" t="str">
        <f>IF(D1="Nullable=""false""","","*")</f>
        <v/>
      </c>
    </row>
    <row r="2" spans="1:14" x14ac:dyDescent="0.35">
      <c r="A2" t="s">
        <v>0</v>
      </c>
      <c r="B2" t="s">
        <v>121</v>
      </c>
      <c r="C2" t="s">
        <v>5</v>
      </c>
      <c r="D2" t="s">
        <v>3</v>
      </c>
      <c r="F2" t="str">
        <f t="shared" ref="F2:F65" si="3">SUBSTITUTE(SUBSTITUTE(B2,"Name=""",""),"""","")</f>
        <v>AccountReportCategory</v>
      </c>
      <c r="G2" t="str">
        <f t="shared" si="1"/>
        <v>*string</v>
      </c>
      <c r="H2" t="str">
        <f t="shared" ref="H2:H65" si="4">F2</f>
        <v>AccountReportCategory</v>
      </c>
      <c r="I2" t="str">
        <f t="shared" ref="I2:I65" si="5">SUBSTITUTE(SUBSTITUTE(SUBSTITUTE(SUBSTITUTE(SUBSTITUTE(SUBSTITUTE(G2,"*string","bigquery.NullString"),"*int32","bigquery.NullInt64"),"*bool","bigquery.NullBool"),"*types.GUID","bigquery.NullString"),"types.GUID","string"),"*float64","bigquery.NullFloat64")</f>
        <v>bigquery.NullString</v>
      </c>
      <c r="J2" t="str">
        <f t="shared" si="2"/>
        <v>go_bigquery.StringToNullString(</v>
      </c>
      <c r="K2" t="str">
        <f t="shared" ref="K2:K65" si="6">"g." &amp;F2</f>
        <v>g.AccountReportCategory</v>
      </c>
      <c r="L2" t="str">
        <f t="shared" ref="L2:L65" si="7">_xlfn.CONCAT(IF(G2="types.GUID",".String()",""),IF(RIGHT(J2,1)="(","),",","))</f>
        <v>),</v>
      </c>
    </row>
    <row r="3" spans="1:14" x14ac:dyDescent="0.35">
      <c r="A3" t="s">
        <v>0</v>
      </c>
      <c r="B3" t="s">
        <v>122</v>
      </c>
      <c r="C3" t="s">
        <v>5</v>
      </c>
      <c r="D3" t="s">
        <v>3</v>
      </c>
      <c r="F3" t="str">
        <f t="shared" si="3"/>
        <v>AdjustmentAccount</v>
      </c>
      <c r="G3" t="str">
        <f t="shared" si="1"/>
        <v>*string</v>
      </c>
      <c r="H3" t="str">
        <f t="shared" si="4"/>
        <v>AdjustmentAccount</v>
      </c>
      <c r="I3" t="str">
        <f t="shared" si="5"/>
        <v>bigquery.NullString</v>
      </c>
      <c r="J3" t="str">
        <f t="shared" si="2"/>
        <v>go_bigquery.StringToNullString(</v>
      </c>
      <c r="K3" t="str">
        <f t="shared" si="6"/>
        <v>g.AdjustmentAccount</v>
      </c>
      <c r="L3" t="str">
        <f t="shared" si="7"/>
        <v>),</v>
      </c>
    </row>
    <row r="4" spans="1:14" x14ac:dyDescent="0.35">
      <c r="A4" t="s">
        <v>0</v>
      </c>
      <c r="B4" t="s">
        <v>123</v>
      </c>
      <c r="C4" t="s">
        <v>5</v>
      </c>
      <c r="D4" t="s">
        <v>3</v>
      </c>
      <c r="F4" t="str">
        <f t="shared" si="3"/>
        <v>AlternativeLedger</v>
      </c>
      <c r="G4" t="str">
        <f t="shared" si="1"/>
        <v>*string</v>
      </c>
      <c r="H4" t="str">
        <f t="shared" si="4"/>
        <v>AlternativeLedger</v>
      </c>
      <c r="I4" t="str">
        <f t="shared" si="5"/>
        <v>bigquery.NullString</v>
      </c>
      <c r="J4" t="str">
        <f t="shared" si="2"/>
        <v>go_bigquery.StringToNullString(</v>
      </c>
      <c r="K4" t="str">
        <f t="shared" si="6"/>
        <v>g.AlternativeLedger</v>
      </c>
      <c r="L4" t="str">
        <f t="shared" si="7"/>
        <v>),</v>
      </c>
    </row>
    <row r="5" spans="1:14" x14ac:dyDescent="0.35">
      <c r="A5" t="s">
        <v>0</v>
      </c>
      <c r="B5" t="s">
        <v>124</v>
      </c>
      <c r="C5" t="s">
        <v>29</v>
      </c>
      <c r="D5" t="s">
        <v>14</v>
      </c>
      <c r="E5" t="s">
        <v>3</v>
      </c>
      <c r="F5" t="str">
        <f t="shared" si="3"/>
        <v>Assets</v>
      </c>
      <c r="G5" t="str">
        <f t="shared" si="1"/>
        <v>bool</v>
      </c>
      <c r="H5" t="str">
        <f t="shared" si="4"/>
        <v>Assets</v>
      </c>
      <c r="I5" t="str">
        <f t="shared" si="5"/>
        <v>bool</v>
      </c>
      <c r="J5" t="str">
        <f t="shared" si="2"/>
        <v/>
      </c>
      <c r="K5" t="str">
        <f t="shared" si="6"/>
        <v>g.Assets</v>
      </c>
      <c r="L5" t="str">
        <f t="shared" si="7"/>
        <v>,</v>
      </c>
    </row>
    <row r="6" spans="1:14" x14ac:dyDescent="0.35">
      <c r="A6" t="s">
        <v>0</v>
      </c>
      <c r="B6" t="s">
        <v>125</v>
      </c>
      <c r="C6" t="s">
        <v>5</v>
      </c>
      <c r="D6" t="s">
        <v>3</v>
      </c>
      <c r="F6" t="str">
        <f t="shared" si="3"/>
        <v>BalanceProfitAndLoss</v>
      </c>
      <c r="G6" t="str">
        <f t="shared" si="1"/>
        <v>*string</v>
      </c>
      <c r="H6" t="str">
        <f t="shared" si="4"/>
        <v>BalanceProfitAndLoss</v>
      </c>
      <c r="I6" t="str">
        <f t="shared" si="5"/>
        <v>bigquery.NullString</v>
      </c>
      <c r="J6" t="str">
        <f t="shared" si="2"/>
        <v>go_bigquery.StringToNullString(</v>
      </c>
      <c r="K6" t="str">
        <f t="shared" si="6"/>
        <v>g.BalanceProfitAndLoss</v>
      </c>
      <c r="L6" t="str">
        <f t="shared" si="7"/>
        <v>),</v>
      </c>
    </row>
    <row r="7" spans="1:14" x14ac:dyDescent="0.35">
      <c r="A7" t="s">
        <v>0</v>
      </c>
      <c r="B7" t="s">
        <v>126</v>
      </c>
      <c r="C7" t="s">
        <v>29</v>
      </c>
      <c r="D7" t="s">
        <v>14</v>
      </c>
      <c r="E7" t="s">
        <v>3</v>
      </c>
      <c r="F7" t="str">
        <f t="shared" si="3"/>
        <v>Blocked</v>
      </c>
      <c r="G7" t="str">
        <f t="shared" si="1"/>
        <v>bool</v>
      </c>
      <c r="H7" t="str">
        <f t="shared" si="4"/>
        <v>Blocked</v>
      </c>
      <c r="I7" t="str">
        <f t="shared" si="5"/>
        <v>bool</v>
      </c>
      <c r="J7" t="str">
        <f t="shared" si="2"/>
        <v/>
      </c>
      <c r="K7" t="str">
        <f t="shared" si="6"/>
        <v>g.Blocked</v>
      </c>
      <c r="L7" t="str">
        <f t="shared" si="7"/>
        <v>,</v>
      </c>
    </row>
    <row r="8" spans="1:14" x14ac:dyDescent="0.35">
      <c r="A8" t="s">
        <v>0</v>
      </c>
      <c r="B8" t="s">
        <v>127</v>
      </c>
      <c r="C8" t="s">
        <v>5</v>
      </c>
      <c r="D8" t="s">
        <v>3</v>
      </c>
      <c r="F8" t="str">
        <f t="shared" si="3"/>
        <v>CentralizationAccount</v>
      </c>
      <c r="G8" t="str">
        <f t="shared" si="1"/>
        <v>*string</v>
      </c>
      <c r="H8" t="str">
        <f t="shared" si="4"/>
        <v>CentralizationAccount</v>
      </c>
      <c r="I8" t="str">
        <f t="shared" si="5"/>
        <v>bigquery.NullString</v>
      </c>
      <c r="J8" t="str">
        <f t="shared" si="2"/>
        <v>go_bigquery.StringToNullString(</v>
      </c>
      <c r="K8" t="str">
        <f t="shared" si="6"/>
        <v>g.CentralizationAccount</v>
      </c>
      <c r="L8" t="str">
        <f t="shared" si="7"/>
        <v>),</v>
      </c>
    </row>
    <row r="9" spans="1:14" x14ac:dyDescent="0.35">
      <c r="A9" t="s">
        <v>0</v>
      </c>
      <c r="B9" t="s">
        <v>128</v>
      </c>
      <c r="C9" t="s">
        <v>29</v>
      </c>
      <c r="D9" t="s">
        <v>14</v>
      </c>
      <c r="E9" t="s">
        <v>3</v>
      </c>
      <c r="F9" t="str">
        <f t="shared" si="3"/>
        <v>ChequeAccount</v>
      </c>
      <c r="G9" t="str">
        <f t="shared" si="1"/>
        <v>bool</v>
      </c>
      <c r="H9" t="str">
        <f t="shared" si="4"/>
        <v>ChequeAccount</v>
      </c>
      <c r="I9" t="str">
        <f t="shared" si="5"/>
        <v>bool</v>
      </c>
      <c r="J9" t="str">
        <f t="shared" si="2"/>
        <v/>
      </c>
      <c r="K9" t="str">
        <f t="shared" si="6"/>
        <v>g.ChequeAccount</v>
      </c>
      <c r="L9" t="str">
        <f t="shared" si="7"/>
        <v>,</v>
      </c>
    </row>
    <row r="10" spans="1:14" x14ac:dyDescent="0.35">
      <c r="A10" t="s">
        <v>0</v>
      </c>
      <c r="B10" t="s">
        <v>4</v>
      </c>
      <c r="C10" t="s">
        <v>5</v>
      </c>
      <c r="D10" t="s">
        <v>3</v>
      </c>
      <c r="F10" t="str">
        <f t="shared" si="3"/>
        <v>Class1</v>
      </c>
      <c r="G10" t="str">
        <f t="shared" si="1"/>
        <v>*string</v>
      </c>
      <c r="H10" t="str">
        <f t="shared" si="4"/>
        <v>Class1</v>
      </c>
      <c r="I10" t="str">
        <f t="shared" si="5"/>
        <v>bigquery.NullString</v>
      </c>
      <c r="J10" t="str">
        <f t="shared" si="2"/>
        <v>go_bigquery.StringToNullString(</v>
      </c>
      <c r="K10" t="str">
        <f t="shared" si="6"/>
        <v>g.Class1</v>
      </c>
      <c r="L10" t="str">
        <f t="shared" si="7"/>
        <v>),</v>
      </c>
    </row>
    <row r="11" spans="1:14" x14ac:dyDescent="0.35">
      <c r="A11" t="s">
        <v>0</v>
      </c>
      <c r="B11" t="s">
        <v>129</v>
      </c>
      <c r="C11" t="s">
        <v>5</v>
      </c>
      <c r="D11" t="s">
        <v>3</v>
      </c>
      <c r="F11" t="str">
        <f t="shared" si="3"/>
        <v>Class1Description</v>
      </c>
      <c r="G11" t="str">
        <f t="shared" si="1"/>
        <v>*string</v>
      </c>
      <c r="H11" t="str">
        <f t="shared" si="4"/>
        <v>Class1Description</v>
      </c>
      <c r="I11" t="str">
        <f t="shared" si="5"/>
        <v>bigquery.NullString</v>
      </c>
      <c r="J11" t="str">
        <f t="shared" si="2"/>
        <v>go_bigquery.StringToNullString(</v>
      </c>
      <c r="K11" t="str">
        <f t="shared" si="6"/>
        <v>g.Class1Description</v>
      </c>
      <c r="L11" t="str">
        <f t="shared" si="7"/>
        <v>),</v>
      </c>
    </row>
    <row r="12" spans="1:14" x14ac:dyDescent="0.35">
      <c r="A12" t="s">
        <v>0</v>
      </c>
      <c r="B12" t="s">
        <v>6</v>
      </c>
      <c r="C12" t="s">
        <v>5</v>
      </c>
      <c r="D12" t="s">
        <v>3</v>
      </c>
      <c r="F12" t="str">
        <f t="shared" si="3"/>
        <v>Class2</v>
      </c>
      <c r="G12" t="str">
        <f t="shared" si="1"/>
        <v>*string</v>
      </c>
      <c r="H12" t="str">
        <f t="shared" si="4"/>
        <v>Class2</v>
      </c>
      <c r="I12" t="str">
        <f t="shared" si="5"/>
        <v>bigquery.NullString</v>
      </c>
      <c r="J12" t="str">
        <f t="shared" si="2"/>
        <v>go_bigquery.StringToNullString(</v>
      </c>
      <c r="K12" t="str">
        <f t="shared" si="6"/>
        <v>g.Class2</v>
      </c>
      <c r="L12" t="str">
        <f t="shared" si="7"/>
        <v>),</v>
      </c>
    </row>
    <row r="13" spans="1:14" x14ac:dyDescent="0.35">
      <c r="A13" t="s">
        <v>0</v>
      </c>
      <c r="B13" t="s">
        <v>130</v>
      </c>
      <c r="C13" t="s">
        <v>5</v>
      </c>
      <c r="D13" t="s">
        <v>3</v>
      </c>
      <c r="F13" t="str">
        <f t="shared" si="3"/>
        <v>Class2Description</v>
      </c>
      <c r="G13" t="str">
        <f t="shared" si="1"/>
        <v>*string</v>
      </c>
      <c r="H13" t="str">
        <f t="shared" si="4"/>
        <v>Class2Description</v>
      </c>
      <c r="I13" t="str">
        <f t="shared" si="5"/>
        <v>bigquery.NullString</v>
      </c>
      <c r="J13" t="str">
        <f t="shared" si="2"/>
        <v>go_bigquery.StringToNullString(</v>
      </c>
      <c r="K13" t="str">
        <f t="shared" si="6"/>
        <v>g.Class2Description</v>
      </c>
      <c r="L13" t="str">
        <f t="shared" si="7"/>
        <v>),</v>
      </c>
    </row>
    <row r="14" spans="1:14" x14ac:dyDescent="0.35">
      <c r="A14" t="s">
        <v>0</v>
      </c>
      <c r="B14" t="s">
        <v>7</v>
      </c>
      <c r="C14" t="s">
        <v>5</v>
      </c>
      <c r="D14" t="s">
        <v>3</v>
      </c>
      <c r="F14" t="str">
        <f t="shared" si="3"/>
        <v>Class3</v>
      </c>
      <c r="G14" t="str">
        <f t="shared" si="1"/>
        <v>*string</v>
      </c>
      <c r="H14" t="str">
        <f t="shared" si="4"/>
        <v>Class3</v>
      </c>
      <c r="I14" t="str">
        <f t="shared" si="5"/>
        <v>bigquery.NullString</v>
      </c>
      <c r="J14" t="str">
        <f t="shared" si="2"/>
        <v>go_bigquery.StringToNullString(</v>
      </c>
      <c r="K14" t="str">
        <f t="shared" si="6"/>
        <v>g.Class3</v>
      </c>
      <c r="L14" t="str">
        <f t="shared" si="7"/>
        <v>),</v>
      </c>
    </row>
    <row r="15" spans="1:14" x14ac:dyDescent="0.35">
      <c r="A15" t="s">
        <v>0</v>
      </c>
      <c r="B15" t="s">
        <v>131</v>
      </c>
      <c r="C15" t="s">
        <v>5</v>
      </c>
      <c r="D15" t="s">
        <v>3</v>
      </c>
      <c r="F15" t="str">
        <f t="shared" si="3"/>
        <v>Class3Description</v>
      </c>
      <c r="G15" t="str">
        <f t="shared" si="1"/>
        <v>*string</v>
      </c>
      <c r="H15" t="str">
        <f t="shared" si="4"/>
        <v>Class3Description</v>
      </c>
      <c r="I15" t="str">
        <f t="shared" si="5"/>
        <v>bigquery.NullString</v>
      </c>
      <c r="J15" t="str">
        <f t="shared" si="2"/>
        <v>go_bigquery.StringToNullString(</v>
      </c>
      <c r="K15" t="str">
        <f t="shared" si="6"/>
        <v>g.Class3Description</v>
      </c>
      <c r="L15" t="str">
        <f t="shared" si="7"/>
        <v>),</v>
      </c>
    </row>
    <row r="16" spans="1:14" x14ac:dyDescent="0.35">
      <c r="A16" t="s">
        <v>0</v>
      </c>
      <c r="B16" t="s">
        <v>8</v>
      </c>
      <c r="C16" t="s">
        <v>5</v>
      </c>
      <c r="D16" t="s">
        <v>3</v>
      </c>
      <c r="F16" t="str">
        <f t="shared" si="3"/>
        <v>Class4</v>
      </c>
      <c r="G16" t="str">
        <f t="shared" si="1"/>
        <v>*string</v>
      </c>
      <c r="H16" t="str">
        <f t="shared" si="4"/>
        <v>Class4</v>
      </c>
      <c r="I16" t="str">
        <f t="shared" si="5"/>
        <v>bigquery.NullString</v>
      </c>
      <c r="J16" t="str">
        <f t="shared" si="2"/>
        <v>go_bigquery.StringToNullString(</v>
      </c>
      <c r="K16" t="str">
        <f t="shared" si="6"/>
        <v>g.Class4</v>
      </c>
      <c r="L16" t="str">
        <f t="shared" si="7"/>
        <v>),</v>
      </c>
    </row>
    <row r="17" spans="1:12" x14ac:dyDescent="0.35">
      <c r="A17" t="s">
        <v>0</v>
      </c>
      <c r="B17" t="s">
        <v>132</v>
      </c>
      <c r="C17" t="s">
        <v>5</v>
      </c>
      <c r="D17" t="s">
        <v>3</v>
      </c>
      <c r="F17" t="str">
        <f t="shared" si="3"/>
        <v>Class4Description</v>
      </c>
      <c r="G17" t="str">
        <f t="shared" si="1"/>
        <v>*string</v>
      </c>
      <c r="H17" t="str">
        <f t="shared" si="4"/>
        <v>Class4Description</v>
      </c>
      <c r="I17" t="str">
        <f t="shared" si="5"/>
        <v>bigquery.NullString</v>
      </c>
      <c r="J17" t="str">
        <f t="shared" si="2"/>
        <v>go_bigquery.StringToNullString(</v>
      </c>
      <c r="K17" t="str">
        <f t="shared" si="6"/>
        <v>g.Class4Description</v>
      </c>
      <c r="L17" t="str">
        <f t="shared" si="7"/>
        <v>),</v>
      </c>
    </row>
    <row r="18" spans="1:12" x14ac:dyDescent="0.35">
      <c r="A18" t="s">
        <v>0</v>
      </c>
      <c r="B18" t="s">
        <v>133</v>
      </c>
      <c r="C18" t="s">
        <v>5</v>
      </c>
      <c r="D18" t="s">
        <v>3</v>
      </c>
      <c r="F18" t="str">
        <f t="shared" si="3"/>
        <v>Class5</v>
      </c>
      <c r="G18" t="str">
        <f t="shared" si="1"/>
        <v>*string</v>
      </c>
      <c r="H18" t="str">
        <f t="shared" si="4"/>
        <v>Class5</v>
      </c>
      <c r="I18" t="str">
        <f t="shared" si="5"/>
        <v>bigquery.NullString</v>
      </c>
      <c r="J18" t="str">
        <f t="shared" si="2"/>
        <v>go_bigquery.StringToNullString(</v>
      </c>
      <c r="K18" t="str">
        <f t="shared" si="6"/>
        <v>g.Class5</v>
      </c>
      <c r="L18" t="str">
        <f t="shared" si="7"/>
        <v>),</v>
      </c>
    </row>
    <row r="19" spans="1:12" x14ac:dyDescent="0.35">
      <c r="A19" t="s">
        <v>0</v>
      </c>
      <c r="B19" t="s">
        <v>134</v>
      </c>
      <c r="C19" t="s">
        <v>5</v>
      </c>
      <c r="D19" t="s">
        <v>3</v>
      </c>
      <c r="F19" t="str">
        <f t="shared" si="3"/>
        <v>Class5Description</v>
      </c>
      <c r="G19" t="str">
        <f t="shared" si="1"/>
        <v>*string</v>
      </c>
      <c r="H19" t="str">
        <f t="shared" si="4"/>
        <v>Class5Description</v>
      </c>
      <c r="I19" t="str">
        <f t="shared" si="5"/>
        <v>bigquery.NullString</v>
      </c>
      <c r="J19" t="str">
        <f t="shared" si="2"/>
        <v>go_bigquery.StringToNullString(</v>
      </c>
      <c r="K19" t="str">
        <f t="shared" si="6"/>
        <v>g.Class5Description</v>
      </c>
      <c r="L19" t="str">
        <f t="shared" si="7"/>
        <v>),</v>
      </c>
    </row>
    <row r="20" spans="1:12" x14ac:dyDescent="0.35">
      <c r="A20" t="s">
        <v>0</v>
      </c>
      <c r="B20" t="s">
        <v>135</v>
      </c>
      <c r="C20" t="s">
        <v>5</v>
      </c>
      <c r="D20" t="s">
        <v>3</v>
      </c>
      <c r="F20" t="str">
        <f t="shared" si="3"/>
        <v>Class6</v>
      </c>
      <c r="G20" t="str">
        <f t="shared" si="1"/>
        <v>*string</v>
      </c>
      <c r="H20" t="str">
        <f t="shared" si="4"/>
        <v>Class6</v>
      </c>
      <c r="I20" t="str">
        <f t="shared" si="5"/>
        <v>bigquery.NullString</v>
      </c>
      <c r="J20" t="str">
        <f t="shared" si="2"/>
        <v>go_bigquery.StringToNullString(</v>
      </c>
      <c r="K20" t="str">
        <f t="shared" si="6"/>
        <v>g.Class6</v>
      </c>
      <c r="L20" t="str">
        <f t="shared" si="7"/>
        <v>),</v>
      </c>
    </row>
    <row r="21" spans="1:12" x14ac:dyDescent="0.35">
      <c r="A21" t="s">
        <v>0</v>
      </c>
      <c r="B21" t="s">
        <v>136</v>
      </c>
      <c r="C21" t="s">
        <v>5</v>
      </c>
      <c r="D21" t="s">
        <v>3</v>
      </c>
      <c r="F21" t="str">
        <f t="shared" si="3"/>
        <v>Class6Description</v>
      </c>
      <c r="G21" t="str">
        <f t="shared" si="1"/>
        <v>*string</v>
      </c>
      <c r="H21" t="str">
        <f t="shared" si="4"/>
        <v>Class6Description</v>
      </c>
      <c r="I21" t="str">
        <f t="shared" si="5"/>
        <v>bigquery.NullString</v>
      </c>
      <c r="J21" t="str">
        <f t="shared" si="2"/>
        <v>go_bigquery.StringToNullString(</v>
      </c>
      <c r="K21" t="str">
        <f t="shared" si="6"/>
        <v>g.Class6Description</v>
      </c>
      <c r="L21" t="str">
        <f t="shared" si="7"/>
        <v>),</v>
      </c>
    </row>
    <row r="22" spans="1:12" x14ac:dyDescent="0.35">
      <c r="A22" t="s">
        <v>0</v>
      </c>
      <c r="B22" t="s">
        <v>137</v>
      </c>
      <c r="C22" t="s">
        <v>5</v>
      </c>
      <c r="D22" t="s">
        <v>3</v>
      </c>
      <c r="F22" t="str">
        <f t="shared" si="3"/>
        <v>Class7</v>
      </c>
      <c r="G22" t="str">
        <f t="shared" si="1"/>
        <v>*string</v>
      </c>
      <c r="H22" t="str">
        <f t="shared" si="4"/>
        <v>Class7</v>
      </c>
      <c r="I22" t="str">
        <f t="shared" si="5"/>
        <v>bigquery.NullString</v>
      </c>
      <c r="J22" t="str">
        <f t="shared" si="2"/>
        <v>go_bigquery.StringToNullString(</v>
      </c>
      <c r="K22" t="str">
        <f t="shared" si="6"/>
        <v>g.Class7</v>
      </c>
      <c r="L22" t="str">
        <f t="shared" si="7"/>
        <v>),</v>
      </c>
    </row>
    <row r="23" spans="1:12" x14ac:dyDescent="0.35">
      <c r="A23" t="s">
        <v>0</v>
      </c>
      <c r="B23" t="s">
        <v>138</v>
      </c>
      <c r="C23" t="s">
        <v>5</v>
      </c>
      <c r="D23" t="s">
        <v>3</v>
      </c>
      <c r="F23" t="str">
        <f t="shared" si="3"/>
        <v>Class7Description</v>
      </c>
      <c r="G23" t="str">
        <f t="shared" si="1"/>
        <v>*string</v>
      </c>
      <c r="H23" t="str">
        <f t="shared" si="4"/>
        <v>Class7Description</v>
      </c>
      <c r="I23" t="str">
        <f t="shared" si="5"/>
        <v>bigquery.NullString</v>
      </c>
      <c r="J23" t="str">
        <f t="shared" si="2"/>
        <v>go_bigquery.StringToNullString(</v>
      </c>
      <c r="K23" t="str">
        <f t="shared" si="6"/>
        <v>g.Class7Description</v>
      </c>
      <c r="L23" t="str">
        <f t="shared" si="7"/>
        <v>),</v>
      </c>
    </row>
    <row r="24" spans="1:12" x14ac:dyDescent="0.35">
      <c r="A24" t="s">
        <v>0</v>
      </c>
      <c r="B24" t="s">
        <v>139</v>
      </c>
      <c r="C24" t="s">
        <v>5</v>
      </c>
      <c r="D24" t="s">
        <v>3</v>
      </c>
      <c r="F24" t="str">
        <f t="shared" si="3"/>
        <v>Class8</v>
      </c>
      <c r="G24" t="str">
        <f t="shared" si="1"/>
        <v>*string</v>
      </c>
      <c r="H24" t="str">
        <f t="shared" si="4"/>
        <v>Class8</v>
      </c>
      <c r="I24" t="str">
        <f t="shared" si="5"/>
        <v>bigquery.NullString</v>
      </c>
      <c r="J24" t="str">
        <f t="shared" si="2"/>
        <v>go_bigquery.StringToNullString(</v>
      </c>
      <c r="K24" t="str">
        <f t="shared" si="6"/>
        <v>g.Class8</v>
      </c>
      <c r="L24" t="str">
        <f t="shared" si="7"/>
        <v>),</v>
      </c>
    </row>
    <row r="25" spans="1:12" x14ac:dyDescent="0.35">
      <c r="A25" t="s">
        <v>0</v>
      </c>
      <c r="B25" t="s">
        <v>140</v>
      </c>
      <c r="C25" t="s">
        <v>5</v>
      </c>
      <c r="D25" t="s">
        <v>3</v>
      </c>
      <c r="F25" t="str">
        <f t="shared" si="3"/>
        <v>Class8Description</v>
      </c>
      <c r="G25" t="str">
        <f t="shared" si="1"/>
        <v>*string</v>
      </c>
      <c r="H25" t="str">
        <f t="shared" si="4"/>
        <v>Class8Description</v>
      </c>
      <c r="I25" t="str">
        <f t="shared" si="5"/>
        <v>bigquery.NullString</v>
      </c>
      <c r="J25" t="str">
        <f t="shared" si="2"/>
        <v>go_bigquery.StringToNullString(</v>
      </c>
      <c r="K25" t="str">
        <f t="shared" si="6"/>
        <v>g.Class8Description</v>
      </c>
      <c r="L25" t="str">
        <f t="shared" si="7"/>
        <v>),</v>
      </c>
    </row>
    <row r="26" spans="1:12" x14ac:dyDescent="0.35">
      <c r="A26" t="s">
        <v>0</v>
      </c>
      <c r="B26" t="s">
        <v>141</v>
      </c>
      <c r="C26" t="s">
        <v>5</v>
      </c>
      <c r="D26" t="s">
        <v>3</v>
      </c>
      <c r="F26" t="str">
        <f t="shared" si="3"/>
        <v>Class9</v>
      </c>
      <c r="G26" t="str">
        <f t="shared" si="1"/>
        <v>*string</v>
      </c>
      <c r="H26" t="str">
        <f t="shared" si="4"/>
        <v>Class9</v>
      </c>
      <c r="I26" t="str">
        <f t="shared" si="5"/>
        <v>bigquery.NullString</v>
      </c>
      <c r="J26" t="str">
        <f t="shared" si="2"/>
        <v>go_bigquery.StringToNullString(</v>
      </c>
      <c r="K26" t="str">
        <f t="shared" si="6"/>
        <v>g.Class9</v>
      </c>
      <c r="L26" t="str">
        <f t="shared" si="7"/>
        <v>),</v>
      </c>
    </row>
    <row r="27" spans="1:12" x14ac:dyDescent="0.35">
      <c r="A27" t="s">
        <v>0</v>
      </c>
      <c r="B27" t="s">
        <v>142</v>
      </c>
      <c r="C27" t="s">
        <v>5</v>
      </c>
      <c r="D27" t="s">
        <v>3</v>
      </c>
      <c r="F27" t="str">
        <f t="shared" si="3"/>
        <v>Class9Description</v>
      </c>
      <c r="G27" t="str">
        <f t="shared" si="1"/>
        <v>*string</v>
      </c>
      <c r="H27" t="str">
        <f t="shared" si="4"/>
        <v>Class9Description</v>
      </c>
      <c r="I27" t="str">
        <f t="shared" si="5"/>
        <v>bigquery.NullString</v>
      </c>
      <c r="J27" t="str">
        <f t="shared" si="2"/>
        <v>go_bigquery.StringToNullString(</v>
      </c>
      <c r="K27" t="str">
        <f t="shared" si="6"/>
        <v>g.Class9Description</v>
      </c>
      <c r="L27" t="str">
        <f t="shared" si="7"/>
        <v>),</v>
      </c>
    </row>
    <row r="28" spans="1:12" x14ac:dyDescent="0.35">
      <c r="A28" t="s">
        <v>0</v>
      </c>
      <c r="B28" t="s">
        <v>143</v>
      </c>
      <c r="C28" t="s">
        <v>5</v>
      </c>
      <c r="D28" t="s">
        <v>3</v>
      </c>
      <c r="F28" t="str">
        <f t="shared" si="3"/>
        <v>Class10</v>
      </c>
      <c r="G28" t="str">
        <f t="shared" si="1"/>
        <v>*string</v>
      </c>
      <c r="H28" t="str">
        <f t="shared" si="4"/>
        <v>Class10</v>
      </c>
      <c r="I28" t="str">
        <f t="shared" si="5"/>
        <v>bigquery.NullString</v>
      </c>
      <c r="J28" t="str">
        <f t="shared" si="2"/>
        <v>go_bigquery.StringToNullString(</v>
      </c>
      <c r="K28" t="str">
        <f t="shared" si="6"/>
        <v>g.Class10</v>
      </c>
      <c r="L28" t="str">
        <f t="shared" si="7"/>
        <v>),</v>
      </c>
    </row>
    <row r="29" spans="1:12" x14ac:dyDescent="0.35">
      <c r="A29" t="s">
        <v>0</v>
      </c>
      <c r="B29" t="s">
        <v>144</v>
      </c>
      <c r="C29" t="s">
        <v>5</v>
      </c>
      <c r="D29" t="s">
        <v>3</v>
      </c>
      <c r="F29" t="str">
        <f t="shared" si="3"/>
        <v>Class10Description</v>
      </c>
      <c r="G29" t="str">
        <f t="shared" si="1"/>
        <v>*string</v>
      </c>
      <c r="H29" t="str">
        <f t="shared" si="4"/>
        <v>Class10Description</v>
      </c>
      <c r="I29" t="str">
        <f t="shared" si="5"/>
        <v>bigquery.NullString</v>
      </c>
      <c r="J29" t="str">
        <f t="shared" si="2"/>
        <v>go_bigquery.StringToNullString(</v>
      </c>
      <c r="K29" t="str">
        <f t="shared" si="6"/>
        <v>g.Class10Description</v>
      </c>
      <c r="L29" t="str">
        <f t="shared" si="7"/>
        <v>),</v>
      </c>
    </row>
    <row r="30" spans="1:12" x14ac:dyDescent="0.35">
      <c r="A30" t="s">
        <v>0</v>
      </c>
      <c r="B30" t="s">
        <v>145</v>
      </c>
      <c r="C30" t="s">
        <v>5</v>
      </c>
      <c r="D30" t="s">
        <v>3</v>
      </c>
      <c r="F30" t="str">
        <f t="shared" si="3"/>
        <v>Class11</v>
      </c>
      <c r="G30" t="str">
        <f t="shared" si="1"/>
        <v>*string</v>
      </c>
      <c r="H30" t="str">
        <f t="shared" si="4"/>
        <v>Class11</v>
      </c>
      <c r="I30" t="str">
        <f t="shared" si="5"/>
        <v>bigquery.NullString</v>
      </c>
      <c r="J30" t="str">
        <f t="shared" si="2"/>
        <v>go_bigquery.StringToNullString(</v>
      </c>
      <c r="K30" t="str">
        <f t="shared" si="6"/>
        <v>g.Class11</v>
      </c>
      <c r="L30" t="str">
        <f t="shared" si="7"/>
        <v>),</v>
      </c>
    </row>
    <row r="31" spans="1:12" x14ac:dyDescent="0.35">
      <c r="A31" t="s">
        <v>0</v>
      </c>
      <c r="B31" t="s">
        <v>146</v>
      </c>
      <c r="C31" t="s">
        <v>5</v>
      </c>
      <c r="D31" t="s">
        <v>3</v>
      </c>
      <c r="F31" t="str">
        <f t="shared" si="3"/>
        <v>Class12</v>
      </c>
      <c r="G31" t="str">
        <f t="shared" si="1"/>
        <v>*string</v>
      </c>
      <c r="H31" t="str">
        <f t="shared" si="4"/>
        <v>Class12</v>
      </c>
      <c r="I31" t="str">
        <f t="shared" si="5"/>
        <v>bigquery.NullString</v>
      </c>
      <c r="J31" t="str">
        <f t="shared" si="2"/>
        <v>go_bigquery.StringToNullString(</v>
      </c>
      <c r="K31" t="str">
        <f t="shared" si="6"/>
        <v>g.Class12</v>
      </c>
      <c r="L31" t="str">
        <f t="shared" si="7"/>
        <v>),</v>
      </c>
    </row>
    <row r="32" spans="1:12" x14ac:dyDescent="0.35">
      <c r="A32" t="s">
        <v>0</v>
      </c>
      <c r="B32" t="s">
        <v>147</v>
      </c>
      <c r="C32" t="s">
        <v>5</v>
      </c>
      <c r="D32" t="s">
        <v>3</v>
      </c>
      <c r="F32" t="str">
        <f t="shared" si="3"/>
        <v>ClosingEntryAccount</v>
      </c>
      <c r="G32" t="str">
        <f t="shared" si="1"/>
        <v>*string</v>
      </c>
      <c r="H32" t="str">
        <f t="shared" si="4"/>
        <v>ClosingEntryAccount</v>
      </c>
      <c r="I32" t="str">
        <f t="shared" si="5"/>
        <v>bigquery.NullString</v>
      </c>
      <c r="J32" t="str">
        <f t="shared" si="2"/>
        <v>go_bigquery.StringToNullString(</v>
      </c>
      <c r="K32" t="str">
        <f t="shared" si="6"/>
        <v>g.ClosingEntryAccount</v>
      </c>
      <c r="L32" t="str">
        <f t="shared" si="7"/>
        <v>),</v>
      </c>
    </row>
    <row r="33" spans="1:12" x14ac:dyDescent="0.35">
      <c r="A33" t="s">
        <v>0</v>
      </c>
      <c r="B33" t="s">
        <v>148</v>
      </c>
      <c r="C33" t="s">
        <v>29</v>
      </c>
      <c r="D33" t="s">
        <v>14</v>
      </c>
      <c r="E33" t="s">
        <v>3</v>
      </c>
      <c r="F33" t="str">
        <f t="shared" si="3"/>
        <v>Compress</v>
      </c>
      <c r="G33" t="str">
        <f t="shared" si="1"/>
        <v>bool</v>
      </c>
      <c r="H33" t="str">
        <f t="shared" si="4"/>
        <v>Compress</v>
      </c>
      <c r="I33" t="str">
        <f t="shared" si="5"/>
        <v>bool</v>
      </c>
      <c r="J33" t="str">
        <f t="shared" si="2"/>
        <v/>
      </c>
      <c r="K33" t="str">
        <f t="shared" si="6"/>
        <v>g.Compress</v>
      </c>
      <c r="L33" t="str">
        <f t="shared" si="7"/>
        <v>,</v>
      </c>
    </row>
    <row r="34" spans="1:12" x14ac:dyDescent="0.35">
      <c r="A34" t="s">
        <v>0</v>
      </c>
      <c r="B34" t="s">
        <v>149</v>
      </c>
      <c r="C34" t="s">
        <v>5</v>
      </c>
      <c r="D34" t="s">
        <v>3</v>
      </c>
      <c r="F34" t="str">
        <f t="shared" si="3"/>
        <v>CorporateGeneralLedgerCode</v>
      </c>
      <c r="G34" t="str">
        <f t="shared" si="1"/>
        <v>*string</v>
      </c>
      <c r="H34" t="str">
        <f t="shared" si="4"/>
        <v>CorporateGeneralLedgerCode</v>
      </c>
      <c r="I34" t="str">
        <f t="shared" si="5"/>
        <v>bigquery.NullString</v>
      </c>
      <c r="J34" t="str">
        <f t="shared" si="2"/>
        <v>go_bigquery.StringToNullString(</v>
      </c>
      <c r="K34" t="str">
        <f t="shared" si="6"/>
        <v>g.CorporateGeneralLedgerCode</v>
      </c>
      <c r="L34" t="str">
        <f t="shared" si="7"/>
        <v>),</v>
      </c>
    </row>
    <row r="35" spans="1:12" x14ac:dyDescent="0.35">
      <c r="A35" t="s">
        <v>0</v>
      </c>
      <c r="B35" t="s">
        <v>150</v>
      </c>
      <c r="C35" t="s">
        <v>5</v>
      </c>
      <c r="D35" t="s">
        <v>3</v>
      </c>
      <c r="F35" t="str">
        <f t="shared" si="3"/>
        <v>CorporateGeneralLedgerDescription</v>
      </c>
      <c r="G35" t="str">
        <f t="shared" si="1"/>
        <v>*string</v>
      </c>
      <c r="H35" t="str">
        <f t="shared" si="4"/>
        <v>CorporateGeneralLedgerDescription</v>
      </c>
      <c r="I35" t="str">
        <f t="shared" si="5"/>
        <v>bigquery.NullString</v>
      </c>
      <c r="J35" t="str">
        <f t="shared" si="2"/>
        <v>go_bigquery.StringToNullString(</v>
      </c>
      <c r="K35" t="str">
        <f t="shared" si="6"/>
        <v>g.CorporateGeneralLedgerDescription</v>
      </c>
      <c r="L35" t="str">
        <f t="shared" si="7"/>
        <v>),</v>
      </c>
    </row>
    <row r="36" spans="1:12" x14ac:dyDescent="0.35">
      <c r="A36" t="s">
        <v>0</v>
      </c>
      <c r="B36" t="s">
        <v>151</v>
      </c>
      <c r="C36" t="s">
        <v>29</v>
      </c>
      <c r="D36" t="s">
        <v>14</v>
      </c>
      <c r="E36" t="s">
        <v>3</v>
      </c>
      <c r="F36" t="str">
        <f t="shared" si="3"/>
        <v>CostCentreAccount</v>
      </c>
      <c r="G36" t="str">
        <f t="shared" si="1"/>
        <v>bool</v>
      </c>
      <c r="H36" t="str">
        <f t="shared" si="4"/>
        <v>CostCentreAccount</v>
      </c>
      <c r="I36" t="str">
        <f t="shared" si="5"/>
        <v>bool</v>
      </c>
      <c r="J36" t="str">
        <f t="shared" si="2"/>
        <v/>
      </c>
      <c r="K36" t="str">
        <f t="shared" si="6"/>
        <v>g.CostCentreAccount</v>
      </c>
      <c r="L36" t="str">
        <f t="shared" si="7"/>
        <v>,</v>
      </c>
    </row>
    <row r="37" spans="1:12" x14ac:dyDescent="0.35">
      <c r="A37" t="s">
        <v>0</v>
      </c>
      <c r="B37" t="s">
        <v>152</v>
      </c>
      <c r="C37" t="s">
        <v>29</v>
      </c>
      <c r="D37" t="s">
        <v>14</v>
      </c>
      <c r="E37" t="s">
        <v>3</v>
      </c>
      <c r="F37" t="str">
        <f t="shared" si="3"/>
        <v>CostUnitAccount</v>
      </c>
      <c r="G37" t="str">
        <f t="shared" si="1"/>
        <v>bool</v>
      </c>
      <c r="H37" t="str">
        <f t="shared" si="4"/>
        <v>CostUnitAccount</v>
      </c>
      <c r="I37" t="str">
        <f t="shared" si="5"/>
        <v>bool</v>
      </c>
      <c r="J37" t="str">
        <f t="shared" si="2"/>
        <v/>
      </c>
      <c r="K37" t="str">
        <f t="shared" si="6"/>
        <v>g.CostUnitAccount</v>
      </c>
      <c r="L37" t="str">
        <f t="shared" si="7"/>
        <v>,</v>
      </c>
    </row>
    <row r="38" spans="1:12" x14ac:dyDescent="0.35">
      <c r="A38" t="s">
        <v>0</v>
      </c>
      <c r="B38" t="s">
        <v>17</v>
      </c>
      <c r="C38" t="s">
        <v>18</v>
      </c>
      <c r="D38" t="s">
        <v>3</v>
      </c>
      <c r="F38" t="str">
        <f t="shared" si="3"/>
        <v>CreatedDate</v>
      </c>
      <c r="G38" t="str">
        <f t="shared" si="1"/>
        <v>*string</v>
      </c>
      <c r="H38" t="str">
        <f t="shared" si="4"/>
        <v>CreatedDate</v>
      </c>
      <c r="I38" t="str">
        <f t="shared" si="5"/>
        <v>bigquery.NullString</v>
      </c>
      <c r="J38" t="str">
        <f t="shared" si="2"/>
        <v>go_bigquery.StringToNullString(</v>
      </c>
      <c r="K38" t="str">
        <f t="shared" si="6"/>
        <v>g.CreatedDate</v>
      </c>
      <c r="L38" t="str">
        <f t="shared" si="7"/>
        <v>),</v>
      </c>
    </row>
    <row r="39" spans="1:12" x14ac:dyDescent="0.35">
      <c r="A39" t="s">
        <v>0</v>
      </c>
      <c r="B39" t="s">
        <v>19</v>
      </c>
      <c r="C39" t="s">
        <v>2</v>
      </c>
      <c r="D39" t="s">
        <v>3</v>
      </c>
      <c r="F39" t="str">
        <f t="shared" si="3"/>
        <v>Creator</v>
      </c>
      <c r="G39" t="str">
        <f t="shared" si="1"/>
        <v>*int32</v>
      </c>
      <c r="H39" t="str">
        <f t="shared" si="4"/>
        <v>Creator</v>
      </c>
      <c r="I39" t="str">
        <f t="shared" si="5"/>
        <v>bigquery.NullInt64</v>
      </c>
      <c r="J39" t="str">
        <f t="shared" si="2"/>
        <v>go_bigquery.Int32ToNullInt64(</v>
      </c>
      <c r="K39" t="str">
        <f t="shared" si="6"/>
        <v>g.Creator</v>
      </c>
      <c r="L39" t="str">
        <f t="shared" si="7"/>
        <v>),</v>
      </c>
    </row>
    <row r="40" spans="1:12" x14ac:dyDescent="0.35">
      <c r="A40" t="s">
        <v>0</v>
      </c>
      <c r="B40" t="s">
        <v>153</v>
      </c>
      <c r="C40" t="s">
        <v>5</v>
      </c>
      <c r="D40" t="s">
        <v>3</v>
      </c>
      <c r="F40" t="str">
        <f t="shared" si="3"/>
        <v>CreatorFullName</v>
      </c>
      <c r="G40" t="str">
        <f t="shared" si="1"/>
        <v>*string</v>
      </c>
      <c r="H40" t="str">
        <f t="shared" si="4"/>
        <v>CreatorFullName</v>
      </c>
      <c r="I40" t="str">
        <f t="shared" si="5"/>
        <v>bigquery.NullString</v>
      </c>
      <c r="J40" t="str">
        <f t="shared" si="2"/>
        <v>go_bigquery.StringToNullString(</v>
      </c>
      <c r="K40" t="str">
        <f t="shared" si="6"/>
        <v>g.CreatorFullName</v>
      </c>
      <c r="L40" t="str">
        <f t="shared" si="7"/>
        <v>),</v>
      </c>
    </row>
    <row r="41" spans="1:12" x14ac:dyDescent="0.35">
      <c r="A41" t="s">
        <v>0</v>
      </c>
      <c r="B41" t="s">
        <v>154</v>
      </c>
      <c r="C41" t="s">
        <v>5</v>
      </c>
      <c r="D41" t="s">
        <v>3</v>
      </c>
      <c r="F41" t="str">
        <f t="shared" si="3"/>
        <v>DebitCredit</v>
      </c>
      <c r="G41" t="str">
        <f t="shared" si="1"/>
        <v>*string</v>
      </c>
      <c r="H41" t="str">
        <f t="shared" si="4"/>
        <v>DebitCredit</v>
      </c>
      <c r="I41" t="str">
        <f t="shared" si="5"/>
        <v>bigquery.NullString</v>
      </c>
      <c r="J41" t="str">
        <f t="shared" si="2"/>
        <v>go_bigquery.StringToNullString(</v>
      </c>
      <c r="K41" t="str">
        <f t="shared" si="6"/>
        <v>g.DebitCredit</v>
      </c>
      <c r="L41" t="str">
        <f t="shared" si="7"/>
        <v>),</v>
      </c>
    </row>
    <row r="42" spans="1:12" x14ac:dyDescent="0.35">
      <c r="A42" t="s">
        <v>0</v>
      </c>
      <c r="B42" t="s">
        <v>155</v>
      </c>
      <c r="C42" t="s">
        <v>5</v>
      </c>
      <c r="D42" t="s">
        <v>3</v>
      </c>
      <c r="F42" t="str">
        <f t="shared" si="3"/>
        <v>DefaultCostCentre</v>
      </c>
      <c r="G42" t="str">
        <f t="shared" si="1"/>
        <v>*string</v>
      </c>
      <c r="H42" t="str">
        <f t="shared" si="4"/>
        <v>DefaultCostCentre</v>
      </c>
      <c r="I42" t="str">
        <f t="shared" si="5"/>
        <v>bigquery.NullString</v>
      </c>
      <c r="J42" t="str">
        <f t="shared" si="2"/>
        <v>go_bigquery.StringToNullString(</v>
      </c>
      <c r="K42" t="str">
        <f t="shared" si="6"/>
        <v>g.DefaultCostCentre</v>
      </c>
      <c r="L42" t="str">
        <f t="shared" si="7"/>
        <v>),</v>
      </c>
    </row>
    <row r="43" spans="1:12" x14ac:dyDescent="0.35">
      <c r="A43" t="s">
        <v>0</v>
      </c>
      <c r="B43" t="s">
        <v>156</v>
      </c>
      <c r="C43" t="s">
        <v>5</v>
      </c>
      <c r="D43" t="s">
        <v>3</v>
      </c>
      <c r="F43" t="str">
        <f t="shared" si="3"/>
        <v>DefaultCostUnit</v>
      </c>
      <c r="G43" t="str">
        <f t="shared" si="1"/>
        <v>*string</v>
      </c>
      <c r="H43" t="str">
        <f t="shared" si="4"/>
        <v>DefaultCostUnit</v>
      </c>
      <c r="I43" t="str">
        <f t="shared" si="5"/>
        <v>bigquery.NullString</v>
      </c>
      <c r="J43" t="str">
        <f t="shared" si="2"/>
        <v>go_bigquery.StringToNullString(</v>
      </c>
      <c r="K43" t="str">
        <f t="shared" si="6"/>
        <v>g.DefaultCostUnit</v>
      </c>
      <c r="L43" t="str">
        <f t="shared" si="7"/>
        <v>),</v>
      </c>
    </row>
    <row r="44" spans="1:12" x14ac:dyDescent="0.35">
      <c r="A44" t="s">
        <v>0</v>
      </c>
      <c r="B44" t="s">
        <v>157</v>
      </c>
      <c r="C44" t="s">
        <v>29</v>
      </c>
      <c r="D44" t="s">
        <v>3</v>
      </c>
      <c r="F44" t="str">
        <f t="shared" si="3"/>
        <v>DefaultDebtorCreditor</v>
      </c>
      <c r="G44" t="str">
        <f t="shared" si="1"/>
        <v>*bool</v>
      </c>
      <c r="H44" t="str">
        <f t="shared" si="4"/>
        <v>DefaultDebtorCreditor</v>
      </c>
      <c r="I44" t="str">
        <f t="shared" si="5"/>
        <v>bigquery.NullBool</v>
      </c>
      <c r="J44" t="str">
        <f t="shared" si="2"/>
        <v>go_bigquery.BoolToNullBool(</v>
      </c>
      <c r="K44" t="str">
        <f t="shared" si="6"/>
        <v>g.DefaultDebtorCreditor</v>
      </c>
      <c r="L44" t="str">
        <f t="shared" si="7"/>
        <v>),</v>
      </c>
    </row>
    <row r="45" spans="1:12" x14ac:dyDescent="0.35">
      <c r="A45" t="s">
        <v>0</v>
      </c>
      <c r="B45" t="s">
        <v>15</v>
      </c>
      <c r="C45" t="s">
        <v>5</v>
      </c>
      <c r="D45" t="s">
        <v>3</v>
      </c>
      <c r="F45" t="str">
        <f t="shared" si="3"/>
        <v>CompanyCode</v>
      </c>
      <c r="G45" t="str">
        <f t="shared" si="1"/>
        <v>*string</v>
      </c>
      <c r="H45" t="str">
        <f t="shared" si="4"/>
        <v>CompanyCode</v>
      </c>
      <c r="I45" t="str">
        <f t="shared" si="5"/>
        <v>bigquery.NullString</v>
      </c>
      <c r="J45" t="str">
        <f t="shared" si="2"/>
        <v>go_bigquery.StringToNullString(</v>
      </c>
      <c r="K45" t="str">
        <f t="shared" si="6"/>
        <v>g.CompanyCode</v>
      </c>
      <c r="L45" t="str">
        <f t="shared" si="7"/>
        <v>),</v>
      </c>
    </row>
    <row r="46" spans="1:12" x14ac:dyDescent="0.35">
      <c r="A46" t="s">
        <v>0</v>
      </c>
      <c r="B46" t="s">
        <v>16</v>
      </c>
      <c r="C46" t="s">
        <v>5</v>
      </c>
      <c r="D46" t="s">
        <v>3</v>
      </c>
      <c r="F46" t="str">
        <f t="shared" si="3"/>
        <v>CompanyName</v>
      </c>
      <c r="G46" t="str">
        <f t="shared" si="1"/>
        <v>*string</v>
      </c>
      <c r="H46" t="str">
        <f t="shared" si="4"/>
        <v>CompanyName</v>
      </c>
      <c r="I46" t="str">
        <f t="shared" si="5"/>
        <v>bigquery.NullString</v>
      </c>
      <c r="J46" t="str">
        <f t="shared" si="2"/>
        <v>go_bigquery.StringToNullString(</v>
      </c>
      <c r="K46" t="str">
        <f t="shared" si="6"/>
        <v>g.CompanyName</v>
      </c>
      <c r="L46" t="str">
        <f t="shared" si="7"/>
        <v>),</v>
      </c>
    </row>
    <row r="47" spans="1:12" x14ac:dyDescent="0.35">
      <c r="A47" t="s">
        <v>0</v>
      </c>
      <c r="B47" t="s">
        <v>113</v>
      </c>
      <c r="C47" t="s">
        <v>49</v>
      </c>
      <c r="D47" t="s">
        <v>3</v>
      </c>
      <c r="F47" t="str">
        <f t="shared" si="3"/>
        <v>DocumentID</v>
      </c>
      <c r="G47" t="str">
        <f t="shared" si="1"/>
        <v>*types.GUID</v>
      </c>
      <c r="H47" t="str">
        <f t="shared" si="4"/>
        <v>DocumentID</v>
      </c>
      <c r="I47" t="str">
        <f t="shared" si="5"/>
        <v>bigquery.NullString</v>
      </c>
      <c r="J47" t="str">
        <f t="shared" si="2"/>
        <v>guidToNullString(</v>
      </c>
      <c r="K47" t="str">
        <f t="shared" si="6"/>
        <v>g.DocumentID</v>
      </c>
      <c r="L47" t="str">
        <f t="shared" si="7"/>
        <v>),</v>
      </c>
    </row>
    <row r="48" spans="1:12" x14ac:dyDescent="0.35">
      <c r="A48" t="s">
        <v>0</v>
      </c>
      <c r="B48" t="s">
        <v>158</v>
      </c>
      <c r="C48" t="s">
        <v>5</v>
      </c>
      <c r="D48" t="s">
        <v>3</v>
      </c>
      <c r="F48" t="str">
        <f t="shared" si="3"/>
        <v>DocumentSubject</v>
      </c>
      <c r="G48" t="str">
        <f t="shared" si="1"/>
        <v>*string</v>
      </c>
      <c r="H48" t="str">
        <f t="shared" si="4"/>
        <v>DocumentSubject</v>
      </c>
      <c r="I48" t="str">
        <f t="shared" si="5"/>
        <v>bigquery.NullString</v>
      </c>
      <c r="J48" t="str">
        <f t="shared" si="2"/>
        <v>go_bigquery.StringToNullString(</v>
      </c>
      <c r="K48" t="str">
        <f t="shared" si="6"/>
        <v>g.DocumentSubject</v>
      </c>
      <c r="L48" t="str">
        <f t="shared" si="7"/>
        <v>),</v>
      </c>
    </row>
    <row r="49" spans="1:12" x14ac:dyDescent="0.35">
      <c r="A49" t="s">
        <v>0</v>
      </c>
      <c r="B49" t="s">
        <v>159</v>
      </c>
      <c r="C49" t="s">
        <v>29</v>
      </c>
      <c r="D49" t="s">
        <v>14</v>
      </c>
      <c r="E49" t="s">
        <v>3</v>
      </c>
      <c r="F49" t="str">
        <f t="shared" si="3"/>
        <v>ExcludeVATListing</v>
      </c>
      <c r="G49" t="str">
        <f t="shared" si="1"/>
        <v>bool</v>
      </c>
      <c r="H49" t="str">
        <f t="shared" si="4"/>
        <v>ExcludeVATListing</v>
      </c>
      <c r="I49" t="str">
        <f t="shared" si="5"/>
        <v>bool</v>
      </c>
      <c r="J49" t="str">
        <f t="shared" si="2"/>
        <v/>
      </c>
      <c r="K49" t="str">
        <f t="shared" si="6"/>
        <v>g.ExcludeVATListing</v>
      </c>
      <c r="L49" t="str">
        <f t="shared" si="7"/>
        <v>,</v>
      </c>
    </row>
    <row r="50" spans="1:12" x14ac:dyDescent="0.35">
      <c r="A50" t="s">
        <v>0</v>
      </c>
      <c r="B50" t="s">
        <v>160</v>
      </c>
      <c r="C50" t="s">
        <v>5</v>
      </c>
      <c r="D50" t="s">
        <v>3</v>
      </c>
      <c r="F50" t="str">
        <f t="shared" si="3"/>
        <v>ExternalBalanceCredit</v>
      </c>
      <c r="G50" t="str">
        <f t="shared" si="1"/>
        <v>*string</v>
      </c>
      <c r="H50" t="str">
        <f t="shared" si="4"/>
        <v>ExternalBalanceCredit</v>
      </c>
      <c r="I50" t="str">
        <f t="shared" si="5"/>
        <v>bigquery.NullString</v>
      </c>
      <c r="J50" t="str">
        <f t="shared" si="2"/>
        <v>go_bigquery.StringToNullString(</v>
      </c>
      <c r="K50" t="str">
        <f t="shared" si="6"/>
        <v>g.ExternalBalanceCredit</v>
      </c>
      <c r="L50" t="str">
        <f t="shared" si="7"/>
        <v>),</v>
      </c>
    </row>
    <row r="51" spans="1:12" x14ac:dyDescent="0.35">
      <c r="A51" t="s">
        <v>0</v>
      </c>
      <c r="B51" t="s">
        <v>38</v>
      </c>
      <c r="C51" t="s">
        <v>5</v>
      </c>
      <c r="D51" t="s">
        <v>3</v>
      </c>
      <c r="F51" t="str">
        <f t="shared" si="3"/>
        <v>TextFreeField1</v>
      </c>
      <c r="G51" t="str">
        <f t="shared" si="1"/>
        <v>*string</v>
      </c>
      <c r="H51" t="str">
        <f t="shared" si="4"/>
        <v>TextFreeField1</v>
      </c>
      <c r="I51" t="str">
        <f t="shared" si="5"/>
        <v>bigquery.NullString</v>
      </c>
      <c r="J51" t="str">
        <f t="shared" si="2"/>
        <v>go_bigquery.StringToNullString(</v>
      </c>
      <c r="K51" t="str">
        <f t="shared" si="6"/>
        <v>g.TextFreeField1</v>
      </c>
      <c r="L51" t="str">
        <f t="shared" si="7"/>
        <v>),</v>
      </c>
    </row>
    <row r="52" spans="1:12" x14ac:dyDescent="0.35">
      <c r="A52" t="s">
        <v>0</v>
      </c>
      <c r="B52" t="s">
        <v>39</v>
      </c>
      <c r="C52" t="s">
        <v>5</v>
      </c>
      <c r="D52" t="s">
        <v>3</v>
      </c>
      <c r="F52" t="str">
        <f t="shared" si="3"/>
        <v>TextFreeField2</v>
      </c>
      <c r="G52" t="str">
        <f t="shared" si="1"/>
        <v>*string</v>
      </c>
      <c r="H52" t="str">
        <f t="shared" si="4"/>
        <v>TextFreeField2</v>
      </c>
      <c r="I52" t="str">
        <f t="shared" si="5"/>
        <v>bigquery.NullString</v>
      </c>
      <c r="J52" t="str">
        <f t="shared" si="2"/>
        <v>go_bigquery.StringToNullString(</v>
      </c>
      <c r="K52" t="str">
        <f t="shared" si="6"/>
        <v>g.TextFreeField2</v>
      </c>
      <c r="L52" t="str">
        <f t="shared" si="7"/>
        <v>),</v>
      </c>
    </row>
    <row r="53" spans="1:12" x14ac:dyDescent="0.35">
      <c r="A53" t="s">
        <v>0</v>
      </c>
      <c r="B53" t="s">
        <v>40</v>
      </c>
      <c r="C53" t="s">
        <v>5</v>
      </c>
      <c r="D53" t="s">
        <v>3</v>
      </c>
      <c r="F53" t="str">
        <f t="shared" si="3"/>
        <v>TextFreeField3</v>
      </c>
      <c r="G53" t="str">
        <f t="shared" si="1"/>
        <v>*string</v>
      </c>
      <c r="H53" t="str">
        <f t="shared" si="4"/>
        <v>TextFreeField3</v>
      </c>
      <c r="I53" t="str">
        <f t="shared" si="5"/>
        <v>bigquery.NullString</v>
      </c>
      <c r="J53" t="str">
        <f t="shared" si="2"/>
        <v>go_bigquery.StringToNullString(</v>
      </c>
      <c r="K53" t="str">
        <f t="shared" si="6"/>
        <v>g.TextFreeField3</v>
      </c>
      <c r="L53" t="str">
        <f t="shared" si="7"/>
        <v>),</v>
      </c>
    </row>
    <row r="54" spans="1:12" x14ac:dyDescent="0.35">
      <c r="A54" t="s">
        <v>0</v>
      </c>
      <c r="B54" t="s">
        <v>41</v>
      </c>
      <c r="C54" t="s">
        <v>5</v>
      </c>
      <c r="D54" t="s">
        <v>3</v>
      </c>
      <c r="F54" t="str">
        <f t="shared" si="3"/>
        <v>TextFreeField4</v>
      </c>
      <c r="G54" t="str">
        <f t="shared" si="1"/>
        <v>*string</v>
      </c>
      <c r="H54" t="str">
        <f t="shared" si="4"/>
        <v>TextFreeField4</v>
      </c>
      <c r="I54" t="str">
        <f t="shared" si="5"/>
        <v>bigquery.NullString</v>
      </c>
      <c r="J54" t="str">
        <f t="shared" si="2"/>
        <v>go_bigquery.StringToNullString(</v>
      </c>
      <c r="K54" t="str">
        <f t="shared" si="6"/>
        <v>g.TextFreeField4</v>
      </c>
      <c r="L54" t="str">
        <f t="shared" si="7"/>
        <v>),</v>
      </c>
    </row>
    <row r="55" spans="1:12" x14ac:dyDescent="0.35">
      <c r="A55" t="s">
        <v>0</v>
      </c>
      <c r="B55" t="s">
        <v>42</v>
      </c>
      <c r="C55" t="s">
        <v>5</v>
      </c>
      <c r="D55" t="s">
        <v>3</v>
      </c>
      <c r="F55" t="str">
        <f t="shared" si="3"/>
        <v>TextFreeField5</v>
      </c>
      <c r="G55" t="str">
        <f t="shared" si="1"/>
        <v>*string</v>
      </c>
      <c r="H55" t="str">
        <f t="shared" si="4"/>
        <v>TextFreeField5</v>
      </c>
      <c r="I55" t="str">
        <f t="shared" si="5"/>
        <v>bigquery.NullString</v>
      </c>
      <c r="J55" t="str">
        <f t="shared" si="2"/>
        <v>go_bigquery.StringToNullString(</v>
      </c>
      <c r="K55" t="str">
        <f t="shared" si="6"/>
        <v>g.TextFreeField5</v>
      </c>
      <c r="L55" t="str">
        <f t="shared" si="7"/>
        <v>),</v>
      </c>
    </row>
    <row r="56" spans="1:12" x14ac:dyDescent="0.35">
      <c r="A56" t="s">
        <v>0</v>
      </c>
      <c r="B56" t="s">
        <v>161</v>
      </c>
      <c r="C56" t="s">
        <v>5</v>
      </c>
      <c r="D56" t="s">
        <v>3</v>
      </c>
      <c r="F56" t="str">
        <f t="shared" si="3"/>
        <v>TextFreeField6</v>
      </c>
      <c r="G56" t="str">
        <f t="shared" si="1"/>
        <v>*string</v>
      </c>
      <c r="H56" t="str">
        <f t="shared" si="4"/>
        <v>TextFreeField6</v>
      </c>
      <c r="I56" t="str">
        <f t="shared" si="5"/>
        <v>bigquery.NullString</v>
      </c>
      <c r="J56" t="str">
        <f t="shared" si="2"/>
        <v>go_bigquery.StringToNullString(</v>
      </c>
      <c r="K56" t="str">
        <f t="shared" si="6"/>
        <v>g.TextFreeField6</v>
      </c>
      <c r="L56" t="str">
        <f t="shared" si="7"/>
        <v>),</v>
      </c>
    </row>
    <row r="57" spans="1:12" x14ac:dyDescent="0.35">
      <c r="A57" t="s">
        <v>0</v>
      </c>
      <c r="B57" t="s">
        <v>162</v>
      </c>
      <c r="C57" t="s">
        <v>5</v>
      </c>
      <c r="D57" t="s">
        <v>3</v>
      </c>
      <c r="F57" t="str">
        <f t="shared" si="3"/>
        <v>TextFreeField7</v>
      </c>
      <c r="G57" t="str">
        <f t="shared" si="1"/>
        <v>*string</v>
      </c>
      <c r="H57" t="str">
        <f t="shared" si="4"/>
        <v>TextFreeField7</v>
      </c>
      <c r="I57" t="str">
        <f t="shared" si="5"/>
        <v>bigquery.NullString</v>
      </c>
      <c r="J57" t="str">
        <f t="shared" si="2"/>
        <v>go_bigquery.StringToNullString(</v>
      </c>
      <c r="K57" t="str">
        <f t="shared" si="6"/>
        <v>g.TextFreeField7</v>
      </c>
      <c r="L57" t="str">
        <f t="shared" si="7"/>
        <v>),</v>
      </c>
    </row>
    <row r="58" spans="1:12" x14ac:dyDescent="0.35">
      <c r="A58" t="s">
        <v>0</v>
      </c>
      <c r="B58" t="s">
        <v>163</v>
      </c>
      <c r="C58" t="s">
        <v>5</v>
      </c>
      <c r="D58" t="s">
        <v>3</v>
      </c>
      <c r="F58" t="str">
        <f t="shared" si="3"/>
        <v>TextFreeField8</v>
      </c>
      <c r="G58" t="str">
        <f t="shared" si="1"/>
        <v>*string</v>
      </c>
      <c r="H58" t="str">
        <f t="shared" si="4"/>
        <v>TextFreeField8</v>
      </c>
      <c r="I58" t="str">
        <f t="shared" si="5"/>
        <v>bigquery.NullString</v>
      </c>
      <c r="J58" t="str">
        <f t="shared" si="2"/>
        <v>go_bigquery.StringToNullString(</v>
      </c>
      <c r="K58" t="str">
        <f t="shared" si="6"/>
        <v>g.TextFreeField8</v>
      </c>
      <c r="L58" t="str">
        <f t="shared" si="7"/>
        <v>),</v>
      </c>
    </row>
    <row r="59" spans="1:12" x14ac:dyDescent="0.35">
      <c r="A59" t="s">
        <v>0</v>
      </c>
      <c r="B59" t="s">
        <v>164</v>
      </c>
      <c r="C59" t="s">
        <v>5</v>
      </c>
      <c r="D59" t="s">
        <v>3</v>
      </c>
      <c r="F59" t="str">
        <f t="shared" si="3"/>
        <v>TextFreeField9</v>
      </c>
      <c r="G59" t="str">
        <f t="shared" si="1"/>
        <v>*string</v>
      </c>
      <c r="H59" t="str">
        <f t="shared" si="4"/>
        <v>TextFreeField9</v>
      </c>
      <c r="I59" t="str">
        <f t="shared" si="5"/>
        <v>bigquery.NullString</v>
      </c>
      <c r="J59" t="str">
        <f t="shared" si="2"/>
        <v>go_bigquery.StringToNullString(</v>
      </c>
      <c r="K59" t="str">
        <f t="shared" si="6"/>
        <v>g.TextFreeField9</v>
      </c>
      <c r="L59" t="str">
        <f t="shared" si="7"/>
        <v>),</v>
      </c>
    </row>
    <row r="60" spans="1:12" x14ac:dyDescent="0.35">
      <c r="A60" t="s">
        <v>0</v>
      </c>
      <c r="B60" t="s">
        <v>165</v>
      </c>
      <c r="C60" t="s">
        <v>5</v>
      </c>
      <c r="D60" t="s">
        <v>3</v>
      </c>
      <c r="F60" t="str">
        <f t="shared" si="3"/>
        <v>TextFreeField10</v>
      </c>
      <c r="G60" t="str">
        <f t="shared" si="1"/>
        <v>*string</v>
      </c>
      <c r="H60" t="str">
        <f t="shared" si="4"/>
        <v>TextFreeField10</v>
      </c>
      <c r="I60" t="str">
        <f t="shared" si="5"/>
        <v>bigquery.NullString</v>
      </c>
      <c r="J60" t="str">
        <f t="shared" si="2"/>
        <v>go_bigquery.StringToNullString(</v>
      </c>
      <c r="K60" t="str">
        <f t="shared" si="6"/>
        <v>g.TextFreeField10</v>
      </c>
      <c r="L60" t="str">
        <f t="shared" si="7"/>
        <v>),</v>
      </c>
    </row>
    <row r="61" spans="1:12" x14ac:dyDescent="0.35">
      <c r="A61" t="s">
        <v>0</v>
      </c>
      <c r="B61" t="s">
        <v>166</v>
      </c>
      <c r="C61" t="s">
        <v>37</v>
      </c>
      <c r="D61" t="s">
        <v>14</v>
      </c>
      <c r="E61" t="s">
        <v>3</v>
      </c>
      <c r="F61" t="str">
        <f t="shared" si="3"/>
        <v>AmountFreeField1</v>
      </c>
      <c r="G61" t="str">
        <f t="shared" si="1"/>
        <v>float64</v>
      </c>
      <c r="H61" t="str">
        <f t="shared" si="4"/>
        <v>AmountFreeField1</v>
      </c>
      <c r="I61" t="str">
        <f t="shared" si="5"/>
        <v>float64</v>
      </c>
      <c r="J61" t="str">
        <f t="shared" si="2"/>
        <v/>
      </c>
      <c r="K61" t="str">
        <f t="shared" si="6"/>
        <v>g.AmountFreeField1</v>
      </c>
      <c r="L61" t="str">
        <f t="shared" si="7"/>
        <v>,</v>
      </c>
    </row>
    <row r="62" spans="1:12" x14ac:dyDescent="0.35">
      <c r="A62" t="s">
        <v>0</v>
      </c>
      <c r="B62" t="s">
        <v>167</v>
      </c>
      <c r="C62" t="s">
        <v>37</v>
      </c>
      <c r="D62" t="s">
        <v>14</v>
      </c>
      <c r="E62" t="s">
        <v>3</v>
      </c>
      <c r="F62" t="str">
        <f t="shared" si="3"/>
        <v>AmountFreeField2</v>
      </c>
      <c r="G62" t="str">
        <f t="shared" si="1"/>
        <v>float64</v>
      </c>
      <c r="H62" t="str">
        <f t="shared" si="4"/>
        <v>AmountFreeField2</v>
      </c>
      <c r="I62" t="str">
        <f t="shared" si="5"/>
        <v>float64</v>
      </c>
      <c r="J62" t="str">
        <f t="shared" si="2"/>
        <v/>
      </c>
      <c r="K62" t="str">
        <f t="shared" si="6"/>
        <v>g.AmountFreeField2</v>
      </c>
      <c r="L62" t="str">
        <f t="shared" si="7"/>
        <v>,</v>
      </c>
    </row>
    <row r="63" spans="1:12" x14ac:dyDescent="0.35">
      <c r="A63" t="s">
        <v>0</v>
      </c>
      <c r="B63" t="s">
        <v>168</v>
      </c>
      <c r="C63" t="s">
        <v>37</v>
      </c>
      <c r="D63" t="s">
        <v>14</v>
      </c>
      <c r="E63" t="s">
        <v>3</v>
      </c>
      <c r="F63" t="str">
        <f t="shared" si="3"/>
        <v>AmountFreeField3</v>
      </c>
      <c r="G63" t="str">
        <f t="shared" si="1"/>
        <v>float64</v>
      </c>
      <c r="H63" t="str">
        <f t="shared" si="4"/>
        <v>AmountFreeField3</v>
      </c>
      <c r="I63" t="str">
        <f t="shared" si="5"/>
        <v>float64</v>
      </c>
      <c r="J63" t="str">
        <f t="shared" si="2"/>
        <v/>
      </c>
      <c r="K63" t="str">
        <f t="shared" si="6"/>
        <v>g.AmountFreeField3</v>
      </c>
      <c r="L63" t="str">
        <f t="shared" si="7"/>
        <v>,</v>
      </c>
    </row>
    <row r="64" spans="1:12" x14ac:dyDescent="0.35">
      <c r="A64" t="s">
        <v>0</v>
      </c>
      <c r="B64" t="s">
        <v>169</v>
      </c>
      <c r="C64" t="s">
        <v>37</v>
      </c>
      <c r="D64" t="s">
        <v>14</v>
      </c>
      <c r="E64" t="s">
        <v>3</v>
      </c>
      <c r="F64" t="str">
        <f t="shared" si="3"/>
        <v>AmountFreeField4</v>
      </c>
      <c r="G64" t="str">
        <f t="shared" si="1"/>
        <v>float64</v>
      </c>
      <c r="H64" t="str">
        <f t="shared" si="4"/>
        <v>AmountFreeField4</v>
      </c>
      <c r="I64" t="str">
        <f t="shared" si="5"/>
        <v>float64</v>
      </c>
      <c r="J64" t="str">
        <f t="shared" si="2"/>
        <v/>
      </c>
      <c r="K64" t="str">
        <f t="shared" si="6"/>
        <v>g.AmountFreeField4</v>
      </c>
      <c r="L64" t="str">
        <f t="shared" si="7"/>
        <v>,</v>
      </c>
    </row>
    <row r="65" spans="1:12" x14ac:dyDescent="0.35">
      <c r="A65" t="s">
        <v>0</v>
      </c>
      <c r="B65" t="s">
        <v>170</v>
      </c>
      <c r="C65" t="s">
        <v>37</v>
      </c>
      <c r="D65" t="s">
        <v>14</v>
      </c>
      <c r="E65" t="s">
        <v>3</v>
      </c>
      <c r="F65" t="str">
        <f t="shared" si="3"/>
        <v>AmountFreeField5</v>
      </c>
      <c r="G65" t="str">
        <f t="shared" ref="G65:G105" si="8">_xlfn.CONCAT(IF(D65="Nullable=""false""","","*"),SUBSTITUTE(SUBSTITUTE(SUBSTITUTE(SUBSTITUTE(LOWER(SUBSTITUTE(SUBSTITUTE(C65,"Type=""Edm.",""),"""","")),"boolean","bool"),"datetime","string"),"guid","types.GUID"),"double","float64"))</f>
        <v>float64</v>
      </c>
      <c r="H65" t="str">
        <f t="shared" si="4"/>
        <v>AmountFreeField5</v>
      </c>
      <c r="I65" t="str">
        <f t="shared" si="5"/>
        <v>float64</v>
      </c>
      <c r="J65" t="str">
        <f t="shared" ref="J65:J105" si="9">IF(LEFT(I65,8)="bigquery",SUBSTITUTE(SUBSTITUTE(SUBSTITUTE(SUBSTITUTE(SUBSTITUTE(SUBSTITUTE(G65,"*string","go_bigquery.StringToNullString("),"*int32","go_bigquery.Int32ToNullInt64("),"*bool","go_bigquery.BoolToNullBool("),"*types.GUID","guidToNullString("),"types.GUID","string"),"*float64","go_bigquery.Float64ToNullFloat64("),"")</f>
        <v/>
      </c>
      <c r="K65" t="str">
        <f t="shared" si="6"/>
        <v>g.AmountFreeField5</v>
      </c>
      <c r="L65" t="str">
        <f t="shared" si="7"/>
        <v>,</v>
      </c>
    </row>
    <row r="66" spans="1:12" x14ac:dyDescent="0.35">
      <c r="A66" t="s">
        <v>0</v>
      </c>
      <c r="B66" t="s">
        <v>171</v>
      </c>
      <c r="C66" t="s">
        <v>29</v>
      </c>
      <c r="D66" t="s">
        <v>14</v>
      </c>
      <c r="E66" t="s">
        <v>3</v>
      </c>
      <c r="F66" t="str">
        <f t="shared" ref="F66:F105" si="10">SUBSTITUTE(SUBSTITUTE(B66,"Name=""",""),"""","")</f>
        <v>YesNoFreeField1</v>
      </c>
      <c r="G66" t="str">
        <f t="shared" si="8"/>
        <v>bool</v>
      </c>
      <c r="H66" t="str">
        <f t="shared" ref="H66:H105" si="11">F66</f>
        <v>YesNoFreeField1</v>
      </c>
      <c r="I66" t="str">
        <f t="shared" ref="I66:I105" si="12">SUBSTITUTE(SUBSTITUTE(SUBSTITUTE(SUBSTITUTE(SUBSTITUTE(SUBSTITUTE(G66,"*string","bigquery.NullString"),"*int32","bigquery.NullInt64"),"*bool","bigquery.NullBool"),"*types.GUID","bigquery.NullString"),"types.GUID","string"),"*float64","bigquery.NullFloat64")</f>
        <v>bool</v>
      </c>
      <c r="J66" t="str">
        <f t="shared" si="9"/>
        <v/>
      </c>
      <c r="K66" t="str">
        <f t="shared" ref="K66:K105" si="13">"g." &amp;F66</f>
        <v>g.YesNoFreeField1</v>
      </c>
      <c r="L66" t="str">
        <f t="shared" ref="L66:L105" si="14">_xlfn.CONCAT(IF(G66="types.GUID",".String()",""),IF(RIGHT(J66,1)="(","),",","))</f>
        <v>,</v>
      </c>
    </row>
    <row r="67" spans="1:12" x14ac:dyDescent="0.35">
      <c r="A67" t="s">
        <v>0</v>
      </c>
      <c r="B67" t="s">
        <v>172</v>
      </c>
      <c r="C67" t="s">
        <v>29</v>
      </c>
      <c r="D67" t="s">
        <v>14</v>
      </c>
      <c r="E67" t="s">
        <v>3</v>
      </c>
      <c r="F67" t="str">
        <f t="shared" si="10"/>
        <v>YesNoFreeField2</v>
      </c>
      <c r="G67" t="str">
        <f t="shared" si="8"/>
        <v>bool</v>
      </c>
      <c r="H67" t="str">
        <f t="shared" si="11"/>
        <v>YesNoFreeField2</v>
      </c>
      <c r="I67" t="str">
        <f t="shared" si="12"/>
        <v>bool</v>
      </c>
      <c r="J67" t="str">
        <f t="shared" si="9"/>
        <v/>
      </c>
      <c r="K67" t="str">
        <f t="shared" si="13"/>
        <v>g.YesNoFreeField2</v>
      </c>
      <c r="L67" t="str">
        <f t="shared" si="14"/>
        <v>,</v>
      </c>
    </row>
    <row r="68" spans="1:12" x14ac:dyDescent="0.35">
      <c r="A68" t="s">
        <v>0</v>
      </c>
      <c r="B68" t="s">
        <v>173</v>
      </c>
      <c r="C68" t="s">
        <v>29</v>
      </c>
      <c r="D68" t="s">
        <v>14</v>
      </c>
      <c r="E68" t="s">
        <v>3</v>
      </c>
      <c r="F68" t="str">
        <f t="shared" si="10"/>
        <v>YesNoFreeField3</v>
      </c>
      <c r="G68" t="str">
        <f t="shared" si="8"/>
        <v>bool</v>
      </c>
      <c r="H68" t="str">
        <f t="shared" si="11"/>
        <v>YesNoFreeField3</v>
      </c>
      <c r="I68" t="str">
        <f t="shared" si="12"/>
        <v>bool</v>
      </c>
      <c r="J68" t="str">
        <f t="shared" si="9"/>
        <v/>
      </c>
      <c r="K68" t="str">
        <f t="shared" si="13"/>
        <v>g.YesNoFreeField3</v>
      </c>
      <c r="L68" t="str">
        <f t="shared" si="14"/>
        <v>,</v>
      </c>
    </row>
    <row r="69" spans="1:12" x14ac:dyDescent="0.35">
      <c r="A69" t="s">
        <v>0</v>
      </c>
      <c r="B69" t="s">
        <v>174</v>
      </c>
      <c r="C69" t="s">
        <v>29</v>
      </c>
      <c r="D69" t="s">
        <v>14</v>
      </c>
      <c r="E69" t="s">
        <v>3</v>
      </c>
      <c r="F69" t="str">
        <f t="shared" si="10"/>
        <v>YesNoFreeField4</v>
      </c>
      <c r="G69" t="str">
        <f t="shared" si="8"/>
        <v>bool</v>
      </c>
      <c r="H69" t="str">
        <f t="shared" si="11"/>
        <v>YesNoFreeField4</v>
      </c>
      <c r="I69" t="str">
        <f t="shared" si="12"/>
        <v>bool</v>
      </c>
      <c r="J69" t="str">
        <f t="shared" si="9"/>
        <v/>
      </c>
      <c r="K69" t="str">
        <f t="shared" si="13"/>
        <v>g.YesNoFreeField4</v>
      </c>
      <c r="L69" t="str">
        <f t="shared" si="14"/>
        <v>,</v>
      </c>
    </row>
    <row r="70" spans="1:12" x14ac:dyDescent="0.35">
      <c r="A70" t="s">
        <v>0</v>
      </c>
      <c r="B70" t="s">
        <v>175</v>
      </c>
      <c r="C70" t="s">
        <v>29</v>
      </c>
      <c r="D70" t="s">
        <v>14</v>
      </c>
      <c r="E70" t="s">
        <v>3</v>
      </c>
      <c r="F70" t="str">
        <f t="shared" si="10"/>
        <v>YesNoFreeField5</v>
      </c>
      <c r="G70" t="str">
        <f t="shared" si="8"/>
        <v>bool</v>
      </c>
      <c r="H70" t="str">
        <f t="shared" si="11"/>
        <v>YesNoFreeField5</v>
      </c>
      <c r="I70" t="str">
        <f t="shared" si="12"/>
        <v>bool</v>
      </c>
      <c r="J70" t="str">
        <f t="shared" si="9"/>
        <v/>
      </c>
      <c r="K70" t="str">
        <f t="shared" si="13"/>
        <v>g.YesNoFreeField5</v>
      </c>
      <c r="L70" t="str">
        <f t="shared" si="14"/>
        <v>,</v>
      </c>
    </row>
    <row r="71" spans="1:12" x14ac:dyDescent="0.35">
      <c r="A71" t="s">
        <v>0</v>
      </c>
      <c r="B71" t="s">
        <v>176</v>
      </c>
      <c r="C71" t="s">
        <v>5</v>
      </c>
      <c r="D71" t="s">
        <v>3</v>
      </c>
      <c r="F71" t="str">
        <f t="shared" si="10"/>
        <v>GeneralLedgerAccountNumber</v>
      </c>
      <c r="G71" t="str">
        <f t="shared" si="8"/>
        <v>*string</v>
      </c>
      <c r="H71" t="str">
        <f t="shared" si="11"/>
        <v>GeneralLedgerAccountNumber</v>
      </c>
      <c r="I71" t="str">
        <f t="shared" si="12"/>
        <v>bigquery.NullString</v>
      </c>
      <c r="J71" t="str">
        <f t="shared" si="9"/>
        <v>go_bigquery.StringToNullString(</v>
      </c>
      <c r="K71" t="str">
        <f t="shared" si="13"/>
        <v>g.GeneralLedgerAccountNumber</v>
      </c>
      <c r="L71" t="str">
        <f t="shared" si="14"/>
        <v>),</v>
      </c>
    </row>
    <row r="72" spans="1:12" x14ac:dyDescent="0.35">
      <c r="A72" t="s">
        <v>0</v>
      </c>
      <c r="B72" t="s">
        <v>177</v>
      </c>
      <c r="C72" t="s">
        <v>5</v>
      </c>
      <c r="D72" t="s">
        <v>3</v>
      </c>
      <c r="F72" t="str">
        <f t="shared" si="10"/>
        <v>GLAssociate</v>
      </c>
      <c r="G72" t="str">
        <f t="shared" si="8"/>
        <v>*string</v>
      </c>
      <c r="H72" t="str">
        <f t="shared" si="11"/>
        <v>GLAssociate</v>
      </c>
      <c r="I72" t="str">
        <f t="shared" si="12"/>
        <v>bigquery.NullString</v>
      </c>
      <c r="J72" t="str">
        <f t="shared" si="9"/>
        <v>go_bigquery.StringToNullString(</v>
      </c>
      <c r="K72" t="str">
        <f t="shared" si="13"/>
        <v>g.GLAssociate</v>
      </c>
      <c r="L72" t="str">
        <f t="shared" si="14"/>
        <v>),</v>
      </c>
    </row>
    <row r="73" spans="1:12" x14ac:dyDescent="0.35">
      <c r="A73" t="s">
        <v>0</v>
      </c>
      <c r="B73" t="s">
        <v>178</v>
      </c>
      <c r="C73" t="s">
        <v>5</v>
      </c>
      <c r="D73" t="s">
        <v>3</v>
      </c>
      <c r="F73" t="str">
        <f t="shared" si="10"/>
        <v>GeneralLedgerCode</v>
      </c>
      <c r="G73" t="str">
        <f t="shared" si="8"/>
        <v>*string</v>
      </c>
      <c r="H73" t="str">
        <f t="shared" si="11"/>
        <v>GeneralLedgerCode</v>
      </c>
      <c r="I73" t="str">
        <f t="shared" si="12"/>
        <v>bigquery.NullString</v>
      </c>
      <c r="J73" t="str">
        <f t="shared" si="9"/>
        <v>go_bigquery.StringToNullString(</v>
      </c>
      <c r="K73" t="str">
        <f t="shared" si="13"/>
        <v>g.GeneralLedgerCode</v>
      </c>
      <c r="L73" t="str">
        <f t="shared" si="14"/>
        <v>),</v>
      </c>
    </row>
    <row r="74" spans="1:12" x14ac:dyDescent="0.35">
      <c r="A74" t="s">
        <v>0</v>
      </c>
      <c r="B74" t="s">
        <v>179</v>
      </c>
      <c r="C74" t="s">
        <v>5</v>
      </c>
      <c r="D74" t="s">
        <v>3</v>
      </c>
      <c r="F74" t="str">
        <f t="shared" si="10"/>
        <v>GeneralLedgerDescription</v>
      </c>
      <c r="G74" t="str">
        <f t="shared" si="8"/>
        <v>*string</v>
      </c>
      <c r="H74" t="str">
        <f t="shared" si="11"/>
        <v>GeneralLedgerDescription</v>
      </c>
      <c r="I74" t="str">
        <f t="shared" si="12"/>
        <v>bigquery.NullString</v>
      </c>
      <c r="J74" t="str">
        <f t="shared" si="9"/>
        <v>go_bigquery.StringToNullString(</v>
      </c>
      <c r="K74" t="str">
        <f t="shared" si="13"/>
        <v>g.GeneralLedgerDescription</v>
      </c>
      <c r="L74" t="str">
        <f t="shared" si="14"/>
        <v>),</v>
      </c>
    </row>
    <row r="75" spans="1:12" x14ac:dyDescent="0.35">
      <c r="A75" t="s">
        <v>0</v>
      </c>
      <c r="B75" t="s">
        <v>180</v>
      </c>
      <c r="C75" t="s">
        <v>5</v>
      </c>
      <c r="D75" t="s">
        <v>3</v>
      </c>
      <c r="F75" t="str">
        <f t="shared" si="10"/>
        <v>GeneralLedgerDescription1</v>
      </c>
      <c r="G75" t="str">
        <f t="shared" si="8"/>
        <v>*string</v>
      </c>
      <c r="H75" t="str">
        <f t="shared" si="11"/>
        <v>GeneralLedgerDescription1</v>
      </c>
      <c r="I75" t="str">
        <f t="shared" si="12"/>
        <v>bigquery.NullString</v>
      </c>
      <c r="J75" t="str">
        <f t="shared" si="9"/>
        <v>go_bigquery.StringToNullString(</v>
      </c>
      <c r="K75" t="str">
        <f t="shared" si="13"/>
        <v>g.GeneralLedgerDescription1</v>
      </c>
      <c r="L75" t="str">
        <f t="shared" si="14"/>
        <v>),</v>
      </c>
    </row>
    <row r="76" spans="1:12" x14ac:dyDescent="0.35">
      <c r="A76" t="s">
        <v>0</v>
      </c>
      <c r="B76" t="s">
        <v>181</v>
      </c>
      <c r="C76" t="s">
        <v>5</v>
      </c>
      <c r="D76" t="s">
        <v>3</v>
      </c>
      <c r="F76" t="str">
        <f t="shared" si="10"/>
        <v>GeneralLedgerDescription2</v>
      </c>
      <c r="G76" t="str">
        <f t="shared" si="8"/>
        <v>*string</v>
      </c>
      <c r="H76" t="str">
        <f t="shared" si="11"/>
        <v>GeneralLedgerDescription2</v>
      </c>
      <c r="I76" t="str">
        <f t="shared" si="12"/>
        <v>bigquery.NullString</v>
      </c>
      <c r="J76" t="str">
        <f t="shared" si="9"/>
        <v>go_bigquery.StringToNullString(</v>
      </c>
      <c r="K76" t="str">
        <f t="shared" si="13"/>
        <v>g.GeneralLedgerDescription2</v>
      </c>
      <c r="L76" t="str">
        <f t="shared" si="14"/>
        <v>),</v>
      </c>
    </row>
    <row r="77" spans="1:12" x14ac:dyDescent="0.35">
      <c r="A77" t="s">
        <v>0</v>
      </c>
      <c r="B77" t="s">
        <v>182</v>
      </c>
      <c r="C77" t="s">
        <v>5</v>
      </c>
      <c r="D77" t="s">
        <v>3</v>
      </c>
      <c r="F77" t="str">
        <f t="shared" si="10"/>
        <v>GeneralLedgerDescription3</v>
      </c>
      <c r="G77" t="str">
        <f t="shared" si="8"/>
        <v>*string</v>
      </c>
      <c r="H77" t="str">
        <f t="shared" si="11"/>
        <v>GeneralLedgerDescription3</v>
      </c>
      <c r="I77" t="str">
        <f t="shared" si="12"/>
        <v>bigquery.NullString</v>
      </c>
      <c r="J77" t="str">
        <f t="shared" si="9"/>
        <v>go_bigquery.StringToNullString(</v>
      </c>
      <c r="K77" t="str">
        <f t="shared" si="13"/>
        <v>g.GeneralLedgerDescription3</v>
      </c>
      <c r="L77" t="str">
        <f t="shared" si="14"/>
        <v>),</v>
      </c>
    </row>
    <row r="78" spans="1:12" x14ac:dyDescent="0.35">
      <c r="A78" t="s">
        <v>0</v>
      </c>
      <c r="B78" t="s">
        <v>183</v>
      </c>
      <c r="C78" t="s">
        <v>5</v>
      </c>
      <c r="D78" t="s">
        <v>3</v>
      </c>
      <c r="F78" t="str">
        <f t="shared" si="10"/>
        <v>GeneralLedgerDescription4</v>
      </c>
      <c r="G78" t="str">
        <f t="shared" si="8"/>
        <v>*string</v>
      </c>
      <c r="H78" t="str">
        <f t="shared" si="11"/>
        <v>GeneralLedgerDescription4</v>
      </c>
      <c r="I78" t="str">
        <f t="shared" si="12"/>
        <v>bigquery.NullString</v>
      </c>
      <c r="J78" t="str">
        <f t="shared" si="9"/>
        <v>go_bigquery.StringToNullString(</v>
      </c>
      <c r="K78" t="str">
        <f t="shared" si="13"/>
        <v>g.GeneralLedgerDescription4</v>
      </c>
      <c r="L78" t="str">
        <f t="shared" si="14"/>
        <v>),</v>
      </c>
    </row>
    <row r="79" spans="1:12" x14ac:dyDescent="0.35">
      <c r="A79" t="s">
        <v>0</v>
      </c>
      <c r="B79" t="s">
        <v>32</v>
      </c>
      <c r="C79" t="s">
        <v>2</v>
      </c>
      <c r="D79" t="s">
        <v>14</v>
      </c>
      <c r="E79" t="s">
        <v>3</v>
      </c>
      <c r="F79" t="str">
        <f t="shared" si="10"/>
        <v>ID</v>
      </c>
      <c r="G79" t="str">
        <f t="shared" si="8"/>
        <v>int32</v>
      </c>
      <c r="H79" t="str">
        <f t="shared" si="11"/>
        <v>ID</v>
      </c>
      <c r="I79" t="str">
        <f t="shared" si="12"/>
        <v>int32</v>
      </c>
      <c r="J79" t="str">
        <f t="shared" si="9"/>
        <v/>
      </c>
      <c r="K79" t="str">
        <f t="shared" si="13"/>
        <v>g.ID</v>
      </c>
      <c r="L79" t="str">
        <f t="shared" si="14"/>
        <v>,</v>
      </c>
    </row>
    <row r="80" spans="1:12" x14ac:dyDescent="0.35">
      <c r="A80" t="s">
        <v>0</v>
      </c>
      <c r="B80" t="s">
        <v>184</v>
      </c>
      <c r="C80" t="s">
        <v>5</v>
      </c>
      <c r="D80" t="s">
        <v>3</v>
      </c>
      <c r="F80" t="str">
        <f t="shared" si="10"/>
        <v>InvoiceRegisterType</v>
      </c>
      <c r="G80" t="str">
        <f t="shared" si="8"/>
        <v>*string</v>
      </c>
      <c r="H80" t="str">
        <f t="shared" si="11"/>
        <v>InvoiceRegisterType</v>
      </c>
      <c r="I80" t="str">
        <f t="shared" si="12"/>
        <v>bigquery.NullString</v>
      </c>
      <c r="J80" t="str">
        <f t="shared" si="9"/>
        <v>go_bigquery.StringToNullString(</v>
      </c>
      <c r="K80" t="str">
        <f t="shared" si="13"/>
        <v>g.InvoiceRegisterType</v>
      </c>
      <c r="L80" t="str">
        <f t="shared" si="14"/>
        <v>),</v>
      </c>
    </row>
    <row r="81" spans="1:12" x14ac:dyDescent="0.35">
      <c r="A81" t="s">
        <v>0</v>
      </c>
      <c r="B81" t="s">
        <v>185</v>
      </c>
      <c r="C81" t="s">
        <v>29</v>
      </c>
      <c r="D81" t="s">
        <v>14</v>
      </c>
      <c r="E81" t="s">
        <v>3</v>
      </c>
      <c r="F81" t="str">
        <f t="shared" si="10"/>
        <v>ItemAccount</v>
      </c>
      <c r="G81" t="str">
        <f t="shared" si="8"/>
        <v>bool</v>
      </c>
      <c r="H81" t="str">
        <f t="shared" si="11"/>
        <v>ItemAccount</v>
      </c>
      <c r="I81" t="str">
        <f t="shared" si="12"/>
        <v>bool</v>
      </c>
      <c r="J81" t="str">
        <f t="shared" si="9"/>
        <v/>
      </c>
      <c r="K81" t="str">
        <f t="shared" si="13"/>
        <v>g.ItemAccount</v>
      </c>
      <c r="L81" t="str">
        <f t="shared" si="14"/>
        <v>,</v>
      </c>
    </row>
    <row r="82" spans="1:12" x14ac:dyDescent="0.35">
      <c r="A82" t="s">
        <v>0</v>
      </c>
      <c r="B82" t="s">
        <v>186</v>
      </c>
      <c r="C82" t="s">
        <v>29</v>
      </c>
      <c r="D82" t="s">
        <v>3</v>
      </c>
      <c r="F82" t="str">
        <f t="shared" si="10"/>
        <v>Match</v>
      </c>
      <c r="G82" t="str">
        <f t="shared" si="8"/>
        <v>*bool</v>
      </c>
      <c r="H82" t="str">
        <f t="shared" si="11"/>
        <v>Match</v>
      </c>
      <c r="I82" t="str">
        <f t="shared" si="12"/>
        <v>bigquery.NullBool</v>
      </c>
      <c r="J82" t="str">
        <f t="shared" si="9"/>
        <v>go_bigquery.BoolToNullBool(</v>
      </c>
      <c r="K82" t="str">
        <f t="shared" si="13"/>
        <v>g.Match</v>
      </c>
      <c r="L82" t="str">
        <f t="shared" si="14"/>
        <v>),</v>
      </c>
    </row>
    <row r="83" spans="1:12" x14ac:dyDescent="0.35">
      <c r="A83" t="s">
        <v>0</v>
      </c>
      <c r="B83" t="s">
        <v>33</v>
      </c>
      <c r="C83" t="s">
        <v>18</v>
      </c>
      <c r="D83" t="s">
        <v>3</v>
      </c>
      <c r="F83" t="str">
        <f t="shared" si="10"/>
        <v>ModifiedDate</v>
      </c>
      <c r="G83" t="str">
        <f t="shared" si="8"/>
        <v>*string</v>
      </c>
      <c r="H83" t="str">
        <f t="shared" si="11"/>
        <v>ModifiedDate</v>
      </c>
      <c r="I83" t="str">
        <f t="shared" si="12"/>
        <v>bigquery.NullString</v>
      </c>
      <c r="J83" t="str">
        <f t="shared" si="9"/>
        <v>go_bigquery.StringToNullString(</v>
      </c>
      <c r="K83" t="str">
        <f t="shared" si="13"/>
        <v>g.ModifiedDate</v>
      </c>
      <c r="L83" t="str">
        <f t="shared" si="14"/>
        <v>),</v>
      </c>
    </row>
    <row r="84" spans="1:12" x14ac:dyDescent="0.35">
      <c r="A84" t="s">
        <v>0</v>
      </c>
      <c r="B84" t="s">
        <v>34</v>
      </c>
      <c r="C84" t="s">
        <v>2</v>
      </c>
      <c r="D84" t="s">
        <v>3</v>
      </c>
      <c r="F84" t="str">
        <f t="shared" si="10"/>
        <v>Modifier</v>
      </c>
      <c r="G84" t="str">
        <f t="shared" si="8"/>
        <v>*int32</v>
      </c>
      <c r="H84" t="str">
        <f t="shared" si="11"/>
        <v>Modifier</v>
      </c>
      <c r="I84" t="str">
        <f t="shared" si="12"/>
        <v>bigquery.NullInt64</v>
      </c>
      <c r="J84" t="str">
        <f t="shared" si="9"/>
        <v>go_bigquery.Int32ToNullInt64(</v>
      </c>
      <c r="K84" t="str">
        <f t="shared" si="13"/>
        <v>g.Modifier</v>
      </c>
      <c r="L84" t="str">
        <f t="shared" si="14"/>
        <v>),</v>
      </c>
    </row>
    <row r="85" spans="1:12" x14ac:dyDescent="0.35">
      <c r="A85" t="s">
        <v>0</v>
      </c>
      <c r="B85" t="s">
        <v>187</v>
      </c>
      <c r="C85" t="s">
        <v>5</v>
      </c>
      <c r="D85" t="s">
        <v>3</v>
      </c>
      <c r="F85" t="str">
        <f t="shared" si="10"/>
        <v>ModifierFullName</v>
      </c>
      <c r="G85" t="str">
        <f t="shared" si="8"/>
        <v>*string</v>
      </c>
      <c r="H85" t="str">
        <f t="shared" si="11"/>
        <v>ModifierFullName</v>
      </c>
      <c r="I85" t="str">
        <f t="shared" si="12"/>
        <v>bigquery.NullString</v>
      </c>
      <c r="J85" t="str">
        <f t="shared" si="9"/>
        <v>go_bigquery.StringToNullString(</v>
      </c>
      <c r="K85" t="str">
        <f t="shared" si="13"/>
        <v>g.ModifierFullName</v>
      </c>
      <c r="L85" t="str">
        <f t="shared" si="14"/>
        <v>),</v>
      </c>
    </row>
    <row r="86" spans="1:12" x14ac:dyDescent="0.35">
      <c r="A86" t="s">
        <v>0</v>
      </c>
      <c r="B86" t="s">
        <v>188</v>
      </c>
      <c r="C86" t="s">
        <v>2</v>
      </c>
      <c r="D86" t="s">
        <v>14</v>
      </c>
      <c r="E86" t="s">
        <v>3</v>
      </c>
      <c r="F86" t="str">
        <f t="shared" si="10"/>
        <v>PageAfterClosing</v>
      </c>
      <c r="G86" t="str">
        <f t="shared" si="8"/>
        <v>int32</v>
      </c>
      <c r="H86" t="str">
        <f t="shared" si="11"/>
        <v>PageAfterClosing</v>
      </c>
      <c r="I86" t="str">
        <f t="shared" si="12"/>
        <v>int32</v>
      </c>
      <c r="J86" t="str">
        <f t="shared" si="9"/>
        <v/>
      </c>
      <c r="K86" t="str">
        <f t="shared" si="13"/>
        <v>g.PageAfterClosing</v>
      </c>
      <c r="L86" t="str">
        <f t="shared" si="14"/>
        <v>,</v>
      </c>
    </row>
    <row r="87" spans="1:12" x14ac:dyDescent="0.35">
      <c r="A87" t="s">
        <v>0</v>
      </c>
      <c r="B87" t="s">
        <v>189</v>
      </c>
      <c r="C87" t="s">
        <v>37</v>
      </c>
      <c r="D87" t="s">
        <v>3</v>
      </c>
      <c r="F87" t="str">
        <f t="shared" si="10"/>
        <v>PercentagePrivate</v>
      </c>
      <c r="G87" t="str">
        <f t="shared" si="8"/>
        <v>*float64</v>
      </c>
      <c r="H87" t="str">
        <f t="shared" si="11"/>
        <v>PercentagePrivate</v>
      </c>
      <c r="I87" t="str">
        <f t="shared" si="12"/>
        <v>bigquery.NullFloat64</v>
      </c>
      <c r="J87" t="str">
        <f t="shared" si="9"/>
        <v>go_bigquery.Float64ToNullFloat64(</v>
      </c>
      <c r="K87" t="str">
        <f t="shared" si="13"/>
        <v>g.PercentagePrivate</v>
      </c>
      <c r="L87" t="str">
        <f t="shared" si="14"/>
        <v>),</v>
      </c>
    </row>
    <row r="88" spans="1:12" x14ac:dyDescent="0.35">
      <c r="A88" t="s">
        <v>0</v>
      </c>
      <c r="B88" t="s">
        <v>190</v>
      </c>
      <c r="C88" t="s">
        <v>29</v>
      </c>
      <c r="D88" t="s">
        <v>3</v>
      </c>
      <c r="F88" t="str">
        <f t="shared" si="10"/>
        <v>PersonalAccount</v>
      </c>
      <c r="G88" t="str">
        <f t="shared" si="8"/>
        <v>*bool</v>
      </c>
      <c r="H88" t="str">
        <f t="shared" si="11"/>
        <v>PersonalAccount</v>
      </c>
      <c r="I88" t="str">
        <f t="shared" si="12"/>
        <v>bigquery.NullBool</v>
      </c>
      <c r="J88" t="str">
        <f t="shared" si="9"/>
        <v>go_bigquery.BoolToNullBool(</v>
      </c>
      <c r="K88" t="str">
        <f t="shared" si="13"/>
        <v>g.PersonalAccount</v>
      </c>
      <c r="L88" t="str">
        <f t="shared" si="14"/>
        <v>),</v>
      </c>
    </row>
    <row r="89" spans="1:12" x14ac:dyDescent="0.35">
      <c r="A89" t="s">
        <v>0</v>
      </c>
      <c r="B89" t="s">
        <v>191</v>
      </c>
      <c r="C89" t="s">
        <v>29</v>
      </c>
      <c r="D89" t="s">
        <v>14</v>
      </c>
      <c r="E89" t="s">
        <v>3</v>
      </c>
      <c r="F89" t="str">
        <f t="shared" si="10"/>
        <v>ProjectAccount</v>
      </c>
      <c r="G89" t="str">
        <f t="shared" si="8"/>
        <v>bool</v>
      </c>
      <c r="H89" t="str">
        <f t="shared" si="11"/>
        <v>ProjectAccount</v>
      </c>
      <c r="I89" t="str">
        <f t="shared" si="12"/>
        <v>bool</v>
      </c>
      <c r="J89" t="str">
        <f t="shared" si="9"/>
        <v/>
      </c>
      <c r="K89" t="str">
        <f t="shared" si="13"/>
        <v>g.ProjectAccount</v>
      </c>
      <c r="L89" t="str">
        <f t="shared" si="14"/>
        <v>,</v>
      </c>
    </row>
    <row r="90" spans="1:12" x14ac:dyDescent="0.35">
      <c r="A90" t="s">
        <v>0</v>
      </c>
      <c r="B90" t="s">
        <v>192</v>
      </c>
      <c r="C90" t="s">
        <v>5</v>
      </c>
      <c r="D90" t="s">
        <v>3</v>
      </c>
      <c r="F90" t="str">
        <f t="shared" si="10"/>
        <v>PurchaseVATReturnType</v>
      </c>
      <c r="G90" t="str">
        <f t="shared" si="8"/>
        <v>*string</v>
      </c>
      <c r="H90" t="str">
        <f t="shared" si="11"/>
        <v>PurchaseVATReturnType</v>
      </c>
      <c r="I90" t="str">
        <f t="shared" si="12"/>
        <v>bigquery.NullString</v>
      </c>
      <c r="J90" t="str">
        <f t="shared" si="9"/>
        <v>go_bigquery.StringToNullString(</v>
      </c>
      <c r="K90" t="str">
        <f t="shared" si="13"/>
        <v>g.PurchaseVATReturnType</v>
      </c>
      <c r="L90" t="str">
        <f t="shared" si="14"/>
        <v>),</v>
      </c>
    </row>
    <row r="91" spans="1:12" x14ac:dyDescent="0.35">
      <c r="A91" t="s">
        <v>0</v>
      </c>
      <c r="B91" t="s">
        <v>193</v>
      </c>
      <c r="C91" t="s">
        <v>29</v>
      </c>
      <c r="D91" t="s">
        <v>14</v>
      </c>
      <c r="E91" t="s">
        <v>3</v>
      </c>
      <c r="F91" t="str">
        <f t="shared" si="10"/>
        <v>Quantities</v>
      </c>
      <c r="G91" t="str">
        <f t="shared" si="8"/>
        <v>bool</v>
      </c>
      <c r="H91" t="str">
        <f t="shared" si="11"/>
        <v>Quantities</v>
      </c>
      <c r="I91" t="str">
        <f t="shared" si="12"/>
        <v>bool</v>
      </c>
      <c r="J91" t="str">
        <f t="shared" si="9"/>
        <v/>
      </c>
      <c r="K91" t="str">
        <f t="shared" si="13"/>
        <v>g.Quantities</v>
      </c>
      <c r="L91" t="str">
        <f t="shared" si="14"/>
        <v>,</v>
      </c>
    </row>
    <row r="92" spans="1:12" x14ac:dyDescent="0.35">
      <c r="A92" t="s">
        <v>0</v>
      </c>
      <c r="B92" t="s">
        <v>194</v>
      </c>
      <c r="C92" t="s">
        <v>5</v>
      </c>
      <c r="D92" t="s">
        <v>3</v>
      </c>
      <c r="F92" t="str">
        <f t="shared" si="10"/>
        <v>RegisterMinerals</v>
      </c>
      <c r="G92" t="str">
        <f t="shared" si="8"/>
        <v>*string</v>
      </c>
      <c r="H92" t="str">
        <f t="shared" si="11"/>
        <v>RegisterMinerals</v>
      </c>
      <c r="I92" t="str">
        <f t="shared" si="12"/>
        <v>bigquery.NullString</v>
      </c>
      <c r="J92" t="str">
        <f t="shared" si="9"/>
        <v>go_bigquery.StringToNullString(</v>
      </c>
      <c r="K92" t="str">
        <f t="shared" si="13"/>
        <v>g.RegisterMinerals</v>
      </c>
      <c r="L92" t="str">
        <f t="shared" si="14"/>
        <v>),</v>
      </c>
    </row>
    <row r="93" spans="1:12" x14ac:dyDescent="0.35">
      <c r="A93" t="s">
        <v>0</v>
      </c>
      <c r="B93" t="s">
        <v>195</v>
      </c>
      <c r="C93" t="s">
        <v>29</v>
      </c>
      <c r="D93" t="s">
        <v>14</v>
      </c>
      <c r="E93" t="s">
        <v>3</v>
      </c>
      <c r="F93" t="str">
        <f t="shared" si="10"/>
        <v>ResourceAccount</v>
      </c>
      <c r="G93" t="str">
        <f t="shared" si="8"/>
        <v>bool</v>
      </c>
      <c r="H93" t="str">
        <f t="shared" si="11"/>
        <v>ResourceAccount</v>
      </c>
      <c r="I93" t="str">
        <f t="shared" si="12"/>
        <v>bool</v>
      </c>
      <c r="J93" t="str">
        <f t="shared" si="9"/>
        <v/>
      </c>
      <c r="K93" t="str">
        <f t="shared" si="13"/>
        <v>g.ResourceAccount</v>
      </c>
      <c r="L93" t="str">
        <f t="shared" si="14"/>
        <v>,</v>
      </c>
    </row>
    <row r="94" spans="1:12" x14ac:dyDescent="0.35">
      <c r="A94" t="s">
        <v>0</v>
      </c>
      <c r="B94" t="s">
        <v>196</v>
      </c>
      <c r="C94" t="s">
        <v>29</v>
      </c>
      <c r="D94" t="s">
        <v>14</v>
      </c>
      <c r="E94" t="s">
        <v>3</v>
      </c>
      <c r="F94" t="str">
        <f t="shared" si="10"/>
        <v>Revalue</v>
      </c>
      <c r="G94" t="str">
        <f t="shared" si="8"/>
        <v>bool</v>
      </c>
      <c r="H94" t="str">
        <f t="shared" si="11"/>
        <v>Revalue</v>
      </c>
      <c r="I94" t="str">
        <f t="shared" si="12"/>
        <v>bool</v>
      </c>
      <c r="J94" t="str">
        <f t="shared" si="9"/>
        <v/>
      </c>
      <c r="K94" t="str">
        <f t="shared" si="13"/>
        <v>g.Revalue</v>
      </c>
      <c r="L94" t="str">
        <f t="shared" si="14"/>
        <v>,</v>
      </c>
    </row>
    <row r="95" spans="1:12" x14ac:dyDescent="0.35">
      <c r="A95" t="s">
        <v>0</v>
      </c>
      <c r="B95" t="s">
        <v>197</v>
      </c>
      <c r="C95" t="s">
        <v>5</v>
      </c>
      <c r="D95" t="s">
        <v>3</v>
      </c>
      <c r="F95" t="str">
        <f t="shared" si="10"/>
        <v>RevenueAccount</v>
      </c>
      <c r="G95" t="str">
        <f t="shared" si="8"/>
        <v>*string</v>
      </c>
      <c r="H95" t="str">
        <f t="shared" si="11"/>
        <v>RevenueAccount</v>
      </c>
      <c r="I95" t="str">
        <f t="shared" si="12"/>
        <v>bigquery.NullString</v>
      </c>
      <c r="J95" t="str">
        <f t="shared" si="9"/>
        <v>go_bigquery.StringToNullString(</v>
      </c>
      <c r="K95" t="str">
        <f t="shared" si="13"/>
        <v>g.RevenueAccount</v>
      </c>
      <c r="L95" t="str">
        <f t="shared" si="14"/>
        <v>),</v>
      </c>
    </row>
    <row r="96" spans="1:12" x14ac:dyDescent="0.35">
      <c r="A96" t="s">
        <v>0</v>
      </c>
      <c r="B96" t="s">
        <v>198</v>
      </c>
      <c r="C96" t="s">
        <v>5</v>
      </c>
      <c r="D96" t="s">
        <v>3</v>
      </c>
      <c r="F96" t="str">
        <f t="shared" si="10"/>
        <v>RewardType</v>
      </c>
      <c r="G96" t="str">
        <f t="shared" si="8"/>
        <v>*string</v>
      </c>
      <c r="H96" t="str">
        <f t="shared" si="11"/>
        <v>RewardType</v>
      </c>
      <c r="I96" t="str">
        <f t="shared" si="12"/>
        <v>bigquery.NullString</v>
      </c>
      <c r="J96" t="str">
        <f t="shared" si="9"/>
        <v>go_bigquery.StringToNullString(</v>
      </c>
      <c r="K96" t="str">
        <f t="shared" si="13"/>
        <v>g.RewardType</v>
      </c>
      <c r="L96" t="str">
        <f t="shared" si="14"/>
        <v>),</v>
      </c>
    </row>
    <row r="97" spans="1:12" x14ac:dyDescent="0.35">
      <c r="A97" t="s">
        <v>0</v>
      </c>
      <c r="B97" t="s">
        <v>199</v>
      </c>
      <c r="C97" t="s">
        <v>5</v>
      </c>
      <c r="D97" t="s">
        <v>3</v>
      </c>
      <c r="F97" t="str">
        <f t="shared" si="10"/>
        <v>SchemeType</v>
      </c>
      <c r="G97" t="str">
        <f t="shared" si="8"/>
        <v>*string</v>
      </c>
      <c r="H97" t="str">
        <f t="shared" si="11"/>
        <v>SchemeType</v>
      </c>
      <c r="I97" t="str">
        <f t="shared" si="12"/>
        <v>bigquery.NullString</v>
      </c>
      <c r="J97" t="str">
        <f t="shared" si="9"/>
        <v>go_bigquery.StringToNullString(</v>
      </c>
      <c r="K97" t="str">
        <f t="shared" si="13"/>
        <v>g.SchemeType</v>
      </c>
      <c r="L97" t="str">
        <f t="shared" si="14"/>
        <v>),</v>
      </c>
    </row>
    <row r="98" spans="1:12" x14ac:dyDescent="0.35">
      <c r="A98" t="s">
        <v>0</v>
      </c>
      <c r="B98" t="s">
        <v>200</v>
      </c>
      <c r="C98" t="s">
        <v>29</v>
      </c>
      <c r="D98" t="s">
        <v>3</v>
      </c>
      <c r="F98" t="str">
        <f t="shared" si="10"/>
        <v>ShowNotes</v>
      </c>
      <c r="G98" t="str">
        <f t="shared" si="8"/>
        <v>*bool</v>
      </c>
      <c r="H98" t="str">
        <f t="shared" si="11"/>
        <v>ShowNotes</v>
      </c>
      <c r="I98" t="str">
        <f t="shared" si="12"/>
        <v>bigquery.NullBool</v>
      </c>
      <c r="J98" t="str">
        <f t="shared" si="9"/>
        <v>go_bigquery.BoolToNullBool(</v>
      </c>
      <c r="K98" t="str">
        <f t="shared" si="13"/>
        <v>g.ShowNotes</v>
      </c>
      <c r="L98" t="str">
        <f t="shared" si="14"/>
        <v>),</v>
      </c>
    </row>
    <row r="99" spans="1:12" x14ac:dyDescent="0.35">
      <c r="A99" t="s">
        <v>0</v>
      </c>
      <c r="B99" t="s">
        <v>201</v>
      </c>
      <c r="C99" t="s">
        <v>5</v>
      </c>
      <c r="D99" t="s">
        <v>3</v>
      </c>
      <c r="F99" t="str">
        <f t="shared" si="10"/>
        <v>SubTotalAccount</v>
      </c>
      <c r="G99" t="str">
        <f t="shared" si="8"/>
        <v>*string</v>
      </c>
      <c r="H99" t="str">
        <f t="shared" si="11"/>
        <v>SubTotalAccount</v>
      </c>
      <c r="I99" t="str">
        <f t="shared" si="12"/>
        <v>bigquery.NullString</v>
      </c>
      <c r="J99" t="str">
        <f t="shared" si="9"/>
        <v>go_bigquery.StringToNullString(</v>
      </c>
      <c r="K99" t="str">
        <f t="shared" si="13"/>
        <v>g.SubTotalAccount</v>
      </c>
      <c r="L99" t="str">
        <f t="shared" si="14"/>
        <v>),</v>
      </c>
    </row>
    <row r="100" spans="1:12" x14ac:dyDescent="0.35">
      <c r="A100" t="s">
        <v>0</v>
      </c>
      <c r="B100" t="s">
        <v>202</v>
      </c>
      <c r="C100" t="s">
        <v>5</v>
      </c>
      <c r="D100" t="s">
        <v>3</v>
      </c>
      <c r="F100" t="str">
        <f t="shared" si="10"/>
        <v>TypeAdjustmentInflation</v>
      </c>
      <c r="G100" t="str">
        <f t="shared" si="8"/>
        <v>*string</v>
      </c>
      <c r="H100" t="str">
        <f t="shared" si="11"/>
        <v>TypeAdjustmentInflation</v>
      </c>
      <c r="I100" t="str">
        <f t="shared" si="12"/>
        <v>bigquery.NullString</v>
      </c>
      <c r="J100" t="str">
        <f t="shared" si="9"/>
        <v>go_bigquery.StringToNullString(</v>
      </c>
      <c r="K100" t="str">
        <f t="shared" si="13"/>
        <v>g.TypeAdjustmentInflation</v>
      </c>
      <c r="L100" t="str">
        <f t="shared" si="14"/>
        <v>),</v>
      </c>
    </row>
    <row r="101" spans="1:12" x14ac:dyDescent="0.35">
      <c r="A101" t="s">
        <v>0</v>
      </c>
      <c r="B101" t="s">
        <v>203</v>
      </c>
      <c r="C101" t="s">
        <v>29</v>
      </c>
      <c r="D101" t="s">
        <v>14</v>
      </c>
      <c r="E101" t="s">
        <v>3</v>
      </c>
      <c r="F101" t="str">
        <f t="shared" si="10"/>
        <v>UseCostcenterAllocation</v>
      </c>
      <c r="G101" t="str">
        <f t="shared" si="8"/>
        <v>bool</v>
      </c>
      <c r="H101" t="str">
        <f t="shared" si="11"/>
        <v>UseCostcenterAllocation</v>
      </c>
      <c r="I101" t="str">
        <f t="shared" si="12"/>
        <v>bool</v>
      </c>
      <c r="J101" t="str">
        <f t="shared" si="9"/>
        <v/>
      </c>
      <c r="K101" t="str">
        <f t="shared" si="13"/>
        <v>g.UseCostcenterAllocation</v>
      </c>
      <c r="L101" t="str">
        <f t="shared" si="14"/>
        <v>,</v>
      </c>
    </row>
    <row r="102" spans="1:12" x14ac:dyDescent="0.35">
      <c r="A102" t="s">
        <v>0</v>
      </c>
      <c r="B102" t="s">
        <v>204</v>
      </c>
      <c r="C102" t="s">
        <v>29</v>
      </c>
      <c r="D102" t="s">
        <v>3</v>
      </c>
      <c r="F102" t="str">
        <f t="shared" si="10"/>
        <v>UseIntercompany</v>
      </c>
      <c r="G102" t="str">
        <f t="shared" si="8"/>
        <v>*bool</v>
      </c>
      <c r="H102" t="str">
        <f t="shared" si="11"/>
        <v>UseIntercompany</v>
      </c>
      <c r="I102" t="str">
        <f t="shared" si="12"/>
        <v>bigquery.NullBool</v>
      </c>
      <c r="J102" t="str">
        <f t="shared" si="9"/>
        <v>go_bigquery.BoolToNullBool(</v>
      </c>
      <c r="K102" t="str">
        <f t="shared" si="13"/>
        <v>g.UseIntercompany</v>
      </c>
      <c r="L102" t="str">
        <f t="shared" si="14"/>
        <v>),</v>
      </c>
    </row>
    <row r="103" spans="1:12" x14ac:dyDescent="0.35">
      <c r="A103" t="s">
        <v>0</v>
      </c>
      <c r="B103" t="s">
        <v>62</v>
      </c>
      <c r="C103" t="s">
        <v>5</v>
      </c>
      <c r="D103" t="s">
        <v>3</v>
      </c>
      <c r="F103" t="str">
        <f t="shared" si="10"/>
        <v>VATCode</v>
      </c>
      <c r="G103" t="str">
        <f t="shared" si="8"/>
        <v>*string</v>
      </c>
      <c r="H103" t="str">
        <f t="shared" si="11"/>
        <v>VATCode</v>
      </c>
      <c r="I103" t="str">
        <f t="shared" si="12"/>
        <v>bigquery.NullString</v>
      </c>
      <c r="J103" t="str">
        <f t="shared" si="9"/>
        <v>go_bigquery.StringToNullString(</v>
      </c>
      <c r="K103" t="str">
        <f t="shared" si="13"/>
        <v>g.VATCode</v>
      </c>
      <c r="L103" t="str">
        <f t="shared" si="14"/>
        <v>),</v>
      </c>
    </row>
    <row r="104" spans="1:12" x14ac:dyDescent="0.35">
      <c r="A104" t="s">
        <v>0</v>
      </c>
      <c r="B104" t="s">
        <v>205</v>
      </c>
      <c r="C104" t="s">
        <v>5</v>
      </c>
      <c r="D104" t="s">
        <v>3</v>
      </c>
      <c r="F104" t="str">
        <f t="shared" si="10"/>
        <v>VATNonDeductibleAccount</v>
      </c>
      <c r="G104" t="str">
        <f t="shared" si="8"/>
        <v>*string</v>
      </c>
      <c r="H104" t="str">
        <f t="shared" si="11"/>
        <v>VATNonDeductibleAccount</v>
      </c>
      <c r="I104" t="str">
        <f t="shared" si="12"/>
        <v>bigquery.NullString</v>
      </c>
      <c r="J104" t="str">
        <f t="shared" si="9"/>
        <v>go_bigquery.StringToNullString(</v>
      </c>
      <c r="K104" t="str">
        <f t="shared" si="13"/>
        <v>g.VATNonDeductibleAccount</v>
      </c>
      <c r="L104" t="str">
        <f t="shared" si="14"/>
        <v>),</v>
      </c>
    </row>
    <row r="105" spans="1:12" x14ac:dyDescent="0.35">
      <c r="A105" t="s">
        <v>0</v>
      </c>
      <c r="B105" t="s">
        <v>206</v>
      </c>
      <c r="C105" t="s">
        <v>37</v>
      </c>
      <c r="D105" t="s">
        <v>14</v>
      </c>
      <c r="E105" t="s">
        <v>3</v>
      </c>
      <c r="F105" t="str">
        <f t="shared" si="10"/>
        <v>VatNonDeductiblePercent</v>
      </c>
      <c r="G105" t="str">
        <f t="shared" si="8"/>
        <v>float64</v>
      </c>
      <c r="H105" t="str">
        <f t="shared" si="11"/>
        <v>VatNonDeductiblePercent</v>
      </c>
      <c r="I105" t="str">
        <f t="shared" si="12"/>
        <v>float64</v>
      </c>
      <c r="J105" t="str">
        <f t="shared" si="9"/>
        <v/>
      </c>
      <c r="K105" t="str">
        <f t="shared" si="13"/>
        <v>g.VatNonDeductiblePercent</v>
      </c>
      <c r="L105" t="str">
        <f t="shared" si="14"/>
        <v>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8212-BB7B-4284-8D46-08A495C9F58A}">
  <dimension ref="A1:L64"/>
  <sheetViews>
    <sheetView workbookViewId="0">
      <selection activeCell="F1" sqref="F1:L1"/>
    </sheetView>
  </sheetViews>
  <sheetFormatPr defaultRowHeight="14.5" x14ac:dyDescent="0.35"/>
  <sheetData>
    <row r="1" spans="1:12" x14ac:dyDescent="0.35">
      <c r="A1" t="s">
        <v>0</v>
      </c>
      <c r="B1" t="s">
        <v>32</v>
      </c>
      <c r="C1" t="s">
        <v>2</v>
      </c>
      <c r="D1" t="s">
        <v>14</v>
      </c>
      <c r="E1" t="s">
        <v>3</v>
      </c>
      <c r="F1" t="str">
        <f t="shared" ref="F1" si="0">SUBSTITUTE(SUBSTITUTE(B1,"Name=""",""),"""","")</f>
        <v>ID</v>
      </c>
      <c r="G1" t="str">
        <f t="shared" ref="G1" si="1">_xlfn.CONCAT(IF(D1="Nullable=""false""","","*"),SUBSTITUTE(SUBSTITUTE(SUBSTITUTE(SUBSTITUTE(LOWER(SUBSTITUTE(SUBSTITUTE(C1,"Type=""Edm.",""),"""","")),"boolean","bool"),"datetime","string"),"guid","types.GUID"),"double","float64"))</f>
        <v>int32</v>
      </c>
      <c r="H1" t="str">
        <f>F1</f>
        <v>ID</v>
      </c>
      <c r="I1" t="str">
        <f>SUBSTITUTE(SUBSTITUTE(SUBSTITUTE(SUBSTITUTE(SUBSTITUTE(SUBSTITUTE(G1,"*string","bigquery.NullString"),"*int32","bigquery.NullInt64"),"*bool","bigquery.NullBool"),"*types.GUID","bigquery.NullString"),"types.GUID","string"),"*float64","bigquery.NullFloat64")</f>
        <v>int32</v>
      </c>
      <c r="J1" t="str">
        <f t="shared" ref="J1" si="2">IF(LEFT(I1,8)="bigquery",SUBSTITUTE(SUBSTITUTE(SUBSTITUTE(SUBSTITUTE(SUBSTITUTE(SUBSTITUTE(G1,"*string","go_bigquery.StringToNullString("),"*int32","go_bigquery.Int32ToNullInt64("),"*bool","go_bigquery.BoolToNullBool("),"*types.GUID","guidToNullString("),"types.GUID","string"),"*float64","go_bigquery.Float64ToNullFloat64("),"")</f>
        <v/>
      </c>
      <c r="K1" t="str">
        <f>"g." &amp;F1</f>
        <v>g.ID</v>
      </c>
      <c r="L1" t="str">
        <f>_xlfn.CONCAT(IF(G1="types.GUID",".String()",""),IF(RIGHT(J1,1)="(","),",","))</f>
        <v>,</v>
      </c>
    </row>
    <row r="2" spans="1:12" x14ac:dyDescent="0.35">
      <c r="A2" t="s">
        <v>0</v>
      </c>
      <c r="B2" t="s">
        <v>50</v>
      </c>
      <c r="C2" t="s">
        <v>2</v>
      </c>
      <c r="D2" t="s">
        <v>3</v>
      </c>
      <c r="F2" t="str">
        <f t="shared" ref="F2:F64" si="3">SUBSTITUTE(SUBSTITUTE(B2,"Name=""",""),"""","")</f>
        <v>FinancialYear</v>
      </c>
      <c r="G2" t="str">
        <f t="shared" ref="G2:G64" si="4">_xlfn.CONCAT(IF(D2="Nullable=""false""","","*"),SUBSTITUTE(SUBSTITUTE(SUBSTITUTE(SUBSTITUTE(LOWER(SUBSTITUTE(SUBSTITUTE(C2,"Type=""Edm.",""),"""","")),"boolean","bool"),"datetime","string"),"guid","types.GUID"),"double","float64"))</f>
        <v>*int32</v>
      </c>
      <c r="H2" t="str">
        <f t="shared" ref="H2:H64" si="5">F2</f>
        <v>FinancialYear</v>
      </c>
      <c r="I2" t="str">
        <f t="shared" ref="I2:I64" si="6">SUBSTITUTE(SUBSTITUTE(SUBSTITUTE(SUBSTITUTE(SUBSTITUTE(SUBSTITUTE(G2,"*string","bigquery.NullString"),"*int32","bigquery.NullInt64"),"*bool","bigquery.NullBool"),"*types.GUID","bigquery.NullString"),"types.GUID","string"),"*float64","bigquery.NullFloat64")</f>
        <v>bigquery.NullInt64</v>
      </c>
      <c r="J2" t="str">
        <f t="shared" ref="J2:J64" si="7">IF(LEFT(I2,8)="bigquery",SUBSTITUTE(SUBSTITUTE(SUBSTITUTE(SUBSTITUTE(SUBSTITUTE(SUBSTITUTE(G2,"*string","go_bigquery.StringToNullString("),"*int32","go_bigquery.Int32ToNullInt64("),"*bool","go_bigquery.BoolToNullBool("),"*types.GUID","guidToNullString("),"types.GUID","string"),"*float64","go_bigquery.Float64ToNullFloat64("),"")</f>
        <v>go_bigquery.Int32ToNullInt64(</v>
      </c>
      <c r="K2" t="str">
        <f t="shared" ref="K2:K64" si="8">"g." &amp;F2</f>
        <v>g.FinancialYear</v>
      </c>
      <c r="L2" t="str">
        <f t="shared" ref="L2:L64" si="9">_xlfn.CONCAT(IF(G2="types.GUID",".String()",""),IF(RIGHT(J2,1)="(","),",","))</f>
        <v>),</v>
      </c>
    </row>
    <row r="3" spans="1:12" x14ac:dyDescent="0.35">
      <c r="A3" t="s">
        <v>0</v>
      </c>
      <c r="B3" t="s">
        <v>51</v>
      </c>
      <c r="C3" t="s">
        <v>2</v>
      </c>
      <c r="D3" t="s">
        <v>3</v>
      </c>
      <c r="F3" t="str">
        <f t="shared" si="3"/>
        <v>FinancialPeriod</v>
      </c>
      <c r="G3" t="str">
        <f t="shared" si="4"/>
        <v>*int32</v>
      </c>
      <c r="H3" t="str">
        <f t="shared" si="5"/>
        <v>FinancialPeriod</v>
      </c>
      <c r="I3" t="str">
        <f t="shared" si="6"/>
        <v>bigquery.NullInt64</v>
      </c>
      <c r="J3" t="str">
        <f t="shared" si="7"/>
        <v>go_bigquery.Int32ToNullInt64(</v>
      </c>
      <c r="K3" t="str">
        <f t="shared" si="8"/>
        <v>g.FinancialPeriod</v>
      </c>
      <c r="L3" t="str">
        <f t="shared" si="9"/>
        <v>),</v>
      </c>
    </row>
    <row r="4" spans="1:12" x14ac:dyDescent="0.35">
      <c r="A4" t="s">
        <v>0</v>
      </c>
      <c r="B4" t="s">
        <v>54</v>
      </c>
      <c r="C4" t="s">
        <v>5</v>
      </c>
      <c r="D4" t="s">
        <v>3</v>
      </c>
      <c r="F4" t="str">
        <f t="shared" si="3"/>
        <v>Journal</v>
      </c>
      <c r="G4" t="str">
        <f t="shared" si="4"/>
        <v>*string</v>
      </c>
      <c r="H4" t="str">
        <f t="shared" si="5"/>
        <v>Journal</v>
      </c>
      <c r="I4" t="str">
        <f t="shared" si="6"/>
        <v>bigquery.NullString</v>
      </c>
      <c r="J4" t="str">
        <f t="shared" si="7"/>
        <v>go_bigquery.StringToNullString(</v>
      </c>
      <c r="K4" t="str">
        <f t="shared" si="8"/>
        <v>g.Journal</v>
      </c>
      <c r="L4" t="str">
        <f t="shared" si="9"/>
        <v>),</v>
      </c>
    </row>
    <row r="5" spans="1:12" x14ac:dyDescent="0.35">
      <c r="A5" t="s">
        <v>0</v>
      </c>
      <c r="B5" t="s">
        <v>207</v>
      </c>
      <c r="C5" t="s">
        <v>5</v>
      </c>
      <c r="D5" t="s">
        <v>3</v>
      </c>
      <c r="F5" t="str">
        <f t="shared" si="3"/>
        <v>JournalType</v>
      </c>
      <c r="G5" t="str">
        <f t="shared" si="4"/>
        <v>*string</v>
      </c>
      <c r="H5" t="str">
        <f t="shared" si="5"/>
        <v>JournalType</v>
      </c>
      <c r="I5" t="str">
        <f t="shared" si="6"/>
        <v>bigquery.NullString</v>
      </c>
      <c r="J5" t="str">
        <f t="shared" si="7"/>
        <v>go_bigquery.StringToNullString(</v>
      </c>
      <c r="K5" t="str">
        <f t="shared" si="8"/>
        <v>g.JournalType</v>
      </c>
      <c r="L5" t="str">
        <f t="shared" si="9"/>
        <v>),</v>
      </c>
    </row>
    <row r="6" spans="1:12" x14ac:dyDescent="0.35">
      <c r="A6" t="s">
        <v>0</v>
      </c>
      <c r="B6" t="s">
        <v>208</v>
      </c>
      <c r="C6" t="s">
        <v>5</v>
      </c>
      <c r="D6" t="s">
        <v>3</v>
      </c>
      <c r="F6" t="str">
        <f t="shared" si="3"/>
        <v>JournalTypeDescription</v>
      </c>
      <c r="G6" t="str">
        <f t="shared" si="4"/>
        <v>*string</v>
      </c>
      <c r="H6" t="str">
        <f t="shared" si="5"/>
        <v>JournalTypeDescription</v>
      </c>
      <c r="I6" t="str">
        <f t="shared" si="6"/>
        <v>bigquery.NullString</v>
      </c>
      <c r="J6" t="str">
        <f t="shared" si="7"/>
        <v>go_bigquery.StringToNullString(</v>
      </c>
      <c r="K6" t="str">
        <f t="shared" si="8"/>
        <v>g.JournalTypeDescription</v>
      </c>
      <c r="L6" t="str">
        <f t="shared" si="9"/>
        <v>),</v>
      </c>
    </row>
    <row r="7" spans="1:12" x14ac:dyDescent="0.35">
      <c r="A7" t="s">
        <v>0</v>
      </c>
      <c r="B7" t="s">
        <v>209</v>
      </c>
      <c r="C7" t="s">
        <v>5</v>
      </c>
      <c r="D7" t="s">
        <v>3</v>
      </c>
      <c r="F7" t="str">
        <f t="shared" si="3"/>
        <v>JournalAccount</v>
      </c>
      <c r="G7" t="str">
        <f t="shared" si="4"/>
        <v>*string</v>
      </c>
      <c r="H7" t="str">
        <f t="shared" si="5"/>
        <v>JournalAccount</v>
      </c>
      <c r="I7" t="str">
        <f t="shared" si="6"/>
        <v>bigquery.NullString</v>
      </c>
      <c r="J7" t="str">
        <f t="shared" si="7"/>
        <v>go_bigquery.StringToNullString(</v>
      </c>
      <c r="K7" t="str">
        <f t="shared" si="8"/>
        <v>g.JournalAccount</v>
      </c>
      <c r="L7" t="str">
        <f t="shared" si="9"/>
        <v>),</v>
      </c>
    </row>
    <row r="8" spans="1:12" x14ac:dyDescent="0.35">
      <c r="A8" t="s">
        <v>0</v>
      </c>
      <c r="B8" t="s">
        <v>52</v>
      </c>
      <c r="C8" t="s">
        <v>5</v>
      </c>
      <c r="D8" t="s">
        <v>3</v>
      </c>
      <c r="F8" t="str">
        <f t="shared" si="3"/>
        <v>SequenceNumber</v>
      </c>
      <c r="G8" t="str">
        <f t="shared" si="4"/>
        <v>*string</v>
      </c>
      <c r="H8" t="str">
        <f t="shared" si="5"/>
        <v>SequenceNumber</v>
      </c>
      <c r="I8" t="str">
        <f t="shared" si="6"/>
        <v>bigquery.NullString</v>
      </c>
      <c r="J8" t="str">
        <f t="shared" si="7"/>
        <v>go_bigquery.StringToNullString(</v>
      </c>
      <c r="K8" t="str">
        <f t="shared" si="8"/>
        <v>g.SequenceNumber</v>
      </c>
      <c r="L8" t="str">
        <f t="shared" si="9"/>
        <v>),</v>
      </c>
    </row>
    <row r="9" spans="1:12" x14ac:dyDescent="0.35">
      <c r="A9" t="s">
        <v>0</v>
      </c>
      <c r="B9" t="s">
        <v>53</v>
      </c>
      <c r="C9" t="s">
        <v>5</v>
      </c>
      <c r="D9" t="s">
        <v>3</v>
      </c>
      <c r="F9" t="str">
        <f t="shared" si="3"/>
        <v>EntryNumber</v>
      </c>
      <c r="G9" t="str">
        <f t="shared" si="4"/>
        <v>*string</v>
      </c>
      <c r="H9" t="str">
        <f t="shared" si="5"/>
        <v>EntryNumber</v>
      </c>
      <c r="I9" t="str">
        <f t="shared" si="6"/>
        <v>bigquery.NullString</v>
      </c>
      <c r="J9" t="str">
        <f t="shared" si="7"/>
        <v>go_bigquery.StringToNullString(</v>
      </c>
      <c r="K9" t="str">
        <f t="shared" si="8"/>
        <v>g.EntryNumber</v>
      </c>
      <c r="L9" t="str">
        <f t="shared" si="9"/>
        <v>),</v>
      </c>
    </row>
    <row r="10" spans="1:12" x14ac:dyDescent="0.35">
      <c r="A10" t="s">
        <v>0</v>
      </c>
      <c r="B10" t="s">
        <v>56</v>
      </c>
      <c r="C10" t="s">
        <v>18</v>
      </c>
      <c r="D10" t="s">
        <v>3</v>
      </c>
      <c r="F10" t="str">
        <f t="shared" si="3"/>
        <v>EntryDate</v>
      </c>
      <c r="G10" t="str">
        <f t="shared" si="4"/>
        <v>*string</v>
      </c>
      <c r="H10" t="str">
        <f t="shared" si="5"/>
        <v>EntryDate</v>
      </c>
      <c r="I10" t="str">
        <f t="shared" si="6"/>
        <v>bigquery.NullString</v>
      </c>
      <c r="J10" t="str">
        <f t="shared" si="7"/>
        <v>go_bigquery.StringToNullString(</v>
      </c>
      <c r="K10" t="str">
        <f t="shared" si="8"/>
        <v>g.EntryDate</v>
      </c>
      <c r="L10" t="str">
        <f t="shared" si="9"/>
        <v>),</v>
      </c>
    </row>
    <row r="11" spans="1:12" x14ac:dyDescent="0.35">
      <c r="A11" t="s">
        <v>0</v>
      </c>
      <c r="B11" t="s">
        <v>84</v>
      </c>
      <c r="C11" t="s">
        <v>18</v>
      </c>
      <c r="D11" t="s">
        <v>3</v>
      </c>
      <c r="F11" t="str">
        <f t="shared" si="3"/>
        <v>ReportingDate</v>
      </c>
      <c r="G11" t="str">
        <f t="shared" si="4"/>
        <v>*string</v>
      </c>
      <c r="H11" t="str">
        <f t="shared" si="5"/>
        <v>ReportingDate</v>
      </c>
      <c r="I11" t="str">
        <f t="shared" si="6"/>
        <v>bigquery.NullString</v>
      </c>
      <c r="J11" t="str">
        <f t="shared" si="7"/>
        <v>go_bigquery.StringToNullString(</v>
      </c>
      <c r="K11" t="str">
        <f t="shared" si="8"/>
        <v>g.ReportingDate</v>
      </c>
      <c r="L11" t="str">
        <f t="shared" si="9"/>
        <v>),</v>
      </c>
    </row>
    <row r="12" spans="1:12" x14ac:dyDescent="0.35">
      <c r="A12" t="s">
        <v>0</v>
      </c>
      <c r="B12" t="s">
        <v>21</v>
      </c>
      <c r="C12" t="s">
        <v>5</v>
      </c>
      <c r="D12" t="s">
        <v>3</v>
      </c>
      <c r="F12" t="str">
        <f t="shared" si="3"/>
        <v>Description</v>
      </c>
      <c r="G12" t="str">
        <f t="shared" si="4"/>
        <v>*string</v>
      </c>
      <c r="H12" t="str">
        <f t="shared" si="5"/>
        <v>Description</v>
      </c>
      <c r="I12" t="str">
        <f t="shared" si="6"/>
        <v>bigquery.NullString</v>
      </c>
      <c r="J12" t="str">
        <f t="shared" si="7"/>
        <v>go_bigquery.StringToNullString(</v>
      </c>
      <c r="K12" t="str">
        <f t="shared" si="8"/>
        <v>g.Description</v>
      </c>
      <c r="L12" t="str">
        <f t="shared" si="9"/>
        <v>),</v>
      </c>
    </row>
    <row r="13" spans="1:12" x14ac:dyDescent="0.35">
      <c r="A13" t="s">
        <v>0</v>
      </c>
      <c r="B13" t="s">
        <v>63</v>
      </c>
      <c r="C13" t="s">
        <v>5</v>
      </c>
      <c r="D13" t="s">
        <v>3</v>
      </c>
      <c r="F13" t="str">
        <f t="shared" si="3"/>
        <v>CostCenter</v>
      </c>
      <c r="G13" t="str">
        <f t="shared" si="4"/>
        <v>*string</v>
      </c>
      <c r="H13" t="str">
        <f t="shared" si="5"/>
        <v>CostCenter</v>
      </c>
      <c r="I13" t="str">
        <f t="shared" si="6"/>
        <v>bigquery.NullString</v>
      </c>
      <c r="J13" t="str">
        <f t="shared" si="7"/>
        <v>go_bigquery.StringToNullString(</v>
      </c>
      <c r="K13" t="str">
        <f t="shared" si="8"/>
        <v>g.CostCenter</v>
      </c>
      <c r="L13" t="str">
        <f t="shared" si="9"/>
        <v>),</v>
      </c>
    </row>
    <row r="14" spans="1:12" x14ac:dyDescent="0.35">
      <c r="A14" t="s">
        <v>0</v>
      </c>
      <c r="B14" t="s">
        <v>64</v>
      </c>
      <c r="C14" t="s">
        <v>5</v>
      </c>
      <c r="D14" t="s">
        <v>3</v>
      </c>
      <c r="F14" t="str">
        <f t="shared" si="3"/>
        <v>CostCenterDescription</v>
      </c>
      <c r="G14" t="str">
        <f t="shared" si="4"/>
        <v>*string</v>
      </c>
      <c r="H14" t="str">
        <f t="shared" si="5"/>
        <v>CostCenterDescription</v>
      </c>
      <c r="I14" t="str">
        <f t="shared" si="6"/>
        <v>bigquery.NullString</v>
      </c>
      <c r="J14" t="str">
        <f t="shared" si="7"/>
        <v>go_bigquery.StringToNullString(</v>
      </c>
      <c r="K14" t="str">
        <f t="shared" si="8"/>
        <v>g.CostCenterDescription</v>
      </c>
      <c r="L14" t="str">
        <f t="shared" si="9"/>
        <v>),</v>
      </c>
    </row>
    <row r="15" spans="1:12" x14ac:dyDescent="0.35">
      <c r="A15" t="s">
        <v>0</v>
      </c>
      <c r="B15" t="s">
        <v>65</v>
      </c>
      <c r="C15" t="s">
        <v>5</v>
      </c>
      <c r="D15" t="s">
        <v>3</v>
      </c>
      <c r="F15" t="str">
        <f t="shared" si="3"/>
        <v>CostUnit</v>
      </c>
      <c r="G15" t="str">
        <f t="shared" si="4"/>
        <v>*string</v>
      </c>
      <c r="H15" t="str">
        <f t="shared" si="5"/>
        <v>CostUnit</v>
      </c>
      <c r="I15" t="str">
        <f t="shared" si="6"/>
        <v>bigquery.NullString</v>
      </c>
      <c r="J15" t="str">
        <f t="shared" si="7"/>
        <v>go_bigquery.StringToNullString(</v>
      </c>
      <c r="K15" t="str">
        <f t="shared" si="8"/>
        <v>g.CostUnit</v>
      </c>
      <c r="L15" t="str">
        <f t="shared" si="9"/>
        <v>),</v>
      </c>
    </row>
    <row r="16" spans="1:12" x14ac:dyDescent="0.35">
      <c r="A16" t="s">
        <v>0</v>
      </c>
      <c r="B16" t="s">
        <v>66</v>
      </c>
      <c r="C16" t="s">
        <v>5</v>
      </c>
      <c r="D16" t="s">
        <v>3</v>
      </c>
      <c r="F16" t="str">
        <f t="shared" si="3"/>
        <v>CostUnitDescription</v>
      </c>
      <c r="G16" t="str">
        <f t="shared" si="4"/>
        <v>*string</v>
      </c>
      <c r="H16" t="str">
        <f t="shared" si="5"/>
        <v>CostUnitDescription</v>
      </c>
      <c r="I16" t="str">
        <f t="shared" si="6"/>
        <v>bigquery.NullString</v>
      </c>
      <c r="J16" t="str">
        <f t="shared" si="7"/>
        <v>go_bigquery.StringToNullString(</v>
      </c>
      <c r="K16" t="str">
        <f t="shared" si="8"/>
        <v>g.CostUnitDescription</v>
      </c>
      <c r="L16" t="str">
        <f t="shared" si="9"/>
        <v>),</v>
      </c>
    </row>
    <row r="17" spans="1:12" x14ac:dyDescent="0.35">
      <c r="A17" t="s">
        <v>0</v>
      </c>
      <c r="B17" t="s">
        <v>72</v>
      </c>
      <c r="C17" t="s">
        <v>2</v>
      </c>
      <c r="D17" t="s">
        <v>3</v>
      </c>
      <c r="F17" t="str">
        <f t="shared" si="3"/>
        <v>Resource</v>
      </c>
      <c r="G17" t="str">
        <f t="shared" si="4"/>
        <v>*int32</v>
      </c>
      <c r="H17" t="str">
        <f t="shared" si="5"/>
        <v>Resource</v>
      </c>
      <c r="I17" t="str">
        <f t="shared" si="6"/>
        <v>bigquery.NullInt64</v>
      </c>
      <c r="J17" t="str">
        <f t="shared" si="7"/>
        <v>go_bigquery.Int32ToNullInt64(</v>
      </c>
      <c r="K17" t="str">
        <f t="shared" si="8"/>
        <v>g.Resource</v>
      </c>
      <c r="L17" t="str">
        <f t="shared" si="9"/>
        <v>),</v>
      </c>
    </row>
    <row r="18" spans="1:12" x14ac:dyDescent="0.35">
      <c r="A18" t="s">
        <v>0</v>
      </c>
      <c r="B18" t="s">
        <v>73</v>
      </c>
      <c r="C18" t="s">
        <v>5</v>
      </c>
      <c r="D18" t="s">
        <v>3</v>
      </c>
      <c r="F18" t="str">
        <f t="shared" si="3"/>
        <v>FullName</v>
      </c>
      <c r="G18" t="str">
        <f t="shared" si="4"/>
        <v>*string</v>
      </c>
      <c r="H18" t="str">
        <f t="shared" si="5"/>
        <v>FullName</v>
      </c>
      <c r="I18" t="str">
        <f t="shared" si="6"/>
        <v>bigquery.NullString</v>
      </c>
      <c r="J18" t="str">
        <f t="shared" si="7"/>
        <v>go_bigquery.StringToNullString(</v>
      </c>
      <c r="K18" t="str">
        <f t="shared" si="8"/>
        <v>g.FullName</v>
      </c>
      <c r="L18" t="str">
        <f t="shared" si="9"/>
        <v>),</v>
      </c>
    </row>
    <row r="19" spans="1:12" x14ac:dyDescent="0.35">
      <c r="A19" t="s">
        <v>0</v>
      </c>
      <c r="B19" t="s">
        <v>68</v>
      </c>
      <c r="C19" t="s">
        <v>5</v>
      </c>
      <c r="D19" t="s">
        <v>3</v>
      </c>
      <c r="F19" t="str">
        <f t="shared" si="3"/>
        <v>DebtorNumber</v>
      </c>
      <c r="G19" t="str">
        <f t="shared" si="4"/>
        <v>*string</v>
      </c>
      <c r="H19" t="str">
        <f t="shared" si="5"/>
        <v>DebtorNumber</v>
      </c>
      <c r="I19" t="str">
        <f t="shared" si="6"/>
        <v>bigquery.NullString</v>
      </c>
      <c r="J19" t="str">
        <f t="shared" si="7"/>
        <v>go_bigquery.StringToNullString(</v>
      </c>
      <c r="K19" t="str">
        <f t="shared" si="8"/>
        <v>g.DebtorNumber</v>
      </c>
      <c r="L19" t="str">
        <f t="shared" si="9"/>
        <v>),</v>
      </c>
    </row>
    <row r="20" spans="1:12" x14ac:dyDescent="0.35">
      <c r="A20" t="s">
        <v>0</v>
      </c>
      <c r="B20" t="s">
        <v>69</v>
      </c>
      <c r="C20" t="s">
        <v>5</v>
      </c>
      <c r="D20" t="s">
        <v>3</v>
      </c>
      <c r="F20" t="str">
        <f t="shared" si="3"/>
        <v>DebtorName</v>
      </c>
      <c r="G20" t="str">
        <f t="shared" si="4"/>
        <v>*string</v>
      </c>
      <c r="H20" t="str">
        <f t="shared" si="5"/>
        <v>DebtorName</v>
      </c>
      <c r="I20" t="str">
        <f t="shared" si="6"/>
        <v>bigquery.NullString</v>
      </c>
      <c r="J20" t="str">
        <f t="shared" si="7"/>
        <v>go_bigquery.StringToNullString(</v>
      </c>
      <c r="K20" t="str">
        <f t="shared" si="8"/>
        <v>g.DebtorName</v>
      </c>
      <c r="L20" t="str">
        <f t="shared" si="9"/>
        <v>),</v>
      </c>
    </row>
    <row r="21" spans="1:12" x14ac:dyDescent="0.35">
      <c r="A21" t="s">
        <v>0</v>
      </c>
      <c r="B21" t="s">
        <v>70</v>
      </c>
      <c r="C21" t="s">
        <v>5</v>
      </c>
      <c r="D21" t="s">
        <v>3</v>
      </c>
      <c r="F21" t="str">
        <f t="shared" si="3"/>
        <v>CreditorNumber</v>
      </c>
      <c r="G21" t="str">
        <f t="shared" si="4"/>
        <v>*string</v>
      </c>
      <c r="H21" t="str">
        <f t="shared" si="5"/>
        <v>CreditorNumber</v>
      </c>
      <c r="I21" t="str">
        <f t="shared" si="6"/>
        <v>bigquery.NullString</v>
      </c>
      <c r="J21" t="str">
        <f t="shared" si="7"/>
        <v>go_bigquery.StringToNullString(</v>
      </c>
      <c r="K21" t="str">
        <f t="shared" si="8"/>
        <v>g.CreditorNumber</v>
      </c>
      <c r="L21" t="str">
        <f t="shared" si="9"/>
        <v>),</v>
      </c>
    </row>
    <row r="22" spans="1:12" x14ac:dyDescent="0.35">
      <c r="A22" t="s">
        <v>0</v>
      </c>
      <c r="B22" t="s">
        <v>210</v>
      </c>
      <c r="C22" t="s">
        <v>5</v>
      </c>
      <c r="D22" t="s">
        <v>3</v>
      </c>
      <c r="F22" t="str">
        <f t="shared" si="3"/>
        <v>Creditorname</v>
      </c>
      <c r="G22" t="str">
        <f t="shared" si="4"/>
        <v>*string</v>
      </c>
      <c r="H22" t="str">
        <f t="shared" si="5"/>
        <v>Creditorname</v>
      </c>
      <c r="I22" t="str">
        <f t="shared" si="6"/>
        <v>bigquery.NullString</v>
      </c>
      <c r="J22" t="str">
        <f t="shared" si="7"/>
        <v>go_bigquery.StringToNullString(</v>
      </c>
      <c r="K22" t="str">
        <f t="shared" si="8"/>
        <v>g.Creditorname</v>
      </c>
      <c r="L22" t="str">
        <f t="shared" si="9"/>
        <v>),</v>
      </c>
    </row>
    <row r="23" spans="1:12" x14ac:dyDescent="0.35">
      <c r="A23" t="s">
        <v>0</v>
      </c>
      <c r="B23" t="s">
        <v>106</v>
      </c>
      <c r="C23" t="s">
        <v>5</v>
      </c>
      <c r="D23" t="s">
        <v>3</v>
      </c>
      <c r="F23" t="str">
        <f t="shared" si="3"/>
        <v>PaymentMethod</v>
      </c>
      <c r="G23" t="str">
        <f t="shared" si="4"/>
        <v>*string</v>
      </c>
      <c r="H23" t="str">
        <f t="shared" si="5"/>
        <v>PaymentMethod</v>
      </c>
      <c r="I23" t="str">
        <f t="shared" si="6"/>
        <v>bigquery.NullString</v>
      </c>
      <c r="J23" t="str">
        <f t="shared" si="7"/>
        <v>go_bigquery.StringToNullString(</v>
      </c>
      <c r="K23" t="str">
        <f t="shared" si="8"/>
        <v>g.PaymentMethod</v>
      </c>
      <c r="L23" t="str">
        <f t="shared" si="9"/>
        <v>),</v>
      </c>
    </row>
    <row r="24" spans="1:12" x14ac:dyDescent="0.35">
      <c r="A24" t="s">
        <v>0</v>
      </c>
      <c r="B24" t="s">
        <v>107</v>
      </c>
      <c r="C24" t="s">
        <v>5</v>
      </c>
      <c r="D24" t="s">
        <v>3</v>
      </c>
      <c r="F24" t="str">
        <f t="shared" si="3"/>
        <v>PaymentCondition</v>
      </c>
      <c r="G24" t="str">
        <f t="shared" si="4"/>
        <v>*string</v>
      </c>
      <c r="H24" t="str">
        <f t="shared" si="5"/>
        <v>PaymentCondition</v>
      </c>
      <c r="I24" t="str">
        <f t="shared" si="6"/>
        <v>bigquery.NullString</v>
      </c>
      <c r="J24" t="str">
        <f t="shared" si="7"/>
        <v>go_bigquery.StringToNullString(</v>
      </c>
      <c r="K24" t="str">
        <f t="shared" si="8"/>
        <v>g.PaymentCondition</v>
      </c>
      <c r="L24" t="str">
        <f t="shared" si="9"/>
        <v>),</v>
      </c>
    </row>
    <row r="25" spans="1:12" x14ac:dyDescent="0.35">
      <c r="A25" t="s">
        <v>0</v>
      </c>
      <c r="B25" t="s">
        <v>211</v>
      </c>
      <c r="C25" t="s">
        <v>5</v>
      </c>
      <c r="D25" t="s">
        <v>3</v>
      </c>
      <c r="F25" t="str">
        <f t="shared" si="3"/>
        <v>SelectionCode</v>
      </c>
      <c r="G25" t="str">
        <f t="shared" si="4"/>
        <v>*string</v>
      </c>
      <c r="H25" t="str">
        <f t="shared" si="5"/>
        <v>SelectionCode</v>
      </c>
      <c r="I25" t="str">
        <f t="shared" si="6"/>
        <v>bigquery.NullString</v>
      </c>
      <c r="J25" t="str">
        <f t="shared" si="7"/>
        <v>go_bigquery.StringToNullString(</v>
      </c>
      <c r="K25" t="str">
        <f t="shared" si="8"/>
        <v>g.SelectionCode</v>
      </c>
      <c r="L25" t="str">
        <f t="shared" si="9"/>
        <v>),</v>
      </c>
    </row>
    <row r="26" spans="1:12" x14ac:dyDescent="0.35">
      <c r="A26" t="s">
        <v>0</v>
      </c>
      <c r="B26" t="s">
        <v>74</v>
      </c>
      <c r="C26" t="s">
        <v>5</v>
      </c>
      <c r="D26" t="s">
        <v>3</v>
      </c>
      <c r="F26" t="str">
        <f t="shared" si="3"/>
        <v>OurReference</v>
      </c>
      <c r="G26" t="str">
        <f t="shared" si="4"/>
        <v>*string</v>
      </c>
      <c r="H26" t="str">
        <f t="shared" si="5"/>
        <v>OurReference</v>
      </c>
      <c r="I26" t="str">
        <f t="shared" si="6"/>
        <v>bigquery.NullString</v>
      </c>
      <c r="J26" t="str">
        <f t="shared" si="7"/>
        <v>go_bigquery.StringToNullString(</v>
      </c>
      <c r="K26" t="str">
        <f t="shared" si="8"/>
        <v>g.OurReference</v>
      </c>
      <c r="L26" t="str">
        <f t="shared" si="9"/>
        <v>),</v>
      </c>
    </row>
    <row r="27" spans="1:12" x14ac:dyDescent="0.35">
      <c r="A27" t="s">
        <v>0</v>
      </c>
      <c r="B27" t="s">
        <v>75</v>
      </c>
      <c r="C27" t="s">
        <v>5</v>
      </c>
      <c r="D27" t="s">
        <v>3</v>
      </c>
      <c r="F27" t="str">
        <f t="shared" si="3"/>
        <v>YourReference</v>
      </c>
      <c r="G27" t="str">
        <f t="shared" si="4"/>
        <v>*string</v>
      </c>
      <c r="H27" t="str">
        <f t="shared" si="5"/>
        <v>YourReference</v>
      </c>
      <c r="I27" t="str">
        <f t="shared" si="6"/>
        <v>bigquery.NullString</v>
      </c>
      <c r="J27" t="str">
        <f t="shared" si="7"/>
        <v>go_bigquery.StringToNullString(</v>
      </c>
      <c r="K27" t="str">
        <f t="shared" si="8"/>
        <v>g.YourReference</v>
      </c>
      <c r="L27" t="str">
        <f t="shared" si="9"/>
        <v>),</v>
      </c>
    </row>
    <row r="28" spans="1:12" x14ac:dyDescent="0.35">
      <c r="A28" t="s">
        <v>0</v>
      </c>
      <c r="B28" t="s">
        <v>67</v>
      </c>
      <c r="C28" t="s">
        <v>18</v>
      </c>
      <c r="D28" t="s">
        <v>3</v>
      </c>
      <c r="F28" t="str">
        <f t="shared" si="3"/>
        <v>FulfillmentDate</v>
      </c>
      <c r="G28" t="str">
        <f t="shared" si="4"/>
        <v>*string</v>
      </c>
      <c r="H28" t="str">
        <f t="shared" si="5"/>
        <v>FulfillmentDate</v>
      </c>
      <c r="I28" t="str">
        <f t="shared" si="6"/>
        <v>bigquery.NullString</v>
      </c>
      <c r="J28" t="str">
        <f t="shared" si="7"/>
        <v>go_bigquery.StringToNullString(</v>
      </c>
      <c r="K28" t="str">
        <f t="shared" si="8"/>
        <v>g.FulfillmentDate</v>
      </c>
      <c r="L28" t="str">
        <f t="shared" si="9"/>
        <v>),</v>
      </c>
    </row>
    <row r="29" spans="1:12" x14ac:dyDescent="0.35">
      <c r="A29" t="s">
        <v>0</v>
      </c>
      <c r="B29" t="s">
        <v>111</v>
      </c>
      <c r="C29" t="s">
        <v>18</v>
      </c>
      <c r="D29" t="s">
        <v>3</v>
      </c>
      <c r="F29" t="str">
        <f t="shared" si="3"/>
        <v>InvoiceDueDate</v>
      </c>
      <c r="G29" t="str">
        <f t="shared" si="4"/>
        <v>*string</v>
      </c>
      <c r="H29" t="str">
        <f t="shared" si="5"/>
        <v>InvoiceDueDate</v>
      </c>
      <c r="I29" t="str">
        <f t="shared" si="6"/>
        <v>bigquery.NullString</v>
      </c>
      <c r="J29" t="str">
        <f t="shared" si="7"/>
        <v>go_bigquery.StringToNullString(</v>
      </c>
      <c r="K29" t="str">
        <f t="shared" si="8"/>
        <v>g.InvoiceDueDate</v>
      </c>
      <c r="L29" t="str">
        <f t="shared" si="9"/>
        <v>),</v>
      </c>
    </row>
    <row r="30" spans="1:12" x14ac:dyDescent="0.35">
      <c r="A30" t="s">
        <v>0</v>
      </c>
      <c r="B30" t="s">
        <v>57</v>
      </c>
      <c r="C30" t="s">
        <v>5</v>
      </c>
      <c r="D30" t="s">
        <v>3</v>
      </c>
      <c r="F30" t="str">
        <f t="shared" si="3"/>
        <v>CurrencyCode</v>
      </c>
      <c r="G30" t="str">
        <f t="shared" si="4"/>
        <v>*string</v>
      </c>
      <c r="H30" t="str">
        <f t="shared" si="5"/>
        <v>CurrencyCode</v>
      </c>
      <c r="I30" t="str">
        <f t="shared" si="6"/>
        <v>bigquery.NullString</v>
      </c>
      <c r="J30" t="str">
        <f t="shared" si="7"/>
        <v>go_bigquery.StringToNullString(</v>
      </c>
      <c r="K30" t="str">
        <f t="shared" si="8"/>
        <v>g.CurrencyCode</v>
      </c>
      <c r="L30" t="str">
        <f t="shared" si="9"/>
        <v>),</v>
      </c>
    </row>
    <row r="31" spans="1:12" x14ac:dyDescent="0.35">
      <c r="A31" t="s">
        <v>0</v>
      </c>
      <c r="B31" t="s">
        <v>58</v>
      </c>
      <c r="C31" t="s">
        <v>37</v>
      </c>
      <c r="D31" t="s">
        <v>3</v>
      </c>
      <c r="F31" t="str">
        <f t="shared" si="3"/>
        <v>CurrencyRate</v>
      </c>
      <c r="G31" t="str">
        <f t="shared" si="4"/>
        <v>*float64</v>
      </c>
      <c r="H31" t="str">
        <f t="shared" si="5"/>
        <v>CurrencyRate</v>
      </c>
      <c r="I31" t="str">
        <f t="shared" si="6"/>
        <v>bigquery.NullFloat64</v>
      </c>
      <c r="J31" t="str">
        <f t="shared" si="7"/>
        <v>go_bigquery.Float64ToNullFloat64(</v>
      </c>
      <c r="K31" t="str">
        <f t="shared" si="8"/>
        <v>g.CurrencyRate</v>
      </c>
      <c r="L31" t="str">
        <f t="shared" si="9"/>
        <v>),</v>
      </c>
    </row>
    <row r="32" spans="1:12" x14ac:dyDescent="0.35">
      <c r="A32" t="s">
        <v>0</v>
      </c>
      <c r="B32" t="s">
        <v>212</v>
      </c>
      <c r="C32" t="s">
        <v>29</v>
      </c>
      <c r="D32" t="s">
        <v>3</v>
      </c>
      <c r="F32" t="str">
        <f t="shared" si="3"/>
        <v>AngloSaxonNotation</v>
      </c>
      <c r="G32" t="str">
        <f t="shared" si="4"/>
        <v>*bool</v>
      </c>
      <c r="H32" t="str">
        <f t="shared" si="5"/>
        <v>AngloSaxonNotation</v>
      </c>
      <c r="I32" t="str">
        <f t="shared" si="6"/>
        <v>bigquery.NullBool</v>
      </c>
      <c r="J32" t="str">
        <f t="shared" si="7"/>
        <v>go_bigquery.BoolToNullBool(</v>
      </c>
      <c r="K32" t="str">
        <f t="shared" si="8"/>
        <v>g.AngloSaxonNotation</v>
      </c>
      <c r="L32" t="str">
        <f t="shared" si="9"/>
        <v>),</v>
      </c>
    </row>
    <row r="33" spans="1:12" x14ac:dyDescent="0.35">
      <c r="A33" t="s">
        <v>0</v>
      </c>
      <c r="B33" t="s">
        <v>59</v>
      </c>
      <c r="C33" t="s">
        <v>37</v>
      </c>
      <c r="D33" t="s">
        <v>3</v>
      </c>
      <c r="F33" t="str">
        <f t="shared" si="3"/>
        <v>Amount</v>
      </c>
      <c r="G33" t="str">
        <f t="shared" si="4"/>
        <v>*float64</v>
      </c>
      <c r="H33" t="str">
        <f t="shared" si="5"/>
        <v>Amount</v>
      </c>
      <c r="I33" t="str">
        <f t="shared" si="6"/>
        <v>bigquery.NullFloat64</v>
      </c>
      <c r="J33" t="str">
        <f t="shared" si="7"/>
        <v>go_bigquery.Float64ToNullFloat64(</v>
      </c>
      <c r="K33" t="str">
        <f t="shared" si="8"/>
        <v>g.Amount</v>
      </c>
      <c r="L33" t="str">
        <f t="shared" si="9"/>
        <v>),</v>
      </c>
    </row>
    <row r="34" spans="1:12" x14ac:dyDescent="0.35">
      <c r="A34" t="s">
        <v>0</v>
      </c>
      <c r="B34" t="s">
        <v>79</v>
      </c>
      <c r="C34" t="s">
        <v>5</v>
      </c>
      <c r="D34" t="s">
        <v>3</v>
      </c>
      <c r="F34" t="str">
        <f t="shared" si="3"/>
        <v>Project</v>
      </c>
      <c r="G34" t="str">
        <f t="shared" si="4"/>
        <v>*string</v>
      </c>
      <c r="H34" t="str">
        <f t="shared" si="5"/>
        <v>Project</v>
      </c>
      <c r="I34" t="str">
        <f t="shared" si="6"/>
        <v>bigquery.NullString</v>
      </c>
      <c r="J34" t="str">
        <f t="shared" si="7"/>
        <v>go_bigquery.StringToNullString(</v>
      </c>
      <c r="K34" t="str">
        <f t="shared" si="8"/>
        <v>g.Project</v>
      </c>
      <c r="L34" t="str">
        <f t="shared" si="9"/>
        <v>),</v>
      </c>
    </row>
    <row r="35" spans="1:12" x14ac:dyDescent="0.35">
      <c r="A35" t="s">
        <v>0</v>
      </c>
      <c r="B35" t="s">
        <v>80</v>
      </c>
      <c r="C35" t="s">
        <v>5</v>
      </c>
      <c r="D35" t="s">
        <v>3</v>
      </c>
      <c r="F35" t="str">
        <f t="shared" si="3"/>
        <v>ProjectDescription</v>
      </c>
      <c r="G35" t="str">
        <f t="shared" si="4"/>
        <v>*string</v>
      </c>
      <c r="H35" t="str">
        <f t="shared" si="5"/>
        <v>ProjectDescription</v>
      </c>
      <c r="I35" t="str">
        <f t="shared" si="6"/>
        <v>bigquery.NullString</v>
      </c>
      <c r="J35" t="str">
        <f t="shared" si="7"/>
        <v>go_bigquery.StringToNullString(</v>
      </c>
      <c r="K35" t="str">
        <f t="shared" si="8"/>
        <v>g.ProjectDescription</v>
      </c>
      <c r="L35" t="str">
        <f t="shared" si="9"/>
        <v>),</v>
      </c>
    </row>
    <row r="36" spans="1:12" x14ac:dyDescent="0.35">
      <c r="A36" t="s">
        <v>0</v>
      </c>
      <c r="B36" t="s">
        <v>108</v>
      </c>
      <c r="C36" t="s">
        <v>5</v>
      </c>
      <c r="D36" t="s">
        <v>3</v>
      </c>
      <c r="F36" t="str">
        <f t="shared" si="3"/>
        <v>PaymentReference</v>
      </c>
      <c r="G36" t="str">
        <f t="shared" si="4"/>
        <v>*string</v>
      </c>
      <c r="H36" t="str">
        <f t="shared" si="5"/>
        <v>PaymentReference</v>
      </c>
      <c r="I36" t="str">
        <f t="shared" si="6"/>
        <v>bigquery.NullString</v>
      </c>
      <c r="J36" t="str">
        <f t="shared" si="7"/>
        <v>go_bigquery.StringToNullString(</v>
      </c>
      <c r="K36" t="str">
        <f t="shared" si="8"/>
        <v>g.PaymentReference</v>
      </c>
      <c r="L36" t="str">
        <f t="shared" si="9"/>
        <v>),</v>
      </c>
    </row>
    <row r="37" spans="1:12" x14ac:dyDescent="0.35">
      <c r="A37" t="s">
        <v>0</v>
      </c>
      <c r="B37" t="s">
        <v>213</v>
      </c>
      <c r="C37" t="s">
        <v>5</v>
      </c>
      <c r="D37" t="s">
        <v>3</v>
      </c>
      <c r="F37" t="str">
        <f t="shared" si="3"/>
        <v>Status</v>
      </c>
      <c r="G37" t="str">
        <f t="shared" si="4"/>
        <v>*string</v>
      </c>
      <c r="H37" t="str">
        <f t="shared" si="5"/>
        <v>Status</v>
      </c>
      <c r="I37" t="str">
        <f t="shared" si="6"/>
        <v>bigquery.NullString</v>
      </c>
      <c r="J37" t="str">
        <f t="shared" si="7"/>
        <v>go_bigquery.StringToNullString(</v>
      </c>
      <c r="K37" t="str">
        <f t="shared" si="8"/>
        <v>g.Status</v>
      </c>
      <c r="L37" t="str">
        <f t="shared" si="9"/>
        <v>),</v>
      </c>
    </row>
    <row r="38" spans="1:12" x14ac:dyDescent="0.35">
      <c r="A38" t="s">
        <v>0</v>
      </c>
      <c r="B38" t="s">
        <v>214</v>
      </c>
      <c r="C38" t="s">
        <v>5</v>
      </c>
      <c r="D38" t="s">
        <v>3</v>
      </c>
      <c r="F38" t="str">
        <f t="shared" si="3"/>
        <v>StatusDescription</v>
      </c>
      <c r="G38" t="str">
        <f t="shared" si="4"/>
        <v>*string</v>
      </c>
      <c r="H38" t="str">
        <f t="shared" si="5"/>
        <v>StatusDescription</v>
      </c>
      <c r="I38" t="str">
        <f t="shared" si="6"/>
        <v>bigquery.NullString</v>
      </c>
      <c r="J38" t="str">
        <f t="shared" si="7"/>
        <v>go_bigquery.StringToNullString(</v>
      </c>
      <c r="K38" t="str">
        <f t="shared" si="8"/>
        <v>g.StatusDescription</v>
      </c>
      <c r="L38" t="str">
        <f t="shared" si="9"/>
        <v>),</v>
      </c>
    </row>
    <row r="39" spans="1:12" x14ac:dyDescent="0.35">
      <c r="A39" t="s">
        <v>0</v>
      </c>
      <c r="B39" t="s">
        <v>215</v>
      </c>
      <c r="C39" t="s">
        <v>5</v>
      </c>
      <c r="D39" t="s">
        <v>3</v>
      </c>
      <c r="F39" t="str">
        <f t="shared" si="3"/>
        <v>TextField1</v>
      </c>
      <c r="G39" t="str">
        <f t="shared" si="4"/>
        <v>*string</v>
      </c>
      <c r="H39" t="str">
        <f t="shared" si="5"/>
        <v>TextField1</v>
      </c>
      <c r="I39" t="str">
        <f t="shared" si="6"/>
        <v>bigquery.NullString</v>
      </c>
      <c r="J39" t="str">
        <f t="shared" si="7"/>
        <v>go_bigquery.StringToNullString(</v>
      </c>
      <c r="K39" t="str">
        <f t="shared" si="8"/>
        <v>g.TextField1</v>
      </c>
      <c r="L39" t="str">
        <f t="shared" si="9"/>
        <v>),</v>
      </c>
    </row>
    <row r="40" spans="1:12" x14ac:dyDescent="0.35">
      <c r="A40" t="s">
        <v>0</v>
      </c>
      <c r="B40" t="s">
        <v>216</v>
      </c>
      <c r="C40" t="s">
        <v>5</v>
      </c>
      <c r="D40" t="s">
        <v>3</v>
      </c>
      <c r="F40" t="str">
        <f t="shared" si="3"/>
        <v>TextField2</v>
      </c>
      <c r="G40" t="str">
        <f t="shared" si="4"/>
        <v>*string</v>
      </c>
      <c r="H40" t="str">
        <f t="shared" si="5"/>
        <v>TextField2</v>
      </c>
      <c r="I40" t="str">
        <f t="shared" si="6"/>
        <v>bigquery.NullString</v>
      </c>
      <c r="J40" t="str">
        <f t="shared" si="7"/>
        <v>go_bigquery.StringToNullString(</v>
      </c>
      <c r="K40" t="str">
        <f t="shared" si="8"/>
        <v>g.TextField2</v>
      </c>
      <c r="L40" t="str">
        <f t="shared" si="9"/>
        <v>),</v>
      </c>
    </row>
    <row r="41" spans="1:12" x14ac:dyDescent="0.35">
      <c r="A41" t="s">
        <v>0</v>
      </c>
      <c r="B41" t="s">
        <v>217</v>
      </c>
      <c r="C41" t="s">
        <v>5</v>
      </c>
      <c r="D41" t="s">
        <v>3</v>
      </c>
      <c r="F41" t="str">
        <f t="shared" si="3"/>
        <v>TextField3</v>
      </c>
      <c r="G41" t="str">
        <f t="shared" si="4"/>
        <v>*string</v>
      </c>
      <c r="H41" t="str">
        <f t="shared" si="5"/>
        <v>TextField3</v>
      </c>
      <c r="I41" t="str">
        <f t="shared" si="6"/>
        <v>bigquery.NullString</v>
      </c>
      <c r="J41" t="str">
        <f t="shared" si="7"/>
        <v>go_bigquery.StringToNullString(</v>
      </c>
      <c r="K41" t="str">
        <f t="shared" si="8"/>
        <v>g.TextField3</v>
      </c>
      <c r="L41" t="str">
        <f t="shared" si="9"/>
        <v>),</v>
      </c>
    </row>
    <row r="42" spans="1:12" x14ac:dyDescent="0.35">
      <c r="A42" t="s">
        <v>0</v>
      </c>
      <c r="B42" t="s">
        <v>88</v>
      </c>
      <c r="C42" t="s">
        <v>37</v>
      </c>
      <c r="D42" t="s">
        <v>3</v>
      </c>
      <c r="F42" t="str">
        <f t="shared" si="3"/>
        <v>NumberField1</v>
      </c>
      <c r="G42" t="str">
        <f t="shared" si="4"/>
        <v>*float64</v>
      </c>
      <c r="H42" t="str">
        <f t="shared" si="5"/>
        <v>NumberField1</v>
      </c>
      <c r="I42" t="str">
        <f t="shared" si="6"/>
        <v>bigquery.NullFloat64</v>
      </c>
      <c r="J42" t="str">
        <f t="shared" si="7"/>
        <v>go_bigquery.Float64ToNullFloat64(</v>
      </c>
      <c r="K42" t="str">
        <f t="shared" si="8"/>
        <v>g.NumberField1</v>
      </c>
      <c r="L42" t="str">
        <f t="shared" si="9"/>
        <v>),</v>
      </c>
    </row>
    <row r="43" spans="1:12" x14ac:dyDescent="0.35">
      <c r="A43" t="s">
        <v>0</v>
      </c>
      <c r="B43" t="s">
        <v>89</v>
      </c>
      <c r="C43" t="s">
        <v>37</v>
      </c>
      <c r="D43" t="s">
        <v>3</v>
      </c>
      <c r="F43" t="str">
        <f t="shared" si="3"/>
        <v>NumberField2</v>
      </c>
      <c r="G43" t="str">
        <f t="shared" si="4"/>
        <v>*float64</v>
      </c>
      <c r="H43" t="str">
        <f t="shared" si="5"/>
        <v>NumberField2</v>
      </c>
      <c r="I43" t="str">
        <f t="shared" si="6"/>
        <v>bigquery.NullFloat64</v>
      </c>
      <c r="J43" t="str">
        <f t="shared" si="7"/>
        <v>go_bigquery.Float64ToNullFloat64(</v>
      </c>
      <c r="K43" t="str">
        <f t="shared" si="8"/>
        <v>g.NumberField2</v>
      </c>
      <c r="L43" t="str">
        <f t="shared" si="9"/>
        <v>),</v>
      </c>
    </row>
    <row r="44" spans="1:12" x14ac:dyDescent="0.35">
      <c r="A44" t="s">
        <v>0</v>
      </c>
      <c r="B44" t="s">
        <v>109</v>
      </c>
      <c r="C44" t="s">
        <v>18</v>
      </c>
      <c r="D44" t="s">
        <v>3</v>
      </c>
      <c r="F44" t="str">
        <f t="shared" si="3"/>
        <v>CSSDDueDate</v>
      </c>
      <c r="G44" t="str">
        <f t="shared" si="4"/>
        <v>*string</v>
      </c>
      <c r="H44" t="str">
        <f t="shared" si="5"/>
        <v>CSSDDueDate</v>
      </c>
      <c r="I44" t="str">
        <f t="shared" si="6"/>
        <v>bigquery.NullString</v>
      </c>
      <c r="J44" t="str">
        <f t="shared" si="7"/>
        <v>go_bigquery.StringToNullString(</v>
      </c>
      <c r="K44" t="str">
        <f t="shared" si="8"/>
        <v>g.CSSDDueDate</v>
      </c>
      <c r="L44" t="str">
        <f t="shared" si="9"/>
        <v>),</v>
      </c>
    </row>
    <row r="45" spans="1:12" x14ac:dyDescent="0.35">
      <c r="A45" t="s">
        <v>0</v>
      </c>
      <c r="B45" t="s">
        <v>110</v>
      </c>
      <c r="C45" t="s">
        <v>18</v>
      </c>
      <c r="D45" t="s">
        <v>3</v>
      </c>
      <c r="F45" t="str">
        <f t="shared" si="3"/>
        <v>CSSDDueDate2</v>
      </c>
      <c r="G45" t="str">
        <f t="shared" si="4"/>
        <v>*string</v>
      </c>
      <c r="H45" t="str">
        <f t="shared" si="5"/>
        <v>CSSDDueDate2</v>
      </c>
      <c r="I45" t="str">
        <f t="shared" si="6"/>
        <v>bigquery.NullString</v>
      </c>
      <c r="J45" t="str">
        <f t="shared" si="7"/>
        <v>go_bigquery.StringToNullString(</v>
      </c>
      <c r="K45" t="str">
        <f t="shared" si="8"/>
        <v>g.CSSDDueDate2</v>
      </c>
      <c r="L45" t="str">
        <f t="shared" si="9"/>
        <v>),</v>
      </c>
    </row>
    <row r="46" spans="1:12" x14ac:dyDescent="0.35">
      <c r="A46" t="s">
        <v>0</v>
      </c>
      <c r="B46" t="s">
        <v>218</v>
      </c>
      <c r="C46" t="s">
        <v>5</v>
      </c>
      <c r="D46" t="s">
        <v>3</v>
      </c>
      <c r="F46" t="str">
        <f t="shared" si="3"/>
        <v>CSSDAmount</v>
      </c>
      <c r="G46" t="str">
        <f t="shared" si="4"/>
        <v>*string</v>
      </c>
      <c r="H46" t="str">
        <f t="shared" si="5"/>
        <v>CSSDAmount</v>
      </c>
      <c r="I46" t="str">
        <f t="shared" si="6"/>
        <v>bigquery.NullString</v>
      </c>
      <c r="J46" t="str">
        <f t="shared" si="7"/>
        <v>go_bigquery.StringToNullString(</v>
      </c>
      <c r="K46" t="str">
        <f t="shared" si="8"/>
        <v>g.CSSDAmount</v>
      </c>
      <c r="L46" t="str">
        <f t="shared" si="9"/>
        <v>),</v>
      </c>
    </row>
    <row r="47" spans="1:12" x14ac:dyDescent="0.35">
      <c r="A47" t="s">
        <v>0</v>
      </c>
      <c r="B47" t="s">
        <v>219</v>
      </c>
      <c r="C47" t="s">
        <v>37</v>
      </c>
      <c r="D47" t="s">
        <v>3</v>
      </c>
      <c r="F47" t="str">
        <f t="shared" si="3"/>
        <v>CSSDAmount1</v>
      </c>
      <c r="G47" t="str">
        <f t="shared" si="4"/>
        <v>*float64</v>
      </c>
      <c r="H47" t="str">
        <f t="shared" si="5"/>
        <v>CSSDAmount1</v>
      </c>
      <c r="I47" t="str">
        <f t="shared" si="6"/>
        <v>bigquery.NullFloat64</v>
      </c>
      <c r="J47" t="str">
        <f t="shared" si="7"/>
        <v>go_bigquery.Float64ToNullFloat64(</v>
      </c>
      <c r="K47" t="str">
        <f t="shared" si="8"/>
        <v>g.CSSDAmount1</v>
      </c>
      <c r="L47" t="str">
        <f t="shared" si="9"/>
        <v>),</v>
      </c>
    </row>
    <row r="48" spans="1:12" x14ac:dyDescent="0.35">
      <c r="A48" t="s">
        <v>0</v>
      </c>
      <c r="B48" t="s">
        <v>220</v>
      </c>
      <c r="C48" t="s">
        <v>37</v>
      </c>
      <c r="D48" t="s">
        <v>3</v>
      </c>
      <c r="F48" t="str">
        <f t="shared" si="3"/>
        <v>CSSDAmount2</v>
      </c>
      <c r="G48" t="str">
        <f t="shared" si="4"/>
        <v>*float64</v>
      </c>
      <c r="H48" t="str">
        <f t="shared" si="5"/>
        <v>CSSDAmount2</v>
      </c>
      <c r="I48" t="str">
        <f t="shared" si="6"/>
        <v>bigquery.NullFloat64</v>
      </c>
      <c r="J48" t="str">
        <f t="shared" si="7"/>
        <v>go_bigquery.Float64ToNullFloat64(</v>
      </c>
      <c r="K48" t="str">
        <f t="shared" si="8"/>
        <v>g.CSSDAmount2</v>
      </c>
      <c r="L48" t="str">
        <f t="shared" si="9"/>
        <v>),</v>
      </c>
    </row>
    <row r="49" spans="1:12" x14ac:dyDescent="0.35">
      <c r="A49" t="s">
        <v>0</v>
      </c>
      <c r="B49" t="s">
        <v>105</v>
      </c>
      <c r="C49" t="s">
        <v>5</v>
      </c>
      <c r="D49" t="s">
        <v>3</v>
      </c>
      <c r="F49" t="str">
        <f t="shared" si="3"/>
        <v>BankAccount</v>
      </c>
      <c r="G49" t="str">
        <f t="shared" si="4"/>
        <v>*string</v>
      </c>
      <c r="H49" t="str">
        <f t="shared" si="5"/>
        <v>BankAccount</v>
      </c>
      <c r="I49" t="str">
        <f t="shared" si="6"/>
        <v>bigquery.NullString</v>
      </c>
      <c r="J49" t="str">
        <f t="shared" si="7"/>
        <v>go_bigquery.StringToNullString(</v>
      </c>
      <c r="K49" t="str">
        <f t="shared" si="8"/>
        <v>g.BankAccount</v>
      </c>
      <c r="L49" t="str">
        <f t="shared" si="9"/>
        <v>),</v>
      </c>
    </row>
    <row r="50" spans="1:12" x14ac:dyDescent="0.35">
      <c r="A50" t="s">
        <v>0</v>
      </c>
      <c r="B50" t="s">
        <v>221</v>
      </c>
      <c r="C50" t="s">
        <v>37</v>
      </c>
      <c r="D50" t="s">
        <v>3</v>
      </c>
      <c r="F50" t="str">
        <f t="shared" si="3"/>
        <v>OpeningBalance</v>
      </c>
      <c r="G50" t="str">
        <f t="shared" si="4"/>
        <v>*float64</v>
      </c>
      <c r="H50" t="str">
        <f t="shared" si="5"/>
        <v>OpeningBalance</v>
      </c>
      <c r="I50" t="str">
        <f t="shared" si="6"/>
        <v>bigquery.NullFloat64</v>
      </c>
      <c r="J50" t="str">
        <f t="shared" si="7"/>
        <v>go_bigquery.Float64ToNullFloat64(</v>
      </c>
      <c r="K50" t="str">
        <f t="shared" si="8"/>
        <v>g.OpeningBalance</v>
      </c>
      <c r="L50" t="str">
        <f t="shared" si="9"/>
        <v>),</v>
      </c>
    </row>
    <row r="51" spans="1:12" x14ac:dyDescent="0.35">
      <c r="A51" t="s">
        <v>0</v>
      </c>
      <c r="B51" t="s">
        <v>222</v>
      </c>
      <c r="C51" t="s">
        <v>37</v>
      </c>
      <c r="D51" t="s">
        <v>3</v>
      </c>
      <c r="F51" t="str">
        <f t="shared" si="3"/>
        <v>ClosingBalance</v>
      </c>
      <c r="G51" t="str">
        <f t="shared" si="4"/>
        <v>*float64</v>
      </c>
      <c r="H51" t="str">
        <f t="shared" si="5"/>
        <v>ClosingBalance</v>
      </c>
      <c r="I51" t="str">
        <f t="shared" si="6"/>
        <v>bigquery.NullFloat64</v>
      </c>
      <c r="J51" t="str">
        <f t="shared" si="7"/>
        <v>go_bigquery.Float64ToNullFloat64(</v>
      </c>
      <c r="K51" t="str">
        <f t="shared" si="8"/>
        <v>g.ClosingBalance</v>
      </c>
      <c r="L51" t="str">
        <f t="shared" si="9"/>
        <v>),</v>
      </c>
    </row>
    <row r="52" spans="1:12" x14ac:dyDescent="0.35">
      <c r="A52" t="s">
        <v>0</v>
      </c>
      <c r="B52" t="s">
        <v>48</v>
      </c>
      <c r="C52" t="s">
        <v>49</v>
      </c>
      <c r="D52" t="s">
        <v>3</v>
      </c>
      <c r="F52" t="str">
        <f t="shared" si="3"/>
        <v>TransactionKey</v>
      </c>
      <c r="G52" t="str">
        <f t="shared" si="4"/>
        <v>*types.GUID</v>
      </c>
      <c r="H52" t="str">
        <f t="shared" si="5"/>
        <v>TransactionKey</v>
      </c>
      <c r="I52" t="str">
        <f t="shared" si="6"/>
        <v>bigquery.NullString</v>
      </c>
      <c r="J52" t="str">
        <f t="shared" si="7"/>
        <v>guidToNullString(</v>
      </c>
      <c r="K52" t="str">
        <f t="shared" si="8"/>
        <v>g.TransactionKey</v>
      </c>
      <c r="L52" t="str">
        <f t="shared" si="9"/>
        <v>),</v>
      </c>
    </row>
    <row r="53" spans="1:12" x14ac:dyDescent="0.35">
      <c r="A53" t="s">
        <v>0</v>
      </c>
      <c r="B53" t="s">
        <v>223</v>
      </c>
      <c r="C53" t="s">
        <v>5</v>
      </c>
      <c r="D53" t="s">
        <v>3</v>
      </c>
      <c r="F53" t="str">
        <f t="shared" si="3"/>
        <v>EntryLines</v>
      </c>
      <c r="G53" t="str">
        <f t="shared" si="4"/>
        <v>*string</v>
      </c>
      <c r="H53" t="str">
        <f t="shared" si="5"/>
        <v>EntryLines</v>
      </c>
      <c r="I53" t="str">
        <f t="shared" si="6"/>
        <v>bigquery.NullString</v>
      </c>
      <c r="J53" t="str">
        <f t="shared" si="7"/>
        <v>go_bigquery.StringToNullString(</v>
      </c>
      <c r="K53" t="str">
        <f t="shared" si="8"/>
        <v>g.EntryLines</v>
      </c>
      <c r="L53" t="str">
        <f t="shared" si="9"/>
        <v>),</v>
      </c>
    </row>
    <row r="54" spans="1:12" x14ac:dyDescent="0.35">
      <c r="A54" t="s">
        <v>0</v>
      </c>
      <c r="B54" t="s">
        <v>224</v>
      </c>
      <c r="C54" t="s">
        <v>5</v>
      </c>
      <c r="D54" t="s">
        <v>3</v>
      </c>
      <c r="F54" t="str">
        <f t="shared" si="3"/>
        <v>PaymentTermLines</v>
      </c>
      <c r="G54" t="str">
        <f t="shared" si="4"/>
        <v>*string</v>
      </c>
      <c r="H54" t="str">
        <f t="shared" si="5"/>
        <v>PaymentTermLines</v>
      </c>
      <c r="I54" t="str">
        <f t="shared" si="6"/>
        <v>bigquery.NullString</v>
      </c>
      <c r="J54" t="str">
        <f t="shared" si="7"/>
        <v>go_bigquery.StringToNullString(</v>
      </c>
      <c r="K54" t="str">
        <f t="shared" si="8"/>
        <v>g.PaymentTermLines</v>
      </c>
      <c r="L54" t="str">
        <f t="shared" si="9"/>
        <v>),</v>
      </c>
    </row>
    <row r="55" spans="1:12" x14ac:dyDescent="0.35">
      <c r="A55" t="s">
        <v>0</v>
      </c>
      <c r="B55" t="s">
        <v>225</v>
      </c>
      <c r="C55" t="s">
        <v>5</v>
      </c>
      <c r="D55" t="s">
        <v>3</v>
      </c>
      <c r="F55" t="str">
        <f t="shared" si="3"/>
        <v>BankStatementLines</v>
      </c>
      <c r="G55" t="str">
        <f t="shared" si="4"/>
        <v>*string</v>
      </c>
      <c r="H55" t="str">
        <f t="shared" si="5"/>
        <v>BankStatementLines</v>
      </c>
      <c r="I55" t="str">
        <f t="shared" si="6"/>
        <v>bigquery.NullString</v>
      </c>
      <c r="J55" t="str">
        <f t="shared" si="7"/>
        <v>go_bigquery.StringToNullString(</v>
      </c>
      <c r="K55" t="str">
        <f t="shared" si="8"/>
        <v>g.BankStatementLines</v>
      </c>
      <c r="L55" t="str">
        <f t="shared" si="9"/>
        <v>),</v>
      </c>
    </row>
    <row r="56" spans="1:12" x14ac:dyDescent="0.35">
      <c r="A56" t="s">
        <v>0</v>
      </c>
      <c r="B56" t="s">
        <v>226</v>
      </c>
      <c r="C56" t="s">
        <v>5</v>
      </c>
      <c r="D56" t="s">
        <v>3</v>
      </c>
      <c r="F56" t="str">
        <f t="shared" si="3"/>
        <v>BankStatementNumber</v>
      </c>
      <c r="G56" t="str">
        <f t="shared" si="4"/>
        <v>*string</v>
      </c>
      <c r="H56" t="str">
        <f t="shared" si="5"/>
        <v>BankStatementNumber</v>
      </c>
      <c r="I56" t="str">
        <f t="shared" si="6"/>
        <v>bigquery.NullString</v>
      </c>
      <c r="J56" t="str">
        <f t="shared" si="7"/>
        <v>go_bigquery.StringToNullString(</v>
      </c>
      <c r="K56" t="str">
        <f t="shared" si="8"/>
        <v>g.BankStatementNumber</v>
      </c>
      <c r="L56" t="str">
        <f t="shared" si="9"/>
        <v>),</v>
      </c>
    </row>
    <row r="57" spans="1:12" x14ac:dyDescent="0.35">
      <c r="A57" t="s">
        <v>0</v>
      </c>
      <c r="B57" t="s">
        <v>227</v>
      </c>
      <c r="C57" t="s">
        <v>5</v>
      </c>
      <c r="D57" t="s">
        <v>3</v>
      </c>
      <c r="F57" t="str">
        <f t="shared" si="3"/>
        <v>PaymentStatus</v>
      </c>
      <c r="G57" t="str">
        <f t="shared" si="4"/>
        <v>*string</v>
      </c>
      <c r="H57" t="str">
        <f t="shared" si="5"/>
        <v>PaymentStatus</v>
      </c>
      <c r="I57" t="str">
        <f t="shared" si="6"/>
        <v>bigquery.NullString</v>
      </c>
      <c r="J57" t="str">
        <f t="shared" si="7"/>
        <v>go_bigquery.StringToNullString(</v>
      </c>
      <c r="K57" t="str">
        <f t="shared" si="8"/>
        <v>g.PaymentStatus</v>
      </c>
      <c r="L57" t="str">
        <f t="shared" si="9"/>
        <v>),</v>
      </c>
    </row>
    <row r="58" spans="1:12" x14ac:dyDescent="0.35">
      <c r="A58" t="s">
        <v>0</v>
      </c>
      <c r="B58" t="s">
        <v>228</v>
      </c>
      <c r="C58" t="s">
        <v>37</v>
      </c>
      <c r="D58" t="s">
        <v>3</v>
      </c>
      <c r="F58" t="str">
        <f t="shared" si="3"/>
        <v>PaymentReceived</v>
      </c>
      <c r="G58" t="str">
        <f t="shared" si="4"/>
        <v>*float64</v>
      </c>
      <c r="H58" t="str">
        <f t="shared" si="5"/>
        <v>PaymentReceived</v>
      </c>
      <c r="I58" t="str">
        <f t="shared" si="6"/>
        <v>bigquery.NullFloat64</v>
      </c>
      <c r="J58" t="str">
        <f t="shared" si="7"/>
        <v>go_bigquery.Float64ToNullFloat64(</v>
      </c>
      <c r="K58" t="str">
        <f t="shared" si="8"/>
        <v>g.PaymentReceived</v>
      </c>
      <c r="L58" t="str">
        <f t="shared" si="9"/>
        <v>),</v>
      </c>
    </row>
    <row r="59" spans="1:12" x14ac:dyDescent="0.35">
      <c r="A59" t="s">
        <v>0</v>
      </c>
      <c r="B59" t="s">
        <v>229</v>
      </c>
      <c r="C59" t="s">
        <v>37</v>
      </c>
      <c r="D59" t="s">
        <v>3</v>
      </c>
      <c r="F59" t="str">
        <f t="shared" si="3"/>
        <v>PaymentReceivedTC</v>
      </c>
      <c r="G59" t="str">
        <f t="shared" si="4"/>
        <v>*float64</v>
      </c>
      <c r="H59" t="str">
        <f t="shared" si="5"/>
        <v>PaymentReceivedTC</v>
      </c>
      <c r="I59" t="str">
        <f t="shared" si="6"/>
        <v>bigquery.NullFloat64</v>
      </c>
      <c r="J59" t="str">
        <f t="shared" si="7"/>
        <v>go_bigquery.Float64ToNullFloat64(</v>
      </c>
      <c r="K59" t="str">
        <f t="shared" si="8"/>
        <v>g.PaymentReceivedTC</v>
      </c>
      <c r="L59" t="str">
        <f t="shared" si="9"/>
        <v>),</v>
      </c>
    </row>
    <row r="60" spans="1:12" x14ac:dyDescent="0.35">
      <c r="A60" t="s">
        <v>0</v>
      </c>
      <c r="B60" t="s">
        <v>230</v>
      </c>
      <c r="C60" t="s">
        <v>37</v>
      </c>
      <c r="D60" t="s">
        <v>3</v>
      </c>
      <c r="F60" t="str">
        <f t="shared" si="3"/>
        <v>OutstandingAmount</v>
      </c>
      <c r="G60" t="str">
        <f t="shared" si="4"/>
        <v>*float64</v>
      </c>
      <c r="H60" t="str">
        <f t="shared" si="5"/>
        <v>OutstandingAmount</v>
      </c>
      <c r="I60" t="str">
        <f t="shared" si="6"/>
        <v>bigquery.NullFloat64</v>
      </c>
      <c r="J60" t="str">
        <f t="shared" si="7"/>
        <v>go_bigquery.Float64ToNullFloat64(</v>
      </c>
      <c r="K60" t="str">
        <f t="shared" si="8"/>
        <v>g.OutstandingAmount</v>
      </c>
      <c r="L60" t="str">
        <f t="shared" si="9"/>
        <v>),</v>
      </c>
    </row>
    <row r="61" spans="1:12" x14ac:dyDescent="0.35">
      <c r="A61" t="s">
        <v>0</v>
      </c>
      <c r="B61" t="s">
        <v>231</v>
      </c>
      <c r="C61" t="s">
        <v>37</v>
      </c>
      <c r="D61" t="s">
        <v>3</v>
      </c>
      <c r="F61" t="str">
        <f t="shared" si="3"/>
        <v>OutstandingAmountTC</v>
      </c>
      <c r="G61" t="str">
        <f t="shared" si="4"/>
        <v>*float64</v>
      </c>
      <c r="H61" t="str">
        <f t="shared" si="5"/>
        <v>OutstandingAmountTC</v>
      </c>
      <c r="I61" t="str">
        <f t="shared" si="6"/>
        <v>bigquery.NullFloat64</v>
      </c>
      <c r="J61" t="str">
        <f t="shared" si="7"/>
        <v>go_bigquery.Float64ToNullFloat64(</v>
      </c>
      <c r="K61" t="str">
        <f t="shared" si="8"/>
        <v>g.OutstandingAmountTC</v>
      </c>
      <c r="L61" t="str">
        <f t="shared" si="9"/>
        <v>),</v>
      </c>
    </row>
    <row r="62" spans="1:12" x14ac:dyDescent="0.35">
      <c r="A62" t="s">
        <v>0</v>
      </c>
      <c r="B62" t="s">
        <v>232</v>
      </c>
      <c r="C62" t="s">
        <v>5</v>
      </c>
      <c r="D62" t="s">
        <v>3</v>
      </c>
      <c r="F62" t="str">
        <f t="shared" si="3"/>
        <v>MandateReference</v>
      </c>
      <c r="G62" t="str">
        <f t="shared" si="4"/>
        <v>*string</v>
      </c>
      <c r="H62" t="str">
        <f t="shared" si="5"/>
        <v>MandateReference</v>
      </c>
      <c r="I62" t="str">
        <f t="shared" si="6"/>
        <v>bigquery.NullString</v>
      </c>
      <c r="J62" t="str">
        <f t="shared" si="7"/>
        <v>go_bigquery.StringToNullString(</v>
      </c>
      <c r="K62" t="str">
        <f t="shared" si="8"/>
        <v>g.MandateReference</v>
      </c>
      <c r="L62" t="str">
        <f t="shared" si="9"/>
        <v>),</v>
      </c>
    </row>
    <row r="63" spans="1:12" x14ac:dyDescent="0.35">
      <c r="A63" t="s">
        <v>0</v>
      </c>
      <c r="B63" t="s">
        <v>233</v>
      </c>
      <c r="C63" t="s">
        <v>49</v>
      </c>
      <c r="D63" t="s">
        <v>3</v>
      </c>
      <c r="F63" t="str">
        <f t="shared" si="3"/>
        <v>SysGuid</v>
      </c>
      <c r="G63" t="str">
        <f t="shared" si="4"/>
        <v>*types.GUID</v>
      </c>
      <c r="H63" t="str">
        <f t="shared" si="5"/>
        <v>SysGuid</v>
      </c>
      <c r="I63" t="str">
        <f t="shared" si="6"/>
        <v>bigquery.NullString</v>
      </c>
      <c r="J63" t="str">
        <f t="shared" si="7"/>
        <v>guidToNullString(</v>
      </c>
      <c r="K63" t="str">
        <f t="shared" si="8"/>
        <v>g.SysGuid</v>
      </c>
      <c r="L63" t="str">
        <f t="shared" si="9"/>
        <v>),</v>
      </c>
    </row>
    <row r="64" spans="1:12" x14ac:dyDescent="0.35">
      <c r="A64" t="s">
        <v>0</v>
      </c>
      <c r="B64" t="s">
        <v>234</v>
      </c>
      <c r="C64" t="s">
        <v>5</v>
      </c>
      <c r="D64" t="s">
        <v>3</v>
      </c>
      <c r="F64" t="str">
        <f t="shared" si="3"/>
        <v>VoidReason</v>
      </c>
      <c r="G64" t="str">
        <f t="shared" si="4"/>
        <v>*string</v>
      </c>
      <c r="H64" t="str">
        <f t="shared" si="5"/>
        <v>VoidReason</v>
      </c>
      <c r="I64" t="str">
        <f t="shared" si="6"/>
        <v>bigquery.NullString</v>
      </c>
      <c r="J64" t="str">
        <f t="shared" si="7"/>
        <v>go_bigquery.StringToNullString(</v>
      </c>
      <c r="K64" t="str">
        <f t="shared" si="8"/>
        <v>g.VoidReason</v>
      </c>
      <c r="L64" t="str">
        <f t="shared" si="9"/>
        <v>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A4C-7205-448A-8599-F50AA1E78919}">
  <dimension ref="A1:L73"/>
  <sheetViews>
    <sheetView tabSelected="1" workbookViewId="0">
      <selection activeCell="J1" sqref="J1:L1048576"/>
    </sheetView>
  </sheetViews>
  <sheetFormatPr defaultRowHeight="14.5" x14ac:dyDescent="0.35"/>
  <cols>
    <col min="3" max="3" width="19.90625" bestFit="1" customWidth="1"/>
    <col min="6" max="6" width="26.54296875" bestFit="1" customWidth="1"/>
  </cols>
  <sheetData>
    <row r="1" spans="1:12" x14ac:dyDescent="0.35">
      <c r="A1" t="s">
        <v>0</v>
      </c>
      <c r="B1" t="s">
        <v>235</v>
      </c>
      <c r="C1" t="s">
        <v>37</v>
      </c>
      <c r="D1" t="s">
        <v>14</v>
      </c>
      <c r="E1" t="s">
        <v>3</v>
      </c>
      <c r="F1" t="str">
        <f t="shared" ref="F1" si="0">SUBSTITUTE(SUBSTITUTE(B1,"Name=""",""),"""","")</f>
        <v>AmountCentral</v>
      </c>
      <c r="G1" t="str">
        <f t="shared" ref="G1" si="1">_xlfn.CONCAT(IF(D1="Nullable=""false""","","*"),SUBSTITUTE(SUBSTITUTE(SUBSTITUTE(SUBSTITUTE(LOWER(SUBSTITUTE(SUBSTITUTE(C1,"Type=""Edm.",""),"""","")),"boolean","bool"),"datetime","string"),"guid","types.GUID"),"double","float64"))</f>
        <v>float64</v>
      </c>
      <c r="H1" t="str">
        <f>F1</f>
        <v>AmountCentral</v>
      </c>
      <c r="I1" t="str">
        <f>SUBSTITUTE(SUBSTITUTE(SUBSTITUTE(SUBSTITUTE(SUBSTITUTE(SUBSTITUTE(G1,"*string","bigquery.NullString"),"*int32","bigquery.NullInt64"),"*bool","bigquery.NullBool"),"*types.GUID","bigquery.NullString"),"types.GUID","string"),"*float64","bigquery.NullFloat64")</f>
        <v>float64</v>
      </c>
      <c r="J1" t="str">
        <f t="shared" ref="J1" si="2">IF(LEFT(I1,8)="bigquery",SUBSTITUTE(SUBSTITUTE(SUBSTITUTE(SUBSTITUTE(SUBSTITUTE(SUBSTITUTE(G1,"*string","go_bigquery.StringToNullString("),"*int32","go_bigquery.Int32ToNullInt64("),"*bool","go_bigquery.BoolToNullBool("),"*types.GUID","guidToNullString("),"types.GUID","string"),"*float64","go_bigquery.Float64ToNullFloat64("),"")</f>
        <v/>
      </c>
      <c r="K1" t="str">
        <f>"g." &amp;F1</f>
        <v>g.AmountCentral</v>
      </c>
      <c r="L1" t="str">
        <f>_xlfn.CONCAT(IF(G1="types.GUID",".String()",""),IF(RIGHT(J1,1)="(","),",","))</f>
        <v>,</v>
      </c>
    </row>
    <row r="2" spans="1:12" x14ac:dyDescent="0.35">
      <c r="A2" t="s">
        <v>0</v>
      </c>
      <c r="B2" t="s">
        <v>236</v>
      </c>
      <c r="C2" t="s">
        <v>37</v>
      </c>
      <c r="D2" t="s">
        <v>3</v>
      </c>
      <c r="F2" t="str">
        <f t="shared" ref="F2:F65" si="3">SUBSTITUTE(SUBSTITUTE(B2,"Name=""",""),"""","")</f>
        <v>AmountDivision</v>
      </c>
      <c r="G2" t="str">
        <f t="shared" ref="G2:G65" si="4">_xlfn.CONCAT(IF(D2="Nullable=""false""","","*"),SUBSTITUTE(SUBSTITUTE(SUBSTITUTE(SUBSTITUTE(LOWER(SUBSTITUTE(SUBSTITUTE(C2,"Type=""Edm.",""),"""","")),"boolean","bool"),"datetime","string"),"guid","types.GUID"),"double","float64"))</f>
        <v>*float64</v>
      </c>
      <c r="H2" t="str">
        <f t="shared" ref="H2:H65" si="5">F2</f>
        <v>AmountDivision</v>
      </c>
      <c r="I2" t="str">
        <f t="shared" ref="I2:I65" si="6">SUBSTITUTE(SUBSTITUTE(SUBSTITUTE(SUBSTITUTE(SUBSTITUTE(SUBSTITUTE(G2,"*string","bigquery.NullString"),"*int32","bigquery.NullInt64"),"*bool","bigquery.NullBool"),"*types.GUID","bigquery.NullString"),"types.GUID","string"),"*float64","bigquery.NullFloat64")</f>
        <v>bigquery.NullFloat64</v>
      </c>
      <c r="J2" t="str">
        <f t="shared" ref="J2:J65" si="7">IF(LEFT(I2,8)="bigquery",SUBSTITUTE(SUBSTITUTE(SUBSTITUTE(SUBSTITUTE(SUBSTITUTE(SUBSTITUTE(G2,"*string","go_bigquery.StringToNullString("),"*int32","go_bigquery.Int32ToNullInt64("),"*bool","go_bigquery.BoolToNullBool("),"*types.GUID","guidToNullString("),"types.GUID","string"),"*float64","go_bigquery.Float64ToNullFloat64("),"")</f>
        <v>go_bigquery.Float64ToNullFloat64(</v>
      </c>
      <c r="K2" t="str">
        <f t="shared" ref="K2:K65" si="8">"g." &amp;F2</f>
        <v>g.AmountDivision</v>
      </c>
      <c r="L2" t="str">
        <f t="shared" ref="L2:L65" si="9">_xlfn.CONCAT(IF(G2="types.GUID",".String()",""),IF(RIGHT(J2,1)="(","),",","))</f>
        <v>),</v>
      </c>
    </row>
    <row r="3" spans="1:12" x14ac:dyDescent="0.35">
      <c r="A3" t="s">
        <v>0</v>
      </c>
      <c r="B3" t="s">
        <v>237</v>
      </c>
      <c r="C3" t="s">
        <v>5</v>
      </c>
      <c r="D3" t="s">
        <v>3</v>
      </c>
      <c r="F3" t="str">
        <f t="shared" si="3"/>
        <v>BatchNumber</v>
      </c>
      <c r="G3" t="str">
        <f t="shared" si="4"/>
        <v>*string</v>
      </c>
      <c r="H3" t="str">
        <f t="shared" si="5"/>
        <v>BatchNumber</v>
      </c>
      <c r="I3" t="str">
        <f t="shared" si="6"/>
        <v>bigquery.NullString</v>
      </c>
      <c r="J3" t="str">
        <f t="shared" si="7"/>
        <v>go_bigquery.StringToNullString(</v>
      </c>
      <c r="K3" t="str">
        <f t="shared" si="8"/>
        <v>g.BatchNumber</v>
      </c>
      <c r="L3" t="str">
        <f t="shared" si="9"/>
        <v>),</v>
      </c>
    </row>
    <row r="4" spans="1:12" x14ac:dyDescent="0.35">
      <c r="A4" t="s">
        <v>0</v>
      </c>
      <c r="B4" t="s">
        <v>238</v>
      </c>
      <c r="C4" t="s">
        <v>37</v>
      </c>
      <c r="D4" t="s">
        <v>3</v>
      </c>
      <c r="F4" t="str">
        <f t="shared" si="3"/>
        <v>AmountDivisionDefault</v>
      </c>
      <c r="G4" t="str">
        <f t="shared" si="4"/>
        <v>*float64</v>
      </c>
      <c r="H4" t="str">
        <f t="shared" si="5"/>
        <v>AmountDivisionDefault</v>
      </c>
      <c r="I4" t="str">
        <f t="shared" si="6"/>
        <v>bigquery.NullFloat64</v>
      </c>
      <c r="J4" t="str">
        <f t="shared" si="7"/>
        <v>go_bigquery.Float64ToNullFloat64(</v>
      </c>
      <c r="K4" t="str">
        <f t="shared" si="8"/>
        <v>g.AmountDivisionDefault</v>
      </c>
      <c r="L4" t="str">
        <f t="shared" si="9"/>
        <v>),</v>
      </c>
    </row>
    <row r="5" spans="1:12" x14ac:dyDescent="0.35">
      <c r="A5" t="s">
        <v>0</v>
      </c>
      <c r="B5" t="s">
        <v>239</v>
      </c>
      <c r="C5" t="s">
        <v>5</v>
      </c>
      <c r="D5" t="s">
        <v>3</v>
      </c>
      <c r="F5" t="str">
        <f t="shared" si="3"/>
        <v>CompanyAccountCode</v>
      </c>
      <c r="G5" t="str">
        <f t="shared" si="4"/>
        <v>*string</v>
      </c>
      <c r="H5" t="str">
        <f t="shared" si="5"/>
        <v>CompanyAccountCode</v>
      </c>
      <c r="I5" t="str">
        <f t="shared" si="6"/>
        <v>bigquery.NullString</v>
      </c>
      <c r="J5" t="str">
        <f t="shared" si="7"/>
        <v>go_bigquery.StringToNullString(</v>
      </c>
      <c r="K5" t="str">
        <f t="shared" si="8"/>
        <v>g.CompanyAccountCode</v>
      </c>
      <c r="L5" t="str">
        <f t="shared" si="9"/>
        <v>),</v>
      </c>
    </row>
    <row r="6" spans="1:12" x14ac:dyDescent="0.35">
      <c r="A6" t="s">
        <v>0</v>
      </c>
      <c r="B6" t="s">
        <v>15</v>
      </c>
      <c r="C6" t="s">
        <v>5</v>
      </c>
      <c r="D6" t="s">
        <v>3</v>
      </c>
      <c r="F6" t="str">
        <f t="shared" si="3"/>
        <v>CompanyCode</v>
      </c>
      <c r="G6" t="str">
        <f t="shared" si="4"/>
        <v>*string</v>
      </c>
      <c r="H6" t="str">
        <f t="shared" si="5"/>
        <v>CompanyCode</v>
      </c>
      <c r="I6" t="str">
        <f t="shared" si="6"/>
        <v>bigquery.NullString</v>
      </c>
      <c r="J6" t="str">
        <f t="shared" si="7"/>
        <v>go_bigquery.StringToNullString(</v>
      </c>
      <c r="K6" t="str">
        <f t="shared" si="8"/>
        <v>g.CompanyCode</v>
      </c>
      <c r="L6" t="str">
        <f t="shared" si="9"/>
        <v>),</v>
      </c>
    </row>
    <row r="7" spans="1:12" x14ac:dyDescent="0.35">
      <c r="A7" t="s">
        <v>0</v>
      </c>
      <c r="B7" t="s">
        <v>16</v>
      </c>
      <c r="C7" t="s">
        <v>5</v>
      </c>
      <c r="D7" t="s">
        <v>3</v>
      </c>
      <c r="F7" t="str">
        <f t="shared" si="3"/>
        <v>CompanyName</v>
      </c>
      <c r="G7" t="str">
        <f t="shared" si="4"/>
        <v>*string</v>
      </c>
      <c r="H7" t="str">
        <f t="shared" si="5"/>
        <v>CompanyName</v>
      </c>
      <c r="I7" t="str">
        <f t="shared" si="6"/>
        <v>bigquery.NullString</v>
      </c>
      <c r="J7" t="str">
        <f t="shared" si="7"/>
        <v>go_bigquery.StringToNullString(</v>
      </c>
      <c r="K7" t="str">
        <f t="shared" si="8"/>
        <v>g.CompanyName</v>
      </c>
      <c r="L7" t="str">
        <f t="shared" si="9"/>
        <v>),</v>
      </c>
    </row>
    <row r="8" spans="1:12" x14ac:dyDescent="0.35">
      <c r="A8" t="s">
        <v>0</v>
      </c>
      <c r="B8" t="s">
        <v>240</v>
      </c>
      <c r="C8" t="s">
        <v>5</v>
      </c>
      <c r="D8" t="s">
        <v>3</v>
      </c>
      <c r="F8" t="str">
        <f t="shared" si="3"/>
        <v>CostCenterCode</v>
      </c>
      <c r="G8" t="str">
        <f t="shared" si="4"/>
        <v>*string</v>
      </c>
      <c r="H8" t="str">
        <f t="shared" si="5"/>
        <v>CostCenterCode</v>
      </c>
      <c r="I8" t="str">
        <f t="shared" si="6"/>
        <v>bigquery.NullString</v>
      </c>
      <c r="J8" t="str">
        <f t="shared" si="7"/>
        <v>go_bigquery.StringToNullString(</v>
      </c>
      <c r="K8" t="str">
        <f t="shared" si="8"/>
        <v>g.CostCenterCode</v>
      </c>
      <c r="L8" t="str">
        <f t="shared" si="9"/>
        <v>),</v>
      </c>
    </row>
    <row r="9" spans="1:12" x14ac:dyDescent="0.35">
      <c r="A9" t="s">
        <v>0</v>
      </c>
      <c r="B9" t="s">
        <v>241</v>
      </c>
      <c r="C9" t="s">
        <v>5</v>
      </c>
      <c r="D9" t="s">
        <v>3</v>
      </c>
      <c r="F9" t="str">
        <f t="shared" si="3"/>
        <v>CostcenterDescription</v>
      </c>
      <c r="G9" t="str">
        <f t="shared" si="4"/>
        <v>*string</v>
      </c>
      <c r="H9" t="str">
        <f t="shared" si="5"/>
        <v>CostcenterDescription</v>
      </c>
      <c r="I9" t="str">
        <f t="shared" si="6"/>
        <v>bigquery.NullString</v>
      </c>
      <c r="J9" t="str">
        <f t="shared" si="7"/>
        <v>go_bigquery.StringToNullString(</v>
      </c>
      <c r="K9" t="str">
        <f t="shared" si="8"/>
        <v>g.CostcenterDescription</v>
      </c>
      <c r="L9" t="str">
        <f t="shared" si="9"/>
        <v>),</v>
      </c>
    </row>
    <row r="10" spans="1:12" x14ac:dyDescent="0.35">
      <c r="A10" t="s">
        <v>0</v>
      </c>
      <c r="B10" t="s">
        <v>242</v>
      </c>
      <c r="C10" t="s">
        <v>5</v>
      </c>
      <c r="D10" t="s">
        <v>3</v>
      </c>
      <c r="F10" t="str">
        <f t="shared" si="3"/>
        <v>CostUnitCode</v>
      </c>
      <c r="G10" t="str">
        <f t="shared" si="4"/>
        <v>*string</v>
      </c>
      <c r="H10" t="str">
        <f t="shared" si="5"/>
        <v>CostUnitCode</v>
      </c>
      <c r="I10" t="str">
        <f t="shared" si="6"/>
        <v>bigquery.NullString</v>
      </c>
      <c r="J10" t="str">
        <f t="shared" si="7"/>
        <v>go_bigquery.StringToNullString(</v>
      </c>
      <c r="K10" t="str">
        <f t="shared" si="8"/>
        <v>g.CostUnitCode</v>
      </c>
      <c r="L10" t="str">
        <f t="shared" si="9"/>
        <v>),</v>
      </c>
    </row>
    <row r="11" spans="1:12" x14ac:dyDescent="0.35">
      <c r="A11" t="s">
        <v>0</v>
      </c>
      <c r="B11" t="s">
        <v>66</v>
      </c>
      <c r="C11" t="s">
        <v>5</v>
      </c>
      <c r="D11" t="s">
        <v>3</v>
      </c>
      <c r="F11" t="str">
        <f t="shared" si="3"/>
        <v>CostUnitDescription</v>
      </c>
      <c r="G11" t="str">
        <f t="shared" si="4"/>
        <v>*string</v>
      </c>
      <c r="H11" t="str">
        <f t="shared" si="5"/>
        <v>CostUnitDescription</v>
      </c>
      <c r="I11" t="str">
        <f t="shared" si="6"/>
        <v>bigquery.NullString</v>
      </c>
      <c r="J11" t="str">
        <f t="shared" si="7"/>
        <v>go_bigquery.StringToNullString(</v>
      </c>
      <c r="K11" t="str">
        <f t="shared" si="8"/>
        <v>g.CostUnitDescription</v>
      </c>
      <c r="L11" t="str">
        <f t="shared" si="9"/>
        <v>),</v>
      </c>
    </row>
    <row r="12" spans="1:12" x14ac:dyDescent="0.35">
      <c r="A12" t="s">
        <v>0</v>
      </c>
      <c r="B12" t="s">
        <v>17</v>
      </c>
      <c r="C12" t="s">
        <v>18</v>
      </c>
      <c r="D12" t="s">
        <v>3</v>
      </c>
      <c r="F12" t="str">
        <f t="shared" si="3"/>
        <v>CreatedDate</v>
      </c>
      <c r="G12" t="str">
        <f t="shared" si="4"/>
        <v>*string</v>
      </c>
      <c r="H12" t="str">
        <f t="shared" si="5"/>
        <v>CreatedDate</v>
      </c>
      <c r="I12" t="str">
        <f t="shared" si="6"/>
        <v>bigquery.NullString</v>
      </c>
      <c r="J12" t="str">
        <f t="shared" si="7"/>
        <v>go_bigquery.StringToNullString(</v>
      </c>
      <c r="K12" t="str">
        <f t="shared" si="8"/>
        <v>g.CreatedDate</v>
      </c>
      <c r="L12" t="str">
        <f t="shared" si="9"/>
        <v>),</v>
      </c>
    </row>
    <row r="13" spans="1:12" x14ac:dyDescent="0.35">
      <c r="A13" t="s">
        <v>0</v>
      </c>
      <c r="B13" t="s">
        <v>19</v>
      </c>
      <c r="C13" t="s">
        <v>2</v>
      </c>
      <c r="D13" t="s">
        <v>3</v>
      </c>
      <c r="F13" t="str">
        <f t="shared" si="3"/>
        <v>Creator</v>
      </c>
      <c r="G13" t="str">
        <f t="shared" si="4"/>
        <v>*int32</v>
      </c>
      <c r="H13" t="str">
        <f t="shared" si="5"/>
        <v>Creator</v>
      </c>
      <c r="I13" t="str">
        <f t="shared" si="6"/>
        <v>bigquery.NullInt64</v>
      </c>
      <c r="J13" t="str">
        <f t="shared" si="7"/>
        <v>go_bigquery.Int32ToNullInt64(</v>
      </c>
      <c r="K13" t="str">
        <f t="shared" si="8"/>
        <v>g.Creator</v>
      </c>
      <c r="L13" t="str">
        <f t="shared" si="9"/>
        <v>),</v>
      </c>
    </row>
    <row r="14" spans="1:12" x14ac:dyDescent="0.35">
      <c r="A14" t="s">
        <v>0</v>
      </c>
      <c r="B14" t="s">
        <v>243</v>
      </c>
      <c r="C14" t="s">
        <v>5</v>
      </c>
      <c r="D14" t="s">
        <v>3</v>
      </c>
      <c r="F14" t="str">
        <f t="shared" si="3"/>
        <v>CreditorCode</v>
      </c>
      <c r="G14" t="str">
        <f t="shared" si="4"/>
        <v>*string</v>
      </c>
      <c r="H14" t="str">
        <f t="shared" si="5"/>
        <v>CreditorCode</v>
      </c>
      <c r="I14" t="str">
        <f t="shared" si="6"/>
        <v>bigquery.NullString</v>
      </c>
      <c r="J14" t="str">
        <f t="shared" si="7"/>
        <v>go_bigquery.StringToNullString(</v>
      </c>
      <c r="K14" t="str">
        <f t="shared" si="8"/>
        <v>g.CreditorCode</v>
      </c>
      <c r="L14" t="str">
        <f t="shared" si="9"/>
        <v>),</v>
      </c>
    </row>
    <row r="15" spans="1:12" x14ac:dyDescent="0.35">
      <c r="A15" t="s">
        <v>0</v>
      </c>
      <c r="B15" t="s">
        <v>244</v>
      </c>
      <c r="C15" t="s">
        <v>5</v>
      </c>
      <c r="D15" t="s">
        <v>3</v>
      </c>
      <c r="F15" t="str">
        <f t="shared" si="3"/>
        <v>CurrencyAliasForeignExchange</v>
      </c>
      <c r="G15" t="str">
        <f t="shared" si="4"/>
        <v>*string</v>
      </c>
      <c r="H15" t="str">
        <f t="shared" si="5"/>
        <v>CurrencyAliasForeignExchange</v>
      </c>
      <c r="I15" t="str">
        <f t="shared" si="6"/>
        <v>bigquery.NullString</v>
      </c>
      <c r="J15" t="str">
        <f t="shared" si="7"/>
        <v>go_bigquery.StringToNullString(</v>
      </c>
      <c r="K15" t="str">
        <f t="shared" si="8"/>
        <v>g.CurrencyAliasForeignExchange</v>
      </c>
      <c r="L15" t="str">
        <f t="shared" si="9"/>
        <v>),</v>
      </c>
    </row>
    <row r="16" spans="1:12" x14ac:dyDescent="0.35">
      <c r="A16" t="s">
        <v>0</v>
      </c>
      <c r="B16" t="s">
        <v>245</v>
      </c>
      <c r="C16" t="s">
        <v>5</v>
      </c>
      <c r="D16" t="s">
        <v>3</v>
      </c>
      <c r="F16" t="str">
        <f t="shared" si="3"/>
        <v>CurrencyCentral</v>
      </c>
      <c r="G16" t="str">
        <f t="shared" si="4"/>
        <v>*string</v>
      </c>
      <c r="H16" t="str">
        <f t="shared" si="5"/>
        <v>CurrencyCentral</v>
      </c>
      <c r="I16" t="str">
        <f t="shared" si="6"/>
        <v>bigquery.NullString</v>
      </c>
      <c r="J16" t="str">
        <f t="shared" si="7"/>
        <v>go_bigquery.StringToNullString(</v>
      </c>
      <c r="K16" t="str">
        <f t="shared" si="8"/>
        <v>g.CurrencyCentral</v>
      </c>
      <c r="L16" t="str">
        <f t="shared" si="9"/>
        <v>),</v>
      </c>
    </row>
    <row r="17" spans="1:12" x14ac:dyDescent="0.35">
      <c r="A17" t="s">
        <v>0</v>
      </c>
      <c r="B17" t="s">
        <v>246</v>
      </c>
      <c r="C17" t="s">
        <v>5</v>
      </c>
      <c r="D17" t="s">
        <v>3</v>
      </c>
      <c r="F17" t="str">
        <f t="shared" si="3"/>
        <v>CurrencyCentralName</v>
      </c>
      <c r="G17" t="str">
        <f t="shared" si="4"/>
        <v>*string</v>
      </c>
      <c r="H17" t="str">
        <f t="shared" si="5"/>
        <v>CurrencyCentralName</v>
      </c>
      <c r="I17" t="str">
        <f t="shared" si="6"/>
        <v>bigquery.NullString</v>
      </c>
      <c r="J17" t="str">
        <f t="shared" si="7"/>
        <v>go_bigquery.StringToNullString(</v>
      </c>
      <c r="K17" t="str">
        <f t="shared" si="8"/>
        <v>g.CurrencyCentralName</v>
      </c>
      <c r="L17" t="str">
        <f t="shared" si="9"/>
        <v>),</v>
      </c>
    </row>
    <row r="18" spans="1:12" x14ac:dyDescent="0.35">
      <c r="A18" t="s">
        <v>0</v>
      </c>
      <c r="B18" t="s">
        <v>247</v>
      </c>
      <c r="C18" t="s">
        <v>5</v>
      </c>
      <c r="D18" t="s">
        <v>3</v>
      </c>
      <c r="F18" t="str">
        <f t="shared" si="3"/>
        <v>CurrencyDivision</v>
      </c>
      <c r="G18" t="str">
        <f t="shared" si="4"/>
        <v>*string</v>
      </c>
      <c r="H18" t="str">
        <f t="shared" si="5"/>
        <v>CurrencyDivision</v>
      </c>
      <c r="I18" t="str">
        <f t="shared" si="6"/>
        <v>bigquery.NullString</v>
      </c>
      <c r="J18" t="str">
        <f t="shared" si="7"/>
        <v>go_bigquery.StringToNullString(</v>
      </c>
      <c r="K18" t="str">
        <f t="shared" si="8"/>
        <v>g.CurrencyDivision</v>
      </c>
      <c r="L18" t="str">
        <f t="shared" si="9"/>
        <v>),</v>
      </c>
    </row>
    <row r="19" spans="1:12" x14ac:dyDescent="0.35">
      <c r="A19" t="s">
        <v>0</v>
      </c>
      <c r="B19" t="s">
        <v>248</v>
      </c>
      <c r="C19" t="s">
        <v>5</v>
      </c>
      <c r="D19" t="s">
        <v>3</v>
      </c>
      <c r="F19" t="str">
        <f t="shared" si="3"/>
        <v>CurrencyDivisionName</v>
      </c>
      <c r="G19" t="str">
        <f t="shared" si="4"/>
        <v>*string</v>
      </c>
      <c r="H19" t="str">
        <f t="shared" si="5"/>
        <v>CurrencyDivisionName</v>
      </c>
      <c r="I19" t="str">
        <f t="shared" si="6"/>
        <v>bigquery.NullString</v>
      </c>
      <c r="J19" t="str">
        <f t="shared" si="7"/>
        <v>go_bigquery.StringToNullString(</v>
      </c>
      <c r="K19" t="str">
        <f t="shared" si="8"/>
        <v>g.CurrencyDivisionName</v>
      </c>
      <c r="L19" t="str">
        <f t="shared" si="9"/>
        <v>),</v>
      </c>
    </row>
    <row r="20" spans="1:12" x14ac:dyDescent="0.35">
      <c r="A20" t="s">
        <v>0</v>
      </c>
      <c r="B20" t="s">
        <v>249</v>
      </c>
      <c r="C20" t="s">
        <v>5</v>
      </c>
      <c r="D20" t="s">
        <v>3</v>
      </c>
      <c r="F20" t="str">
        <f t="shared" si="3"/>
        <v>CustomerIDName</v>
      </c>
      <c r="G20" t="str">
        <f t="shared" si="4"/>
        <v>*string</v>
      </c>
      <c r="H20" t="str">
        <f t="shared" si="5"/>
        <v>CustomerIDName</v>
      </c>
      <c r="I20" t="str">
        <f t="shared" si="6"/>
        <v>bigquery.NullString</v>
      </c>
      <c r="J20" t="str">
        <f t="shared" si="7"/>
        <v>go_bigquery.StringToNullString(</v>
      </c>
      <c r="K20" t="str">
        <f t="shared" si="8"/>
        <v>g.CustomerIDName</v>
      </c>
      <c r="L20" t="str">
        <f t="shared" si="9"/>
        <v>),</v>
      </c>
    </row>
    <row r="21" spans="1:12" x14ac:dyDescent="0.35">
      <c r="A21" t="s">
        <v>0</v>
      </c>
      <c r="B21" t="s">
        <v>250</v>
      </c>
      <c r="C21" t="s">
        <v>18</v>
      </c>
      <c r="D21" t="s">
        <v>3</v>
      </c>
      <c r="F21" t="str">
        <f t="shared" si="3"/>
        <v>Date</v>
      </c>
      <c r="G21" t="str">
        <f t="shared" si="4"/>
        <v>*string</v>
      </c>
      <c r="H21" t="str">
        <f t="shared" si="5"/>
        <v>Date</v>
      </c>
      <c r="I21" t="str">
        <f t="shared" si="6"/>
        <v>bigquery.NullString</v>
      </c>
      <c r="J21" t="str">
        <f t="shared" si="7"/>
        <v>go_bigquery.StringToNullString(</v>
      </c>
      <c r="K21" t="str">
        <f t="shared" si="8"/>
        <v>g.Date</v>
      </c>
      <c r="L21" t="str">
        <f t="shared" si="9"/>
        <v>),</v>
      </c>
    </row>
    <row r="22" spans="1:12" x14ac:dyDescent="0.35">
      <c r="A22" t="s">
        <v>0</v>
      </c>
      <c r="B22" t="s">
        <v>251</v>
      </c>
      <c r="C22" t="s">
        <v>5</v>
      </c>
      <c r="D22" t="s">
        <v>3</v>
      </c>
      <c r="F22" t="str">
        <f t="shared" si="3"/>
        <v>DebtorCode</v>
      </c>
      <c r="G22" t="str">
        <f t="shared" si="4"/>
        <v>*string</v>
      </c>
      <c r="H22" t="str">
        <f t="shared" si="5"/>
        <v>DebtorCode</v>
      </c>
      <c r="I22" t="str">
        <f t="shared" si="6"/>
        <v>bigquery.NullString</v>
      </c>
      <c r="J22" t="str">
        <f t="shared" si="7"/>
        <v>go_bigquery.StringToNullString(</v>
      </c>
      <c r="K22" t="str">
        <f t="shared" si="8"/>
        <v>g.DebtorCode</v>
      </c>
      <c r="L22" t="str">
        <f t="shared" si="9"/>
        <v>),</v>
      </c>
    </row>
    <row r="23" spans="1:12" x14ac:dyDescent="0.35">
      <c r="A23" t="s">
        <v>0</v>
      </c>
      <c r="B23" t="s">
        <v>21</v>
      </c>
      <c r="C23" t="s">
        <v>5</v>
      </c>
      <c r="D23" t="s">
        <v>3</v>
      </c>
      <c r="F23" t="str">
        <f t="shared" si="3"/>
        <v>Description</v>
      </c>
      <c r="G23" t="str">
        <f t="shared" si="4"/>
        <v>*string</v>
      </c>
      <c r="H23" t="str">
        <f t="shared" si="5"/>
        <v>Description</v>
      </c>
      <c r="I23" t="str">
        <f t="shared" si="6"/>
        <v>bigquery.NullString</v>
      </c>
      <c r="J23" t="str">
        <f t="shared" si="7"/>
        <v>go_bigquery.StringToNullString(</v>
      </c>
      <c r="K23" t="str">
        <f t="shared" si="8"/>
        <v>g.Description</v>
      </c>
      <c r="L23" t="str">
        <f t="shared" si="9"/>
        <v>),</v>
      </c>
    </row>
    <row r="24" spans="1:12" x14ac:dyDescent="0.35">
      <c r="A24" t="s">
        <v>0</v>
      </c>
      <c r="B24" t="s">
        <v>252</v>
      </c>
      <c r="C24" t="s">
        <v>18</v>
      </c>
      <c r="D24" t="s">
        <v>3</v>
      </c>
      <c r="F24" t="str">
        <f t="shared" si="3"/>
        <v>DocDate</v>
      </c>
      <c r="G24" t="str">
        <f t="shared" si="4"/>
        <v>*string</v>
      </c>
      <c r="H24" t="str">
        <f t="shared" si="5"/>
        <v>DocDate</v>
      </c>
      <c r="I24" t="str">
        <f t="shared" si="6"/>
        <v>bigquery.NullString</v>
      </c>
      <c r="J24" t="str">
        <f t="shared" si="7"/>
        <v>go_bigquery.StringToNullString(</v>
      </c>
      <c r="K24" t="str">
        <f t="shared" si="8"/>
        <v>g.DocDate</v>
      </c>
      <c r="L24" t="str">
        <f t="shared" si="9"/>
        <v>),</v>
      </c>
    </row>
    <row r="25" spans="1:12" x14ac:dyDescent="0.35">
      <c r="A25" t="s">
        <v>0</v>
      </c>
      <c r="B25" t="s">
        <v>113</v>
      </c>
      <c r="C25" t="s">
        <v>49</v>
      </c>
      <c r="D25" t="s">
        <v>3</v>
      </c>
      <c r="F25" t="str">
        <f t="shared" si="3"/>
        <v>DocumentID</v>
      </c>
      <c r="G25" t="str">
        <f t="shared" si="4"/>
        <v>*types.GUID</v>
      </c>
      <c r="H25" t="str">
        <f t="shared" si="5"/>
        <v>DocumentID</v>
      </c>
      <c r="I25" t="str">
        <f t="shared" si="6"/>
        <v>bigquery.NullString</v>
      </c>
      <c r="J25" t="str">
        <f t="shared" si="7"/>
        <v>guidToNullString(</v>
      </c>
      <c r="K25" t="str">
        <f t="shared" si="8"/>
        <v>g.DocumentID</v>
      </c>
      <c r="L25" t="str">
        <f t="shared" si="9"/>
        <v>),</v>
      </c>
    </row>
    <row r="26" spans="1:12" x14ac:dyDescent="0.35">
      <c r="A26" t="s">
        <v>0</v>
      </c>
      <c r="B26" t="s">
        <v>253</v>
      </c>
      <c r="C26" t="s">
        <v>5</v>
      </c>
      <c r="D26" t="s">
        <v>3</v>
      </c>
      <c r="F26" t="str">
        <f t="shared" si="3"/>
        <v>DocumentCreatedBy</v>
      </c>
      <c r="G26" t="str">
        <f t="shared" si="4"/>
        <v>*string</v>
      </c>
      <c r="H26" t="str">
        <f t="shared" si="5"/>
        <v>DocumentCreatedBy</v>
      </c>
      <c r="I26" t="str">
        <f t="shared" si="6"/>
        <v>bigquery.NullString</v>
      </c>
      <c r="J26" t="str">
        <f t="shared" si="7"/>
        <v>go_bigquery.StringToNullString(</v>
      </c>
      <c r="K26" t="str">
        <f t="shared" si="8"/>
        <v>g.DocumentCreatedBy</v>
      </c>
      <c r="L26" t="str">
        <f t="shared" si="9"/>
        <v>),</v>
      </c>
    </row>
    <row r="27" spans="1:12" x14ac:dyDescent="0.35">
      <c r="A27" t="s">
        <v>0</v>
      </c>
      <c r="B27" t="s">
        <v>254</v>
      </c>
      <c r="C27" t="s">
        <v>18</v>
      </c>
      <c r="D27" t="s">
        <v>3</v>
      </c>
      <c r="F27" t="str">
        <f t="shared" si="3"/>
        <v>DocumentCreatedDate</v>
      </c>
      <c r="G27" t="str">
        <f t="shared" si="4"/>
        <v>*string</v>
      </c>
      <c r="H27" t="str">
        <f t="shared" si="5"/>
        <v>DocumentCreatedDate</v>
      </c>
      <c r="I27" t="str">
        <f t="shared" si="6"/>
        <v>bigquery.NullString</v>
      </c>
      <c r="J27" t="str">
        <f t="shared" si="7"/>
        <v>go_bigquery.StringToNullString(</v>
      </c>
      <c r="K27" t="str">
        <f t="shared" si="8"/>
        <v>g.DocumentCreatedDate</v>
      </c>
      <c r="L27" t="str">
        <f t="shared" si="9"/>
        <v>),</v>
      </c>
    </row>
    <row r="28" spans="1:12" x14ac:dyDescent="0.35">
      <c r="A28" t="s">
        <v>0</v>
      </c>
      <c r="B28" t="s">
        <v>158</v>
      </c>
      <c r="C28" t="s">
        <v>5</v>
      </c>
      <c r="D28" t="s">
        <v>3</v>
      </c>
      <c r="F28" t="str">
        <f t="shared" si="3"/>
        <v>DocumentSubject</v>
      </c>
      <c r="G28" t="str">
        <f t="shared" si="4"/>
        <v>*string</v>
      </c>
      <c r="H28" t="str">
        <f t="shared" si="5"/>
        <v>DocumentSubject</v>
      </c>
      <c r="I28" t="str">
        <f t="shared" si="6"/>
        <v>bigquery.NullString</v>
      </c>
      <c r="J28" t="str">
        <f t="shared" si="7"/>
        <v>go_bigquery.StringToNullString(</v>
      </c>
      <c r="K28" t="str">
        <f t="shared" si="8"/>
        <v>g.DocumentSubject</v>
      </c>
      <c r="L28" t="str">
        <f t="shared" si="9"/>
        <v>),</v>
      </c>
    </row>
    <row r="29" spans="1:12" x14ac:dyDescent="0.35">
      <c r="A29" t="s">
        <v>0</v>
      </c>
      <c r="B29" t="s">
        <v>255</v>
      </c>
      <c r="C29" t="s">
        <v>2</v>
      </c>
      <c r="D29" t="s">
        <v>3</v>
      </c>
      <c r="F29" t="str">
        <f t="shared" si="3"/>
        <v>EmployeeID</v>
      </c>
      <c r="G29" t="str">
        <f t="shared" si="4"/>
        <v>*int32</v>
      </c>
      <c r="H29" t="str">
        <f t="shared" si="5"/>
        <v>EmployeeID</v>
      </c>
      <c r="I29" t="str">
        <f t="shared" si="6"/>
        <v>bigquery.NullInt64</v>
      </c>
      <c r="J29" t="str">
        <f t="shared" si="7"/>
        <v>go_bigquery.Int32ToNullInt64(</v>
      </c>
      <c r="K29" t="str">
        <f t="shared" si="8"/>
        <v>g.EmployeeID</v>
      </c>
      <c r="L29" t="str">
        <f t="shared" si="9"/>
        <v>),</v>
      </c>
    </row>
    <row r="30" spans="1:12" x14ac:dyDescent="0.35">
      <c r="A30" t="s">
        <v>0</v>
      </c>
      <c r="B30" t="s">
        <v>256</v>
      </c>
      <c r="C30" t="s">
        <v>5</v>
      </c>
      <c r="D30" t="s">
        <v>3</v>
      </c>
      <c r="F30" t="str">
        <f t="shared" si="3"/>
        <v>EmployeeName</v>
      </c>
      <c r="G30" t="str">
        <f t="shared" si="4"/>
        <v>*string</v>
      </c>
      <c r="H30" t="str">
        <f t="shared" si="5"/>
        <v>EmployeeName</v>
      </c>
      <c r="I30" t="str">
        <f t="shared" si="6"/>
        <v>bigquery.NullString</v>
      </c>
      <c r="J30" t="str">
        <f t="shared" si="7"/>
        <v>go_bigquery.StringToNullString(</v>
      </c>
      <c r="K30" t="str">
        <f t="shared" si="8"/>
        <v>g.EmployeeName</v>
      </c>
      <c r="L30" t="str">
        <f t="shared" si="9"/>
        <v>),</v>
      </c>
    </row>
    <row r="31" spans="1:12" x14ac:dyDescent="0.35">
      <c r="A31" t="s">
        <v>0</v>
      </c>
      <c r="B31" t="s">
        <v>257</v>
      </c>
      <c r="C31" t="s">
        <v>49</v>
      </c>
      <c r="D31" t="s">
        <v>3</v>
      </c>
      <c r="F31" t="str">
        <f t="shared" si="3"/>
        <v>EntryGuid</v>
      </c>
      <c r="G31" t="str">
        <f t="shared" si="4"/>
        <v>*types.GUID</v>
      </c>
      <c r="H31" t="str">
        <f t="shared" si="5"/>
        <v>EntryGuid</v>
      </c>
      <c r="I31" t="str">
        <f t="shared" si="6"/>
        <v>bigquery.NullString</v>
      </c>
      <c r="J31" t="str">
        <f t="shared" si="7"/>
        <v>guidToNullString(</v>
      </c>
      <c r="K31" t="str">
        <f t="shared" si="8"/>
        <v>g.EntryGuid</v>
      </c>
      <c r="L31" t="str">
        <f t="shared" si="9"/>
        <v>),</v>
      </c>
    </row>
    <row r="32" spans="1:12" x14ac:dyDescent="0.35">
      <c r="A32" t="s">
        <v>0</v>
      </c>
      <c r="B32" t="s">
        <v>258</v>
      </c>
      <c r="C32" t="s">
        <v>5</v>
      </c>
      <c r="D32" t="s">
        <v>3</v>
      </c>
      <c r="F32" t="str">
        <f t="shared" si="3"/>
        <v>EntryOrigin</v>
      </c>
      <c r="G32" t="str">
        <f t="shared" si="4"/>
        <v>*string</v>
      </c>
      <c r="H32" t="str">
        <f t="shared" si="5"/>
        <v>EntryOrigin</v>
      </c>
      <c r="I32" t="str">
        <f t="shared" si="6"/>
        <v>bigquery.NullString</v>
      </c>
      <c r="J32" t="str">
        <f t="shared" si="7"/>
        <v>go_bigquery.StringToNullString(</v>
      </c>
      <c r="K32" t="str">
        <f t="shared" si="8"/>
        <v>g.EntryOrigin</v>
      </c>
      <c r="L32" t="str">
        <f t="shared" si="9"/>
        <v>),</v>
      </c>
    </row>
    <row r="33" spans="1:12" x14ac:dyDescent="0.35">
      <c r="A33" t="s">
        <v>0</v>
      </c>
      <c r="B33" t="s">
        <v>259</v>
      </c>
      <c r="C33" t="s">
        <v>5</v>
      </c>
      <c r="D33" t="s">
        <v>3</v>
      </c>
      <c r="F33" t="str">
        <f t="shared" si="3"/>
        <v>ExtraCurrencyCode</v>
      </c>
      <c r="G33" t="str">
        <f t="shared" si="4"/>
        <v>*string</v>
      </c>
      <c r="H33" t="str">
        <f t="shared" si="5"/>
        <v>ExtraCurrencyCode</v>
      </c>
      <c r="I33" t="str">
        <f t="shared" si="6"/>
        <v>bigquery.NullString</v>
      </c>
      <c r="J33" t="str">
        <f t="shared" si="7"/>
        <v>go_bigquery.StringToNullString(</v>
      </c>
      <c r="K33" t="str">
        <f t="shared" si="8"/>
        <v>g.ExtraCurrencyCode</v>
      </c>
      <c r="L33" t="str">
        <f t="shared" si="9"/>
        <v>),</v>
      </c>
    </row>
    <row r="34" spans="1:12" x14ac:dyDescent="0.35">
      <c r="A34" t="s">
        <v>0</v>
      </c>
      <c r="B34" t="s">
        <v>260</v>
      </c>
      <c r="C34" t="s">
        <v>5</v>
      </c>
      <c r="D34" t="s">
        <v>3</v>
      </c>
      <c r="F34" t="str">
        <f t="shared" si="3"/>
        <v>FinPeriod</v>
      </c>
      <c r="G34" t="str">
        <f t="shared" si="4"/>
        <v>*string</v>
      </c>
      <c r="H34" t="str">
        <f t="shared" si="5"/>
        <v>FinPeriod</v>
      </c>
      <c r="I34" t="str">
        <f t="shared" si="6"/>
        <v>bigquery.NullString</v>
      </c>
      <c r="J34" t="str">
        <f t="shared" si="7"/>
        <v>go_bigquery.StringToNullString(</v>
      </c>
      <c r="K34" t="str">
        <f t="shared" si="8"/>
        <v>g.FinPeriod</v>
      </c>
      <c r="L34" t="str">
        <f t="shared" si="9"/>
        <v>),</v>
      </c>
    </row>
    <row r="35" spans="1:12" x14ac:dyDescent="0.35">
      <c r="A35" t="s">
        <v>0</v>
      </c>
      <c r="B35" t="s">
        <v>261</v>
      </c>
      <c r="C35" t="s">
        <v>2</v>
      </c>
      <c r="D35" t="s">
        <v>14</v>
      </c>
      <c r="E35" t="s">
        <v>3</v>
      </c>
      <c r="F35" t="str">
        <f t="shared" si="3"/>
        <v>FinYear</v>
      </c>
      <c r="G35" t="str">
        <f t="shared" si="4"/>
        <v>int32</v>
      </c>
      <c r="H35" t="str">
        <f t="shared" si="5"/>
        <v>FinYear</v>
      </c>
      <c r="I35" t="str">
        <f t="shared" si="6"/>
        <v>int32</v>
      </c>
      <c r="J35" t="str">
        <f t="shared" si="7"/>
        <v/>
      </c>
      <c r="K35" t="str">
        <f t="shared" si="8"/>
        <v>g.FinYear</v>
      </c>
      <c r="L35" t="str">
        <f t="shared" si="9"/>
        <v>,</v>
      </c>
    </row>
    <row r="36" spans="1:12" x14ac:dyDescent="0.35">
      <c r="A36" t="s">
        <v>0</v>
      </c>
      <c r="B36" t="s">
        <v>38</v>
      </c>
      <c r="C36" t="s">
        <v>5</v>
      </c>
      <c r="D36" t="s">
        <v>3</v>
      </c>
      <c r="F36" t="str">
        <f t="shared" si="3"/>
        <v>TextFreeField1</v>
      </c>
      <c r="G36" t="str">
        <f t="shared" si="4"/>
        <v>*string</v>
      </c>
      <c r="H36" t="str">
        <f t="shared" si="5"/>
        <v>TextFreeField1</v>
      </c>
      <c r="I36" t="str">
        <f t="shared" si="6"/>
        <v>bigquery.NullString</v>
      </c>
      <c r="J36" t="str">
        <f t="shared" si="7"/>
        <v>go_bigquery.StringToNullString(</v>
      </c>
      <c r="K36" t="str">
        <f t="shared" si="8"/>
        <v>g.TextFreeField1</v>
      </c>
      <c r="L36" t="str">
        <f t="shared" si="9"/>
        <v>),</v>
      </c>
    </row>
    <row r="37" spans="1:12" x14ac:dyDescent="0.35">
      <c r="A37" t="s">
        <v>0</v>
      </c>
      <c r="B37" t="s">
        <v>39</v>
      </c>
      <c r="C37" t="s">
        <v>5</v>
      </c>
      <c r="D37" t="s">
        <v>3</v>
      </c>
      <c r="F37" t="str">
        <f t="shared" si="3"/>
        <v>TextFreeField2</v>
      </c>
      <c r="G37" t="str">
        <f t="shared" si="4"/>
        <v>*string</v>
      </c>
      <c r="H37" t="str">
        <f t="shared" si="5"/>
        <v>TextFreeField2</v>
      </c>
      <c r="I37" t="str">
        <f t="shared" si="6"/>
        <v>bigquery.NullString</v>
      </c>
      <c r="J37" t="str">
        <f t="shared" si="7"/>
        <v>go_bigquery.StringToNullString(</v>
      </c>
      <c r="K37" t="str">
        <f t="shared" si="8"/>
        <v>g.TextFreeField2</v>
      </c>
      <c r="L37" t="str">
        <f t="shared" si="9"/>
        <v>),</v>
      </c>
    </row>
    <row r="38" spans="1:12" x14ac:dyDescent="0.35">
      <c r="A38" t="s">
        <v>0</v>
      </c>
      <c r="B38" t="s">
        <v>40</v>
      </c>
      <c r="C38" t="s">
        <v>5</v>
      </c>
      <c r="D38" t="s">
        <v>3</v>
      </c>
      <c r="F38" t="str">
        <f t="shared" si="3"/>
        <v>TextFreeField3</v>
      </c>
      <c r="G38" t="str">
        <f t="shared" si="4"/>
        <v>*string</v>
      </c>
      <c r="H38" t="str">
        <f t="shared" si="5"/>
        <v>TextFreeField3</v>
      </c>
      <c r="I38" t="str">
        <f t="shared" si="6"/>
        <v>bigquery.NullString</v>
      </c>
      <c r="J38" t="str">
        <f t="shared" si="7"/>
        <v>go_bigquery.StringToNullString(</v>
      </c>
      <c r="K38" t="str">
        <f t="shared" si="8"/>
        <v>g.TextFreeField3</v>
      </c>
      <c r="L38" t="str">
        <f t="shared" si="9"/>
        <v>),</v>
      </c>
    </row>
    <row r="39" spans="1:12" x14ac:dyDescent="0.35">
      <c r="A39" t="s">
        <v>0</v>
      </c>
      <c r="B39" t="s">
        <v>41</v>
      </c>
      <c r="C39" t="s">
        <v>5</v>
      </c>
      <c r="D39" t="s">
        <v>3</v>
      </c>
      <c r="F39" t="str">
        <f t="shared" si="3"/>
        <v>TextFreeField4</v>
      </c>
      <c r="G39" t="str">
        <f t="shared" si="4"/>
        <v>*string</v>
      </c>
      <c r="H39" t="str">
        <f t="shared" si="5"/>
        <v>TextFreeField4</v>
      </c>
      <c r="I39" t="str">
        <f t="shared" si="6"/>
        <v>bigquery.NullString</v>
      </c>
      <c r="J39" t="str">
        <f t="shared" si="7"/>
        <v>go_bigquery.StringToNullString(</v>
      </c>
      <c r="K39" t="str">
        <f t="shared" si="8"/>
        <v>g.TextFreeField4</v>
      </c>
      <c r="L39" t="str">
        <f t="shared" si="9"/>
        <v>),</v>
      </c>
    </row>
    <row r="40" spans="1:12" x14ac:dyDescent="0.35">
      <c r="A40" t="s">
        <v>0</v>
      </c>
      <c r="B40" t="s">
        <v>42</v>
      </c>
      <c r="C40" t="s">
        <v>5</v>
      </c>
      <c r="D40" t="s">
        <v>3</v>
      </c>
      <c r="F40" t="str">
        <f t="shared" si="3"/>
        <v>TextFreeField5</v>
      </c>
      <c r="G40" t="str">
        <f t="shared" si="4"/>
        <v>*string</v>
      </c>
      <c r="H40" t="str">
        <f t="shared" si="5"/>
        <v>TextFreeField5</v>
      </c>
      <c r="I40" t="str">
        <f t="shared" si="6"/>
        <v>bigquery.NullString</v>
      </c>
      <c r="J40" t="str">
        <f t="shared" si="7"/>
        <v>go_bigquery.StringToNullString(</v>
      </c>
      <c r="K40" t="str">
        <f t="shared" si="8"/>
        <v>g.TextFreeField5</v>
      </c>
      <c r="L40" t="str">
        <f t="shared" si="9"/>
        <v>),</v>
      </c>
    </row>
    <row r="41" spans="1:12" x14ac:dyDescent="0.35">
      <c r="A41" t="s">
        <v>0</v>
      </c>
      <c r="B41" t="s">
        <v>32</v>
      </c>
      <c r="C41" t="s">
        <v>2</v>
      </c>
      <c r="D41" t="s">
        <v>14</v>
      </c>
      <c r="E41" t="s">
        <v>3</v>
      </c>
      <c r="F41" t="str">
        <f t="shared" si="3"/>
        <v>ID</v>
      </c>
      <c r="G41" t="str">
        <f t="shared" si="4"/>
        <v>int32</v>
      </c>
      <c r="H41" t="str">
        <f t="shared" si="5"/>
        <v>ID</v>
      </c>
      <c r="I41" t="str">
        <f t="shared" si="6"/>
        <v>int32</v>
      </c>
      <c r="J41" t="str">
        <f t="shared" si="7"/>
        <v/>
      </c>
      <c r="K41" t="str">
        <f t="shared" si="8"/>
        <v>g.ID</v>
      </c>
      <c r="L41" t="str">
        <f t="shared" si="9"/>
        <v>,</v>
      </c>
    </row>
    <row r="42" spans="1:12" x14ac:dyDescent="0.35">
      <c r="A42" t="s">
        <v>0</v>
      </c>
      <c r="B42" t="s">
        <v>262</v>
      </c>
      <c r="C42" t="s">
        <v>5</v>
      </c>
      <c r="D42" t="s">
        <v>3</v>
      </c>
      <c r="F42" t="str">
        <f t="shared" si="3"/>
        <v>InvoiceNumber</v>
      </c>
      <c r="G42" t="str">
        <f t="shared" si="4"/>
        <v>*string</v>
      </c>
      <c r="H42" t="str">
        <f t="shared" si="5"/>
        <v>InvoiceNumber</v>
      </c>
      <c r="I42" t="str">
        <f t="shared" si="6"/>
        <v>bigquery.NullString</v>
      </c>
      <c r="J42" t="str">
        <f t="shared" si="7"/>
        <v>go_bigquery.StringToNullString(</v>
      </c>
      <c r="K42" t="str">
        <f t="shared" si="8"/>
        <v>g.InvoiceNumber</v>
      </c>
      <c r="L42" t="str">
        <f t="shared" si="9"/>
        <v>),</v>
      </c>
    </row>
    <row r="43" spans="1:12" x14ac:dyDescent="0.35">
      <c r="A43" t="s">
        <v>0</v>
      </c>
      <c r="B43" t="s">
        <v>78</v>
      </c>
      <c r="C43" t="s">
        <v>5</v>
      </c>
      <c r="D43" t="s">
        <v>3</v>
      </c>
      <c r="F43" t="str">
        <f t="shared" si="3"/>
        <v>ItemCode</v>
      </c>
      <c r="G43" t="str">
        <f t="shared" si="4"/>
        <v>*string</v>
      </c>
      <c r="H43" t="str">
        <f t="shared" si="5"/>
        <v>ItemCode</v>
      </c>
      <c r="I43" t="str">
        <f t="shared" si="6"/>
        <v>bigquery.NullString</v>
      </c>
      <c r="J43" t="str">
        <f t="shared" si="7"/>
        <v>go_bigquery.StringToNullString(</v>
      </c>
      <c r="K43" t="str">
        <f t="shared" si="8"/>
        <v>g.ItemCode</v>
      </c>
      <c r="L43" t="str">
        <f t="shared" si="9"/>
        <v>),</v>
      </c>
    </row>
    <row r="44" spans="1:12" x14ac:dyDescent="0.35">
      <c r="A44" t="s">
        <v>0</v>
      </c>
      <c r="B44" t="s">
        <v>263</v>
      </c>
      <c r="C44" t="s">
        <v>5</v>
      </c>
      <c r="D44" t="s">
        <v>3</v>
      </c>
      <c r="F44" t="str">
        <f t="shared" si="3"/>
        <v>ItemDescription</v>
      </c>
      <c r="G44" t="str">
        <f t="shared" si="4"/>
        <v>*string</v>
      </c>
      <c r="H44" t="str">
        <f t="shared" si="5"/>
        <v>ItemDescription</v>
      </c>
      <c r="I44" t="str">
        <f t="shared" si="6"/>
        <v>bigquery.NullString</v>
      </c>
      <c r="J44" t="str">
        <f t="shared" si="7"/>
        <v>go_bigquery.StringToNullString(</v>
      </c>
      <c r="K44" t="str">
        <f t="shared" si="8"/>
        <v>g.ItemDescription</v>
      </c>
      <c r="L44" t="str">
        <f t="shared" si="9"/>
        <v>),</v>
      </c>
    </row>
    <row r="45" spans="1:12" x14ac:dyDescent="0.35">
      <c r="A45" t="s">
        <v>0</v>
      </c>
      <c r="B45" t="s">
        <v>33</v>
      </c>
      <c r="C45" t="s">
        <v>18</v>
      </c>
      <c r="D45" t="s">
        <v>3</v>
      </c>
      <c r="F45" t="str">
        <f t="shared" si="3"/>
        <v>ModifiedDate</v>
      </c>
      <c r="G45" t="str">
        <f t="shared" si="4"/>
        <v>*string</v>
      </c>
      <c r="H45" t="str">
        <f t="shared" si="5"/>
        <v>ModifiedDate</v>
      </c>
      <c r="I45" t="str">
        <f t="shared" si="6"/>
        <v>bigquery.NullString</v>
      </c>
      <c r="J45" t="str">
        <f t="shared" si="7"/>
        <v>go_bigquery.StringToNullString(</v>
      </c>
      <c r="K45" t="str">
        <f t="shared" si="8"/>
        <v>g.ModifiedDate</v>
      </c>
      <c r="L45" t="str">
        <f t="shared" si="9"/>
        <v>),</v>
      </c>
    </row>
    <row r="46" spans="1:12" x14ac:dyDescent="0.35">
      <c r="A46" t="s">
        <v>0</v>
      </c>
      <c r="B46" t="s">
        <v>34</v>
      </c>
      <c r="C46" t="s">
        <v>2</v>
      </c>
      <c r="D46" t="s">
        <v>3</v>
      </c>
      <c r="F46" t="str">
        <f t="shared" si="3"/>
        <v>Modifier</v>
      </c>
      <c r="G46" t="str">
        <f t="shared" si="4"/>
        <v>*int32</v>
      </c>
      <c r="H46" t="str">
        <f t="shared" si="5"/>
        <v>Modifier</v>
      </c>
      <c r="I46" t="str">
        <f t="shared" si="6"/>
        <v>bigquery.NullInt64</v>
      </c>
      <c r="J46" t="str">
        <f t="shared" si="7"/>
        <v>go_bigquery.Int32ToNullInt64(</v>
      </c>
      <c r="K46" t="str">
        <f t="shared" si="8"/>
        <v>g.Modifier</v>
      </c>
      <c r="L46" t="str">
        <f t="shared" si="9"/>
        <v>),</v>
      </c>
    </row>
    <row r="47" spans="1:12" x14ac:dyDescent="0.35">
      <c r="A47" t="s">
        <v>0</v>
      </c>
      <c r="B47" t="s">
        <v>264</v>
      </c>
      <c r="C47" t="s">
        <v>5</v>
      </c>
      <c r="D47" t="s">
        <v>3</v>
      </c>
      <c r="F47" t="str">
        <f t="shared" si="3"/>
        <v>TransactionLineOriginates</v>
      </c>
      <c r="G47" t="str">
        <f t="shared" si="4"/>
        <v>*string</v>
      </c>
      <c r="H47" t="str">
        <f t="shared" si="5"/>
        <v>TransactionLineOriginates</v>
      </c>
      <c r="I47" t="str">
        <f t="shared" si="6"/>
        <v>bigquery.NullString</v>
      </c>
      <c r="J47" t="str">
        <f t="shared" si="7"/>
        <v>go_bigquery.StringToNullString(</v>
      </c>
      <c r="K47" t="str">
        <f t="shared" si="8"/>
        <v>g.TransactionLineOriginates</v>
      </c>
      <c r="L47" t="str">
        <f t="shared" si="9"/>
        <v>),</v>
      </c>
    </row>
    <row r="48" spans="1:12" x14ac:dyDescent="0.35">
      <c r="A48" t="s">
        <v>0</v>
      </c>
      <c r="B48" t="s">
        <v>106</v>
      </c>
      <c r="C48" t="s">
        <v>5</v>
      </c>
      <c r="D48" t="s">
        <v>3</v>
      </c>
      <c r="F48" t="str">
        <f t="shared" si="3"/>
        <v>PaymentMethod</v>
      </c>
      <c r="G48" t="str">
        <f t="shared" si="4"/>
        <v>*string</v>
      </c>
      <c r="H48" t="str">
        <f t="shared" si="5"/>
        <v>PaymentMethod</v>
      </c>
      <c r="I48" t="str">
        <f t="shared" si="6"/>
        <v>bigquery.NullString</v>
      </c>
      <c r="J48" t="str">
        <f t="shared" si="7"/>
        <v>go_bigquery.StringToNullString(</v>
      </c>
      <c r="K48" t="str">
        <f t="shared" si="8"/>
        <v>g.PaymentMethod</v>
      </c>
      <c r="L48" t="str">
        <f t="shared" si="9"/>
        <v>),</v>
      </c>
    </row>
    <row r="49" spans="1:12" x14ac:dyDescent="0.35">
      <c r="A49" t="s">
        <v>0</v>
      </c>
      <c r="B49" t="s">
        <v>108</v>
      </c>
      <c r="C49" t="s">
        <v>5</v>
      </c>
      <c r="D49" t="s">
        <v>3</v>
      </c>
      <c r="F49" t="str">
        <f t="shared" si="3"/>
        <v>PaymentReference</v>
      </c>
      <c r="G49" t="str">
        <f t="shared" si="4"/>
        <v>*string</v>
      </c>
      <c r="H49" t="str">
        <f t="shared" si="5"/>
        <v>PaymentReference</v>
      </c>
      <c r="I49" t="str">
        <f t="shared" si="6"/>
        <v>bigquery.NullString</v>
      </c>
      <c r="J49" t="str">
        <f t="shared" si="7"/>
        <v>go_bigquery.StringToNullString(</v>
      </c>
      <c r="K49" t="str">
        <f t="shared" si="8"/>
        <v>g.PaymentReference</v>
      </c>
      <c r="L49" t="str">
        <f t="shared" si="9"/>
        <v>),</v>
      </c>
    </row>
    <row r="50" spans="1:12" x14ac:dyDescent="0.35">
      <c r="A50" t="s">
        <v>0</v>
      </c>
      <c r="B50" t="s">
        <v>265</v>
      </c>
      <c r="C50" t="s">
        <v>5</v>
      </c>
      <c r="D50" t="s">
        <v>3</v>
      </c>
      <c r="F50" t="str">
        <f t="shared" si="3"/>
        <v>ProjectCode</v>
      </c>
      <c r="G50" t="str">
        <f t="shared" si="4"/>
        <v>*string</v>
      </c>
      <c r="H50" t="str">
        <f t="shared" si="5"/>
        <v>ProjectCode</v>
      </c>
      <c r="I50" t="str">
        <f t="shared" si="6"/>
        <v>bigquery.NullString</v>
      </c>
      <c r="J50" t="str">
        <f t="shared" si="7"/>
        <v>go_bigquery.StringToNullString(</v>
      </c>
      <c r="K50" t="str">
        <f t="shared" si="8"/>
        <v>g.ProjectCode</v>
      </c>
      <c r="L50" t="str">
        <f t="shared" si="9"/>
        <v>),</v>
      </c>
    </row>
    <row r="51" spans="1:12" x14ac:dyDescent="0.35">
      <c r="A51" t="s">
        <v>0</v>
      </c>
      <c r="B51" t="s">
        <v>80</v>
      </c>
      <c r="C51" t="s">
        <v>5</v>
      </c>
      <c r="D51" t="s">
        <v>3</v>
      </c>
      <c r="F51" t="str">
        <f t="shared" si="3"/>
        <v>ProjectDescription</v>
      </c>
      <c r="G51" t="str">
        <f t="shared" si="4"/>
        <v>*string</v>
      </c>
      <c r="H51" t="str">
        <f t="shared" si="5"/>
        <v>ProjectDescription</v>
      </c>
      <c r="I51" t="str">
        <f t="shared" si="6"/>
        <v>bigquery.NullString</v>
      </c>
      <c r="J51" t="str">
        <f t="shared" si="7"/>
        <v>go_bigquery.StringToNullString(</v>
      </c>
      <c r="K51" t="str">
        <f t="shared" si="8"/>
        <v>g.ProjectDescription</v>
      </c>
      <c r="L51" t="str">
        <f t="shared" si="9"/>
        <v>),</v>
      </c>
    </row>
    <row r="52" spans="1:12" x14ac:dyDescent="0.35">
      <c r="A52" t="s">
        <v>0</v>
      </c>
      <c r="B52" t="s">
        <v>76</v>
      </c>
      <c r="C52" t="s">
        <v>37</v>
      </c>
      <c r="D52" t="s">
        <v>3</v>
      </c>
      <c r="F52" t="str">
        <f t="shared" si="3"/>
        <v>Quantity</v>
      </c>
      <c r="G52" t="str">
        <f t="shared" si="4"/>
        <v>*float64</v>
      </c>
      <c r="H52" t="str">
        <f t="shared" si="5"/>
        <v>Quantity</v>
      </c>
      <c r="I52" t="str">
        <f t="shared" si="6"/>
        <v>bigquery.NullFloat64</v>
      </c>
      <c r="J52" t="str">
        <f t="shared" si="7"/>
        <v>go_bigquery.Float64ToNullFloat64(</v>
      </c>
      <c r="K52" t="str">
        <f t="shared" si="8"/>
        <v>g.Quantity</v>
      </c>
      <c r="L52" t="str">
        <f t="shared" si="9"/>
        <v>),</v>
      </c>
    </row>
    <row r="53" spans="1:12" x14ac:dyDescent="0.35">
      <c r="A53" t="s">
        <v>0</v>
      </c>
      <c r="B53" t="s">
        <v>266</v>
      </c>
      <c r="C53" t="s">
        <v>37</v>
      </c>
      <c r="D53" t="s">
        <v>14</v>
      </c>
      <c r="E53" t="s">
        <v>3</v>
      </c>
      <c r="F53" t="str">
        <f t="shared" si="3"/>
        <v>RateCentral</v>
      </c>
      <c r="G53" t="str">
        <f t="shared" si="4"/>
        <v>float64</v>
      </c>
      <c r="H53" t="str">
        <f t="shared" si="5"/>
        <v>RateCentral</v>
      </c>
      <c r="I53" t="str">
        <f t="shared" si="6"/>
        <v>float64</v>
      </c>
      <c r="J53" t="str">
        <f t="shared" si="7"/>
        <v/>
      </c>
      <c r="K53" t="str">
        <f t="shared" si="8"/>
        <v>g.RateCentral</v>
      </c>
      <c r="L53" t="str">
        <f t="shared" si="9"/>
        <v>,</v>
      </c>
    </row>
    <row r="54" spans="1:12" x14ac:dyDescent="0.35">
      <c r="A54" t="s">
        <v>0</v>
      </c>
      <c r="B54" t="s">
        <v>267</v>
      </c>
      <c r="C54" t="s">
        <v>37</v>
      </c>
      <c r="D54" t="s">
        <v>3</v>
      </c>
      <c r="F54" t="str">
        <f t="shared" si="3"/>
        <v>RateForeignCurrency</v>
      </c>
      <c r="G54" t="str">
        <f t="shared" si="4"/>
        <v>*float64</v>
      </c>
      <c r="H54" t="str">
        <f t="shared" si="5"/>
        <v>RateForeignCurrency</v>
      </c>
      <c r="I54" t="str">
        <f t="shared" si="6"/>
        <v>bigquery.NullFloat64</v>
      </c>
      <c r="J54" t="str">
        <f t="shared" si="7"/>
        <v>go_bigquery.Float64ToNullFloat64(</v>
      </c>
      <c r="K54" t="str">
        <f t="shared" si="8"/>
        <v>g.RateForeignCurrency</v>
      </c>
      <c r="L54" t="str">
        <f t="shared" si="9"/>
        <v>),</v>
      </c>
    </row>
    <row r="55" spans="1:12" x14ac:dyDescent="0.35">
      <c r="A55" t="s">
        <v>0</v>
      </c>
      <c r="B55" t="s">
        <v>268</v>
      </c>
      <c r="C55" t="s">
        <v>5</v>
      </c>
      <c r="D55" t="s">
        <v>3</v>
      </c>
      <c r="F55" t="str">
        <f t="shared" si="3"/>
        <v>LineCode</v>
      </c>
      <c r="G55" t="str">
        <f t="shared" si="4"/>
        <v>*string</v>
      </c>
      <c r="H55" t="str">
        <f t="shared" si="5"/>
        <v>LineCode</v>
      </c>
      <c r="I55" t="str">
        <f t="shared" si="6"/>
        <v>bigquery.NullString</v>
      </c>
      <c r="J55" t="str">
        <f t="shared" si="7"/>
        <v>go_bigquery.StringToNullString(</v>
      </c>
      <c r="K55" t="str">
        <f t="shared" si="8"/>
        <v>g.LineCode</v>
      </c>
      <c r="L55" t="str">
        <f t="shared" si="9"/>
        <v>),</v>
      </c>
    </row>
    <row r="56" spans="1:12" x14ac:dyDescent="0.35">
      <c r="A56" t="s">
        <v>0</v>
      </c>
      <c r="B56" t="s">
        <v>269</v>
      </c>
      <c r="C56" t="s">
        <v>5</v>
      </c>
      <c r="D56" t="s">
        <v>3</v>
      </c>
      <c r="F56" t="str">
        <f t="shared" si="3"/>
        <v>Scenario</v>
      </c>
      <c r="G56" t="str">
        <f t="shared" si="4"/>
        <v>*string</v>
      </c>
      <c r="H56" t="str">
        <f t="shared" si="5"/>
        <v>Scenario</v>
      </c>
      <c r="I56" t="str">
        <f t="shared" si="6"/>
        <v>bigquery.NullString</v>
      </c>
      <c r="J56" t="str">
        <f t="shared" si="7"/>
        <v>go_bigquery.StringToNullString(</v>
      </c>
      <c r="K56" t="str">
        <f t="shared" si="8"/>
        <v>g.Scenario</v>
      </c>
      <c r="L56" t="str">
        <f t="shared" si="9"/>
        <v>),</v>
      </c>
    </row>
    <row r="57" spans="1:12" x14ac:dyDescent="0.35">
      <c r="A57" t="s">
        <v>0</v>
      </c>
      <c r="B57" t="s">
        <v>270</v>
      </c>
      <c r="C57" t="s">
        <v>5</v>
      </c>
      <c r="D57" t="s">
        <v>3</v>
      </c>
      <c r="F57" t="str">
        <f t="shared" si="3"/>
        <v>ScenarioDescription</v>
      </c>
      <c r="G57" t="str">
        <f t="shared" si="4"/>
        <v>*string</v>
      </c>
      <c r="H57" t="str">
        <f t="shared" si="5"/>
        <v>ScenarioDescription</v>
      </c>
      <c r="I57" t="str">
        <f t="shared" si="6"/>
        <v>bigquery.NullString</v>
      </c>
      <c r="J57" t="str">
        <f t="shared" si="7"/>
        <v>go_bigquery.StringToNullString(</v>
      </c>
      <c r="K57" t="str">
        <f t="shared" si="8"/>
        <v>g.ScenarioDescription</v>
      </c>
      <c r="L57" t="str">
        <f t="shared" si="9"/>
        <v>),</v>
      </c>
    </row>
    <row r="58" spans="1:12" x14ac:dyDescent="0.35">
      <c r="A58" t="s">
        <v>0</v>
      </c>
      <c r="B58" t="s">
        <v>271</v>
      </c>
      <c r="C58" t="s">
        <v>5</v>
      </c>
      <c r="D58" t="s">
        <v>3</v>
      </c>
      <c r="F58" t="str">
        <f t="shared" si="3"/>
        <v>ScenarioPeriodFrom</v>
      </c>
      <c r="G58" t="str">
        <f t="shared" si="4"/>
        <v>*string</v>
      </c>
      <c r="H58" t="str">
        <f t="shared" si="5"/>
        <v>ScenarioPeriodFrom</v>
      </c>
      <c r="I58" t="str">
        <f t="shared" si="6"/>
        <v>bigquery.NullString</v>
      </c>
      <c r="J58" t="str">
        <f t="shared" si="7"/>
        <v>go_bigquery.StringToNullString(</v>
      </c>
      <c r="K58" t="str">
        <f t="shared" si="8"/>
        <v>g.ScenarioPeriodFrom</v>
      </c>
      <c r="L58" t="str">
        <f t="shared" si="9"/>
        <v>),</v>
      </c>
    </row>
    <row r="59" spans="1:12" x14ac:dyDescent="0.35">
      <c r="A59" t="s">
        <v>0</v>
      </c>
      <c r="B59" t="s">
        <v>272</v>
      </c>
      <c r="C59" t="s">
        <v>5</v>
      </c>
      <c r="D59" t="s">
        <v>3</v>
      </c>
      <c r="F59" t="str">
        <f t="shared" si="3"/>
        <v>ScenarioPeriodTo</v>
      </c>
      <c r="G59" t="str">
        <f t="shared" si="4"/>
        <v>*string</v>
      </c>
      <c r="H59" t="str">
        <f t="shared" si="5"/>
        <v>ScenarioPeriodTo</v>
      </c>
      <c r="I59" t="str">
        <f t="shared" si="6"/>
        <v>bigquery.NullString</v>
      </c>
      <c r="J59" t="str">
        <f t="shared" si="7"/>
        <v>go_bigquery.StringToNullString(</v>
      </c>
      <c r="K59" t="str">
        <f t="shared" si="8"/>
        <v>g.ScenarioPeriodTo</v>
      </c>
      <c r="L59" t="str">
        <f t="shared" si="9"/>
        <v>),</v>
      </c>
    </row>
    <row r="60" spans="1:12" x14ac:dyDescent="0.35">
      <c r="A60" t="s">
        <v>0</v>
      </c>
      <c r="B60" t="s">
        <v>273</v>
      </c>
      <c r="C60" t="s">
        <v>5</v>
      </c>
      <c r="D60" t="s">
        <v>3</v>
      </c>
      <c r="F60" t="str">
        <f t="shared" si="3"/>
        <v>ScenarioStatus</v>
      </c>
      <c r="G60" t="str">
        <f t="shared" si="4"/>
        <v>*string</v>
      </c>
      <c r="H60" t="str">
        <f t="shared" si="5"/>
        <v>ScenarioStatus</v>
      </c>
      <c r="I60" t="str">
        <f t="shared" si="6"/>
        <v>bigquery.NullString</v>
      </c>
      <c r="J60" t="str">
        <f t="shared" si="7"/>
        <v>go_bigquery.StringToNullString(</v>
      </c>
      <c r="K60" t="str">
        <f t="shared" si="8"/>
        <v>g.ScenarioStatus</v>
      </c>
      <c r="L60" t="str">
        <f t="shared" si="9"/>
        <v>),</v>
      </c>
    </row>
    <row r="61" spans="1:12" x14ac:dyDescent="0.35">
      <c r="A61" t="s">
        <v>0</v>
      </c>
      <c r="B61" t="s">
        <v>274</v>
      </c>
      <c r="C61" t="s">
        <v>2</v>
      </c>
      <c r="D61" t="s">
        <v>3</v>
      </c>
      <c r="F61" t="str">
        <f t="shared" si="3"/>
        <v>ScenarioYearFrom</v>
      </c>
      <c r="G61" t="str">
        <f t="shared" si="4"/>
        <v>*int32</v>
      </c>
      <c r="H61" t="str">
        <f t="shared" si="5"/>
        <v>ScenarioYearFrom</v>
      </c>
      <c r="I61" t="str">
        <f t="shared" si="6"/>
        <v>bigquery.NullInt64</v>
      </c>
      <c r="J61" t="str">
        <f t="shared" si="7"/>
        <v>go_bigquery.Int32ToNullInt64(</v>
      </c>
      <c r="K61" t="str">
        <f t="shared" si="8"/>
        <v>g.ScenarioYearFrom</v>
      </c>
      <c r="L61" t="str">
        <f t="shared" si="9"/>
        <v>),</v>
      </c>
    </row>
    <row r="62" spans="1:12" x14ac:dyDescent="0.35">
      <c r="A62" t="s">
        <v>0</v>
      </c>
      <c r="B62" t="s">
        <v>275</v>
      </c>
      <c r="C62" t="s">
        <v>2</v>
      </c>
      <c r="D62" t="s">
        <v>3</v>
      </c>
      <c r="F62" t="str">
        <f t="shared" si="3"/>
        <v>ScenarioYearTo</v>
      </c>
      <c r="G62" t="str">
        <f t="shared" si="4"/>
        <v>*int32</v>
      </c>
      <c r="H62" t="str">
        <f t="shared" si="5"/>
        <v>ScenarioYearTo</v>
      </c>
      <c r="I62" t="str">
        <f t="shared" si="6"/>
        <v>bigquery.NullInt64</v>
      </c>
      <c r="J62" t="str">
        <f t="shared" si="7"/>
        <v>go_bigquery.Int32ToNullInt64(</v>
      </c>
      <c r="K62" t="str">
        <f t="shared" si="8"/>
        <v>g.ScenarioYearTo</v>
      </c>
      <c r="L62" t="str">
        <f t="shared" si="9"/>
        <v>),</v>
      </c>
    </row>
    <row r="63" spans="1:12" x14ac:dyDescent="0.35">
      <c r="A63" t="s">
        <v>0</v>
      </c>
      <c r="B63" t="s">
        <v>77</v>
      </c>
      <c r="C63" t="s">
        <v>5</v>
      </c>
      <c r="D63" t="s">
        <v>3</v>
      </c>
      <c r="F63" t="str">
        <f t="shared" si="3"/>
        <v>SerialNumber</v>
      </c>
      <c r="G63" t="str">
        <f t="shared" si="4"/>
        <v>*string</v>
      </c>
      <c r="H63" t="str">
        <f t="shared" si="5"/>
        <v>SerialNumber</v>
      </c>
      <c r="I63" t="str">
        <f t="shared" si="6"/>
        <v>bigquery.NullString</v>
      </c>
      <c r="J63" t="str">
        <f t="shared" si="7"/>
        <v>go_bigquery.StringToNullString(</v>
      </c>
      <c r="K63" t="str">
        <f t="shared" si="8"/>
        <v>g.SerialNumber</v>
      </c>
      <c r="L63" t="str">
        <f t="shared" si="9"/>
        <v>),</v>
      </c>
    </row>
    <row r="64" spans="1:12" x14ac:dyDescent="0.35">
      <c r="A64" t="s">
        <v>0</v>
      </c>
      <c r="B64" t="s">
        <v>276</v>
      </c>
      <c r="C64" t="s">
        <v>49</v>
      </c>
      <c r="D64" t="s">
        <v>3</v>
      </c>
      <c r="F64" t="str">
        <f t="shared" si="3"/>
        <v>TransactionGuid</v>
      </c>
      <c r="G64" t="str">
        <f t="shared" si="4"/>
        <v>*types.GUID</v>
      </c>
      <c r="H64" t="str">
        <f t="shared" si="5"/>
        <v>TransactionGuid</v>
      </c>
      <c r="I64" t="str">
        <f t="shared" si="6"/>
        <v>bigquery.NullString</v>
      </c>
      <c r="J64" t="str">
        <f t="shared" si="7"/>
        <v>guidToNullString(</v>
      </c>
      <c r="K64" t="str">
        <f t="shared" si="8"/>
        <v>g.TransactionGuid</v>
      </c>
      <c r="L64" t="str">
        <f t="shared" si="9"/>
        <v>),</v>
      </c>
    </row>
    <row r="65" spans="1:12" x14ac:dyDescent="0.35">
      <c r="A65" t="s">
        <v>0</v>
      </c>
      <c r="B65" t="s">
        <v>103</v>
      </c>
      <c r="C65" t="s">
        <v>2</v>
      </c>
      <c r="D65" t="s">
        <v>14</v>
      </c>
      <c r="E65" t="s">
        <v>3</v>
      </c>
      <c r="F65" t="str">
        <f t="shared" si="3"/>
        <v>TransactionType</v>
      </c>
      <c r="G65" t="str">
        <f t="shared" si="4"/>
        <v>int32</v>
      </c>
      <c r="H65" t="str">
        <f t="shared" si="5"/>
        <v>TransactionType</v>
      </c>
      <c r="I65" t="str">
        <f t="shared" si="6"/>
        <v>int32</v>
      </c>
      <c r="J65" t="str">
        <f t="shared" si="7"/>
        <v/>
      </c>
      <c r="K65" t="str">
        <f t="shared" si="8"/>
        <v>g.TransactionType</v>
      </c>
      <c r="L65" t="str">
        <f t="shared" si="9"/>
        <v>,</v>
      </c>
    </row>
    <row r="66" spans="1:12" x14ac:dyDescent="0.35">
      <c r="A66" t="s">
        <v>0</v>
      </c>
      <c r="B66" t="s">
        <v>277</v>
      </c>
      <c r="C66" t="s">
        <v>5</v>
      </c>
      <c r="D66" t="s">
        <v>3</v>
      </c>
      <c r="F66" t="str">
        <f t="shared" ref="F66:F73" si="10">SUBSTITUTE(SUBSTITUTE(B66,"Name=""",""),"""","")</f>
        <v>TransactionTypeDescription</v>
      </c>
      <c r="G66" t="str">
        <f t="shared" ref="G66:G73" si="11">_xlfn.CONCAT(IF(D66="Nullable=""false""","","*"),SUBSTITUTE(SUBSTITUTE(SUBSTITUTE(SUBSTITUTE(LOWER(SUBSTITUTE(SUBSTITUTE(C66,"Type=""Edm.",""),"""","")),"boolean","bool"),"datetime","string"),"guid","types.GUID"),"double","float64"))</f>
        <v>*string</v>
      </c>
      <c r="H66" t="str">
        <f t="shared" ref="H66:H73" si="12">F66</f>
        <v>TransactionTypeDescription</v>
      </c>
      <c r="I66" t="str">
        <f t="shared" ref="I66:I73" si="13">SUBSTITUTE(SUBSTITUTE(SUBSTITUTE(SUBSTITUTE(SUBSTITUTE(SUBSTITUTE(G66,"*string","bigquery.NullString"),"*int32","bigquery.NullInt64"),"*bool","bigquery.NullBool"),"*types.GUID","bigquery.NullString"),"types.GUID","string"),"*float64","bigquery.NullFloat64")</f>
        <v>bigquery.NullString</v>
      </c>
      <c r="J66" t="str">
        <f t="shared" ref="J66:J73" si="14">IF(LEFT(I66,8)="bigquery",SUBSTITUTE(SUBSTITUTE(SUBSTITUTE(SUBSTITUTE(SUBSTITUTE(SUBSTITUTE(G66,"*string","go_bigquery.StringToNullString("),"*int32","go_bigquery.Int32ToNullInt64("),"*bool","go_bigquery.BoolToNullBool("),"*types.GUID","guidToNullString("),"types.GUID","string"),"*float64","go_bigquery.Float64ToNullFloat64("),"")</f>
        <v>go_bigquery.StringToNullString(</v>
      </c>
      <c r="K66" t="str">
        <f t="shared" ref="K66:K73" si="15">"g." &amp;F66</f>
        <v>g.TransactionTypeDescription</v>
      </c>
      <c r="L66" t="str">
        <f t="shared" ref="L66:L73" si="16">_xlfn.CONCAT(IF(G66="types.GUID",".String()",""),IF(RIGHT(J66,1)="(","),",","))</f>
        <v>),</v>
      </c>
    </row>
    <row r="67" spans="1:12" x14ac:dyDescent="0.35">
      <c r="A67" t="s">
        <v>0</v>
      </c>
      <c r="B67" t="s">
        <v>278</v>
      </c>
      <c r="C67" t="s">
        <v>29</v>
      </c>
      <c r="D67" t="s">
        <v>3</v>
      </c>
      <c r="F67" t="str">
        <f t="shared" si="10"/>
        <v>TransactionTypeValid</v>
      </c>
      <c r="G67" t="str">
        <f t="shared" si="11"/>
        <v>*bool</v>
      </c>
      <c r="H67" t="str">
        <f t="shared" si="12"/>
        <v>TransactionTypeValid</v>
      </c>
      <c r="I67" t="str">
        <f t="shared" si="13"/>
        <v>bigquery.NullBool</v>
      </c>
      <c r="J67" t="str">
        <f t="shared" si="14"/>
        <v>go_bigquery.BoolToNullBool(</v>
      </c>
      <c r="K67" t="str">
        <f t="shared" si="15"/>
        <v>g.TransactionTypeValid</v>
      </c>
      <c r="L67" t="str">
        <f t="shared" si="16"/>
        <v>),</v>
      </c>
    </row>
    <row r="68" spans="1:12" x14ac:dyDescent="0.35">
      <c r="A68" t="s">
        <v>0</v>
      </c>
      <c r="B68" t="s">
        <v>279</v>
      </c>
      <c r="C68" t="s">
        <v>5</v>
      </c>
      <c r="D68" t="s">
        <v>3</v>
      </c>
      <c r="F68" t="str">
        <f t="shared" si="10"/>
        <v>TransSubType</v>
      </c>
      <c r="G68" t="str">
        <f t="shared" si="11"/>
        <v>*string</v>
      </c>
      <c r="H68" t="str">
        <f t="shared" si="12"/>
        <v>TransSubType</v>
      </c>
      <c r="I68" t="str">
        <f t="shared" si="13"/>
        <v>bigquery.NullString</v>
      </c>
      <c r="J68" t="str">
        <f t="shared" si="14"/>
        <v>go_bigquery.StringToNullString(</v>
      </c>
      <c r="K68" t="str">
        <f t="shared" si="15"/>
        <v>g.TransSubType</v>
      </c>
      <c r="L68" t="str">
        <f t="shared" si="16"/>
        <v>),</v>
      </c>
    </row>
    <row r="69" spans="1:12" x14ac:dyDescent="0.35">
      <c r="A69" t="s">
        <v>0</v>
      </c>
      <c r="B69" t="s">
        <v>280</v>
      </c>
      <c r="C69" t="s">
        <v>5</v>
      </c>
      <c r="D69" t="s">
        <v>3</v>
      </c>
      <c r="F69" t="str">
        <f t="shared" si="10"/>
        <v>TransType</v>
      </c>
      <c r="G69" t="str">
        <f t="shared" si="11"/>
        <v>*string</v>
      </c>
      <c r="H69" t="str">
        <f t="shared" si="12"/>
        <v>TransType</v>
      </c>
      <c r="I69" t="str">
        <f t="shared" si="13"/>
        <v>bigquery.NullString</v>
      </c>
      <c r="J69" t="str">
        <f t="shared" si="14"/>
        <v>go_bigquery.StringToNullString(</v>
      </c>
      <c r="K69" t="str">
        <f t="shared" si="15"/>
        <v>g.TransType</v>
      </c>
      <c r="L69" t="str">
        <f t="shared" si="16"/>
        <v>),</v>
      </c>
    </row>
    <row r="70" spans="1:12" x14ac:dyDescent="0.35">
      <c r="A70" t="s">
        <v>0</v>
      </c>
      <c r="B70" t="s">
        <v>281</v>
      </c>
      <c r="C70" t="s">
        <v>37</v>
      </c>
      <c r="D70" t="s">
        <v>3</v>
      </c>
      <c r="F70" t="str">
        <f t="shared" si="10"/>
        <v>VATAmountCentral</v>
      </c>
      <c r="G70" t="str">
        <f t="shared" si="11"/>
        <v>*float64</v>
      </c>
      <c r="H70" t="str">
        <f t="shared" si="12"/>
        <v>VATAmountCentral</v>
      </c>
      <c r="I70" t="str">
        <f t="shared" si="13"/>
        <v>bigquery.NullFloat64</v>
      </c>
      <c r="J70" t="str">
        <f t="shared" si="14"/>
        <v>go_bigquery.Float64ToNullFloat64(</v>
      </c>
      <c r="K70" t="str">
        <f t="shared" si="15"/>
        <v>g.VATAmountCentral</v>
      </c>
      <c r="L70" t="str">
        <f t="shared" si="16"/>
        <v>),</v>
      </c>
    </row>
    <row r="71" spans="1:12" x14ac:dyDescent="0.35">
      <c r="A71" t="s">
        <v>0</v>
      </c>
      <c r="B71" t="s">
        <v>282</v>
      </c>
      <c r="C71" t="s">
        <v>5</v>
      </c>
      <c r="D71" t="s">
        <v>3</v>
      </c>
      <c r="F71" t="str">
        <f t="shared" si="10"/>
        <v>VatCode</v>
      </c>
      <c r="G71" t="str">
        <f t="shared" si="11"/>
        <v>*string</v>
      </c>
      <c r="H71" t="str">
        <f t="shared" si="12"/>
        <v>VatCode</v>
      </c>
      <c r="I71" t="str">
        <f t="shared" si="13"/>
        <v>bigquery.NullString</v>
      </c>
      <c r="J71" t="str">
        <f t="shared" si="14"/>
        <v>go_bigquery.StringToNullString(</v>
      </c>
      <c r="K71" t="str">
        <f t="shared" si="15"/>
        <v>g.VatCode</v>
      </c>
      <c r="L71" t="str">
        <f t="shared" si="16"/>
        <v>),</v>
      </c>
    </row>
    <row r="72" spans="1:12" x14ac:dyDescent="0.35">
      <c r="A72" t="s">
        <v>0</v>
      </c>
      <c r="B72" t="s">
        <v>81</v>
      </c>
      <c r="C72" t="s">
        <v>5</v>
      </c>
      <c r="D72" t="s">
        <v>3</v>
      </c>
      <c r="F72" t="str">
        <f t="shared" si="10"/>
        <v>Warehouse</v>
      </c>
      <c r="G72" t="str">
        <f t="shared" si="11"/>
        <v>*string</v>
      </c>
      <c r="H72" t="str">
        <f t="shared" si="12"/>
        <v>Warehouse</v>
      </c>
      <c r="I72" t="str">
        <f t="shared" si="13"/>
        <v>bigquery.NullString</v>
      </c>
      <c r="J72" t="str">
        <f t="shared" si="14"/>
        <v>go_bigquery.StringToNullString(</v>
      </c>
      <c r="K72" t="str">
        <f t="shared" si="15"/>
        <v>g.Warehouse</v>
      </c>
      <c r="L72" t="str">
        <f t="shared" si="16"/>
        <v>),</v>
      </c>
    </row>
    <row r="73" spans="1:12" x14ac:dyDescent="0.35">
      <c r="A73" t="s">
        <v>0</v>
      </c>
      <c r="B73" t="s">
        <v>75</v>
      </c>
      <c r="C73" t="s">
        <v>5</v>
      </c>
      <c r="D73" t="s">
        <v>3</v>
      </c>
      <c r="F73" t="str">
        <f t="shared" si="10"/>
        <v>YourReference</v>
      </c>
      <c r="G73" t="str">
        <f t="shared" si="11"/>
        <v>*string</v>
      </c>
      <c r="H73" t="str">
        <f t="shared" si="12"/>
        <v>YourReference</v>
      </c>
      <c r="I73" t="str">
        <f t="shared" si="13"/>
        <v>bigquery.NullString</v>
      </c>
      <c r="J73" t="str">
        <f t="shared" si="14"/>
        <v>go_bigquery.StringToNullString(</v>
      </c>
      <c r="K73" t="str">
        <f t="shared" si="15"/>
        <v>g.YourReference</v>
      </c>
      <c r="L73" t="str">
        <f t="shared" si="16"/>
        <v>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E10E-9EDC-4FA0-9C16-95F181672BA1}">
  <dimension ref="A1:H74"/>
  <sheetViews>
    <sheetView workbookViewId="0">
      <selection activeCell="F5" sqref="F5"/>
    </sheetView>
  </sheetViews>
  <sheetFormatPr defaultRowHeight="14.5" x14ac:dyDescent="0.35"/>
  <cols>
    <col min="2" max="2" width="27.36328125" bestFit="1" customWidth="1"/>
    <col min="6" max="6" width="19.6328125" bestFit="1" customWidth="1"/>
  </cols>
  <sheetData>
    <row r="1" spans="1:8" x14ac:dyDescent="0.35">
      <c r="A1" t="s">
        <v>0</v>
      </c>
      <c r="B1" t="s">
        <v>32</v>
      </c>
      <c r="C1" t="s">
        <v>2</v>
      </c>
      <c r="D1" t="s">
        <v>14</v>
      </c>
      <c r="E1" t="s">
        <v>3</v>
      </c>
      <c r="F1" t="str">
        <f t="shared" ref="F1" si="0">SUBSTITUTE(SUBSTITUTE(B1,"Name=""",""),"""","")</f>
        <v>ID</v>
      </c>
      <c r="G1" t="str">
        <f>LOWER(SUBSTITUTE(SUBSTITUTE(C1,"Type=""Edm.",""),"""",""))</f>
        <v>int32</v>
      </c>
      <c r="H1" t="str">
        <f>"s." &amp;F1 &amp;","</f>
        <v>s.ID,</v>
      </c>
    </row>
    <row r="2" spans="1:8" x14ac:dyDescent="0.35">
      <c r="A2" t="s">
        <v>0</v>
      </c>
      <c r="B2" t="s">
        <v>48</v>
      </c>
      <c r="C2" t="s">
        <v>49</v>
      </c>
      <c r="D2" t="s">
        <v>14</v>
      </c>
      <c r="E2" t="s">
        <v>3</v>
      </c>
      <c r="F2" t="str">
        <f t="shared" ref="F2:F65" si="1">SUBSTITUTE(SUBSTITUTE(B2,"Name=""",""),"""","")</f>
        <v>TransactionKey</v>
      </c>
      <c r="G2" t="str">
        <f t="shared" ref="G2:G65" si="2">LOWER(SUBSTITUTE(SUBSTITUTE(C2,"Type=""Edm.",""),"""",""))</f>
        <v>guid</v>
      </c>
      <c r="H2" t="str">
        <f t="shared" ref="H2:H65" si="3">"s." &amp;F2 &amp;","</f>
        <v>s.TransactionKey,</v>
      </c>
    </row>
    <row r="3" spans="1:8" x14ac:dyDescent="0.35">
      <c r="A3" t="s">
        <v>0</v>
      </c>
      <c r="B3" t="s">
        <v>50</v>
      </c>
      <c r="C3" t="s">
        <v>2</v>
      </c>
      <c r="D3" t="s">
        <v>3</v>
      </c>
      <c r="F3" t="str">
        <f t="shared" si="1"/>
        <v>FinancialYear</v>
      </c>
      <c r="G3" t="str">
        <f t="shared" si="2"/>
        <v>int32</v>
      </c>
      <c r="H3" t="str">
        <f t="shared" si="3"/>
        <v>s.FinancialYear,</v>
      </c>
    </row>
    <row r="4" spans="1:8" x14ac:dyDescent="0.35">
      <c r="A4" t="s">
        <v>0</v>
      </c>
      <c r="B4" t="s">
        <v>51</v>
      </c>
      <c r="C4" t="s">
        <v>2</v>
      </c>
      <c r="D4" t="s">
        <v>3</v>
      </c>
      <c r="F4" t="str">
        <f t="shared" si="1"/>
        <v>FinancialPeriod</v>
      </c>
      <c r="G4" t="str">
        <f t="shared" si="2"/>
        <v>int32</v>
      </c>
      <c r="H4" t="str">
        <f t="shared" si="3"/>
        <v>s.FinancialPeriod,</v>
      </c>
    </row>
    <row r="5" spans="1:8" x14ac:dyDescent="0.35">
      <c r="A5" t="s">
        <v>0</v>
      </c>
      <c r="B5" t="s">
        <v>52</v>
      </c>
      <c r="C5" t="s">
        <v>2</v>
      </c>
      <c r="D5" t="s">
        <v>3</v>
      </c>
      <c r="F5" t="str">
        <f t="shared" si="1"/>
        <v>SequenceNumber</v>
      </c>
      <c r="G5" t="str">
        <f t="shared" si="2"/>
        <v>int32</v>
      </c>
      <c r="H5" t="str">
        <f t="shared" si="3"/>
        <v>s.SequenceNumber,</v>
      </c>
    </row>
    <row r="6" spans="1:8" x14ac:dyDescent="0.35">
      <c r="A6" t="s">
        <v>0</v>
      </c>
      <c r="B6" t="s">
        <v>53</v>
      </c>
      <c r="C6" t="s">
        <v>5</v>
      </c>
      <c r="D6" t="s">
        <v>3</v>
      </c>
      <c r="F6" t="str">
        <f t="shared" si="1"/>
        <v>EntryNumber</v>
      </c>
      <c r="G6" t="str">
        <f t="shared" si="2"/>
        <v>string</v>
      </c>
      <c r="H6" t="str">
        <f t="shared" si="3"/>
        <v>s.EntryNumber,</v>
      </c>
    </row>
    <row r="7" spans="1:8" x14ac:dyDescent="0.35">
      <c r="A7" t="s">
        <v>0</v>
      </c>
      <c r="B7" t="s">
        <v>54</v>
      </c>
      <c r="C7" t="s">
        <v>5</v>
      </c>
      <c r="D7" t="s">
        <v>3</v>
      </c>
      <c r="F7" t="str">
        <f t="shared" si="1"/>
        <v>Journal</v>
      </c>
      <c r="G7" t="str">
        <f t="shared" si="2"/>
        <v>string</v>
      </c>
      <c r="H7" t="str">
        <f t="shared" si="3"/>
        <v>s.Journal,</v>
      </c>
    </row>
    <row r="8" spans="1:8" x14ac:dyDescent="0.35">
      <c r="A8" t="s">
        <v>0</v>
      </c>
      <c r="B8" t="s">
        <v>55</v>
      </c>
      <c r="C8" t="s">
        <v>2</v>
      </c>
      <c r="D8" t="s">
        <v>3</v>
      </c>
      <c r="F8" t="str">
        <f t="shared" si="1"/>
        <v>LineNumber</v>
      </c>
      <c r="G8" t="str">
        <f t="shared" si="2"/>
        <v>int32</v>
      </c>
      <c r="H8" t="str">
        <f t="shared" si="3"/>
        <v>s.LineNumber,</v>
      </c>
    </row>
    <row r="9" spans="1:8" x14ac:dyDescent="0.35">
      <c r="A9" t="s">
        <v>0</v>
      </c>
      <c r="B9" t="s">
        <v>56</v>
      </c>
      <c r="C9" t="s">
        <v>18</v>
      </c>
      <c r="D9" t="s">
        <v>3</v>
      </c>
      <c r="F9" t="str">
        <f t="shared" si="1"/>
        <v>EntryDate</v>
      </c>
      <c r="G9" t="str">
        <f t="shared" si="2"/>
        <v>datetime</v>
      </c>
      <c r="H9" t="str">
        <f t="shared" si="3"/>
        <v>s.EntryDate,</v>
      </c>
    </row>
    <row r="10" spans="1:8" x14ac:dyDescent="0.35">
      <c r="A10" t="s">
        <v>0</v>
      </c>
      <c r="B10" t="s">
        <v>30</v>
      </c>
      <c r="C10" t="s">
        <v>5</v>
      </c>
      <c r="D10" t="s">
        <v>3</v>
      </c>
      <c r="F10" t="str">
        <f t="shared" si="1"/>
        <v>GLAccount</v>
      </c>
      <c r="G10" t="str">
        <f t="shared" si="2"/>
        <v>string</v>
      </c>
      <c r="H10" t="str">
        <f t="shared" si="3"/>
        <v>s.GLAccount,</v>
      </c>
    </row>
    <row r="11" spans="1:8" x14ac:dyDescent="0.35">
      <c r="A11" t="s">
        <v>0</v>
      </c>
      <c r="B11" t="s">
        <v>21</v>
      </c>
      <c r="C11" t="s">
        <v>5</v>
      </c>
      <c r="D11" t="s">
        <v>3</v>
      </c>
      <c r="F11" t="str">
        <f t="shared" si="1"/>
        <v>Description</v>
      </c>
      <c r="G11" t="str">
        <f t="shared" si="2"/>
        <v>string</v>
      </c>
      <c r="H11" t="str">
        <f t="shared" si="3"/>
        <v>s.Description,</v>
      </c>
    </row>
    <row r="12" spans="1:8" x14ac:dyDescent="0.35">
      <c r="A12" t="s">
        <v>0</v>
      </c>
      <c r="B12" t="s">
        <v>57</v>
      </c>
      <c r="C12" t="s">
        <v>5</v>
      </c>
      <c r="D12" t="s">
        <v>3</v>
      </c>
      <c r="F12" t="str">
        <f t="shared" si="1"/>
        <v>CurrencyCode</v>
      </c>
      <c r="G12" t="str">
        <f t="shared" si="2"/>
        <v>string</v>
      </c>
      <c r="H12" t="str">
        <f t="shared" si="3"/>
        <v>s.CurrencyCode,</v>
      </c>
    </row>
    <row r="13" spans="1:8" x14ac:dyDescent="0.35">
      <c r="A13" t="s">
        <v>0</v>
      </c>
      <c r="B13" t="s">
        <v>58</v>
      </c>
      <c r="C13" t="s">
        <v>37</v>
      </c>
      <c r="D13" t="s">
        <v>3</v>
      </c>
      <c r="F13" t="str">
        <f t="shared" si="1"/>
        <v>CurrencyRate</v>
      </c>
      <c r="G13" t="str">
        <f t="shared" si="2"/>
        <v>double</v>
      </c>
      <c r="H13" t="str">
        <f t="shared" si="3"/>
        <v>s.CurrencyRate,</v>
      </c>
    </row>
    <row r="14" spans="1:8" x14ac:dyDescent="0.35">
      <c r="A14" t="s">
        <v>0</v>
      </c>
      <c r="B14" t="s">
        <v>59</v>
      </c>
      <c r="C14" t="s">
        <v>37</v>
      </c>
      <c r="D14" t="s">
        <v>3</v>
      </c>
      <c r="F14" t="str">
        <f t="shared" si="1"/>
        <v>Amount</v>
      </c>
      <c r="G14" t="str">
        <f t="shared" si="2"/>
        <v>double</v>
      </c>
      <c r="H14" t="str">
        <f t="shared" si="3"/>
        <v>s.Amount,</v>
      </c>
    </row>
    <row r="15" spans="1:8" x14ac:dyDescent="0.35">
      <c r="A15" t="s">
        <v>0</v>
      </c>
      <c r="B15" t="s">
        <v>60</v>
      </c>
      <c r="C15" t="s">
        <v>37</v>
      </c>
      <c r="D15" t="s">
        <v>3</v>
      </c>
      <c r="F15" t="str">
        <f t="shared" si="1"/>
        <v>VATBasis</v>
      </c>
      <c r="G15" t="str">
        <f t="shared" si="2"/>
        <v>double</v>
      </c>
      <c r="H15" t="str">
        <f t="shared" si="3"/>
        <v>s.VATBasis,</v>
      </c>
    </row>
    <row r="16" spans="1:8" x14ac:dyDescent="0.35">
      <c r="A16" t="s">
        <v>0</v>
      </c>
      <c r="B16" t="s">
        <v>61</v>
      </c>
      <c r="C16" t="s">
        <v>37</v>
      </c>
      <c r="D16" t="s">
        <v>3</v>
      </c>
      <c r="F16" t="str">
        <f t="shared" si="1"/>
        <v>VATAmount</v>
      </c>
      <c r="G16" t="str">
        <f t="shared" si="2"/>
        <v>double</v>
      </c>
      <c r="H16" t="str">
        <f t="shared" si="3"/>
        <v>s.VATAmount,</v>
      </c>
    </row>
    <row r="17" spans="1:8" x14ac:dyDescent="0.35">
      <c r="A17" t="s">
        <v>0</v>
      </c>
      <c r="B17" t="s">
        <v>62</v>
      </c>
      <c r="C17" t="s">
        <v>5</v>
      </c>
      <c r="D17" t="s">
        <v>3</v>
      </c>
      <c r="F17" t="str">
        <f t="shared" si="1"/>
        <v>VATCode</v>
      </c>
      <c r="G17" t="str">
        <f t="shared" si="2"/>
        <v>string</v>
      </c>
      <c r="H17" t="str">
        <f t="shared" si="3"/>
        <v>s.VATCode,</v>
      </c>
    </row>
    <row r="18" spans="1:8" x14ac:dyDescent="0.35">
      <c r="A18" t="s">
        <v>0</v>
      </c>
      <c r="B18" t="s">
        <v>63</v>
      </c>
      <c r="C18" t="s">
        <v>5</v>
      </c>
      <c r="D18" t="s">
        <v>3</v>
      </c>
      <c r="F18" t="str">
        <f t="shared" si="1"/>
        <v>CostCenter</v>
      </c>
      <c r="G18" t="str">
        <f t="shared" si="2"/>
        <v>string</v>
      </c>
      <c r="H18" t="str">
        <f t="shared" si="3"/>
        <v>s.CostCenter,</v>
      </c>
    </row>
    <row r="19" spans="1:8" x14ac:dyDescent="0.35">
      <c r="A19" t="s">
        <v>0</v>
      </c>
      <c r="B19" t="s">
        <v>64</v>
      </c>
      <c r="C19" t="s">
        <v>5</v>
      </c>
      <c r="D19" t="s">
        <v>3</v>
      </c>
      <c r="F19" t="str">
        <f t="shared" si="1"/>
        <v>CostCenterDescription</v>
      </c>
      <c r="G19" t="str">
        <f t="shared" si="2"/>
        <v>string</v>
      </c>
      <c r="H19" t="str">
        <f t="shared" si="3"/>
        <v>s.CostCenterDescription,</v>
      </c>
    </row>
    <row r="20" spans="1:8" x14ac:dyDescent="0.35">
      <c r="A20" t="s">
        <v>0</v>
      </c>
      <c r="B20" t="s">
        <v>65</v>
      </c>
      <c r="C20" t="s">
        <v>5</v>
      </c>
      <c r="D20" t="s">
        <v>3</v>
      </c>
      <c r="F20" t="str">
        <f t="shared" si="1"/>
        <v>CostUnit</v>
      </c>
      <c r="G20" t="str">
        <f t="shared" si="2"/>
        <v>string</v>
      </c>
      <c r="H20" t="str">
        <f t="shared" si="3"/>
        <v>s.CostUnit,</v>
      </c>
    </row>
    <row r="21" spans="1:8" x14ac:dyDescent="0.35">
      <c r="A21" t="s">
        <v>0</v>
      </c>
      <c r="B21" t="s">
        <v>66</v>
      </c>
      <c r="C21" t="s">
        <v>5</v>
      </c>
      <c r="D21" t="s">
        <v>3</v>
      </c>
      <c r="F21" t="str">
        <f t="shared" si="1"/>
        <v>CostUnitDescription</v>
      </c>
      <c r="G21" t="str">
        <f t="shared" si="2"/>
        <v>string</v>
      </c>
      <c r="H21" t="str">
        <f t="shared" si="3"/>
        <v>s.CostUnitDescription,</v>
      </c>
    </row>
    <row r="22" spans="1:8" x14ac:dyDescent="0.35">
      <c r="A22" t="s">
        <v>0</v>
      </c>
      <c r="B22" t="s">
        <v>67</v>
      </c>
      <c r="C22" t="s">
        <v>18</v>
      </c>
      <c r="D22" t="s">
        <v>3</v>
      </c>
      <c r="F22" t="str">
        <f t="shared" si="1"/>
        <v>FulfillmentDate</v>
      </c>
      <c r="G22" t="str">
        <f t="shared" si="2"/>
        <v>datetime</v>
      </c>
      <c r="H22" t="str">
        <f t="shared" si="3"/>
        <v>s.FulfillmentDate,</v>
      </c>
    </row>
    <row r="23" spans="1:8" x14ac:dyDescent="0.35">
      <c r="A23" t="s">
        <v>0</v>
      </c>
      <c r="B23" t="s">
        <v>68</v>
      </c>
      <c r="C23" t="s">
        <v>5</v>
      </c>
      <c r="D23" t="s">
        <v>3</v>
      </c>
      <c r="F23" t="str">
        <f t="shared" si="1"/>
        <v>DebtorNumber</v>
      </c>
      <c r="G23" t="str">
        <f t="shared" si="2"/>
        <v>string</v>
      </c>
      <c r="H23" t="str">
        <f t="shared" si="3"/>
        <v>s.DebtorNumber,</v>
      </c>
    </row>
    <row r="24" spans="1:8" x14ac:dyDescent="0.35">
      <c r="A24" t="s">
        <v>0</v>
      </c>
      <c r="B24" t="s">
        <v>69</v>
      </c>
      <c r="C24" t="s">
        <v>5</v>
      </c>
      <c r="D24" t="s">
        <v>3</v>
      </c>
      <c r="F24" t="str">
        <f t="shared" si="1"/>
        <v>DebtorName</v>
      </c>
      <c r="G24" t="str">
        <f t="shared" si="2"/>
        <v>string</v>
      </c>
      <c r="H24" t="str">
        <f t="shared" si="3"/>
        <v>s.DebtorName,</v>
      </c>
    </row>
    <row r="25" spans="1:8" x14ac:dyDescent="0.35">
      <c r="A25" t="s">
        <v>0</v>
      </c>
      <c r="B25" t="s">
        <v>70</v>
      </c>
      <c r="C25" t="s">
        <v>5</v>
      </c>
      <c r="D25" t="s">
        <v>3</v>
      </c>
      <c r="F25" t="str">
        <f t="shared" si="1"/>
        <v>CreditorNumber</v>
      </c>
      <c r="G25" t="str">
        <f t="shared" si="2"/>
        <v>string</v>
      </c>
      <c r="H25" t="str">
        <f t="shared" si="3"/>
        <v>s.CreditorNumber,</v>
      </c>
    </row>
    <row r="26" spans="1:8" x14ac:dyDescent="0.35">
      <c r="A26" t="s">
        <v>0</v>
      </c>
      <c r="B26" t="s">
        <v>71</v>
      </c>
      <c r="C26" t="s">
        <v>5</v>
      </c>
      <c r="D26" t="s">
        <v>3</v>
      </c>
      <c r="F26" t="str">
        <f t="shared" si="1"/>
        <v>CreditorName</v>
      </c>
      <c r="G26" t="str">
        <f t="shared" si="2"/>
        <v>string</v>
      </c>
      <c r="H26" t="str">
        <f t="shared" si="3"/>
        <v>s.CreditorName,</v>
      </c>
    </row>
    <row r="27" spans="1:8" x14ac:dyDescent="0.35">
      <c r="A27" t="s">
        <v>0</v>
      </c>
      <c r="B27" t="s">
        <v>72</v>
      </c>
      <c r="C27" t="s">
        <v>2</v>
      </c>
      <c r="D27" t="s">
        <v>3</v>
      </c>
      <c r="F27" t="str">
        <f t="shared" si="1"/>
        <v>Resource</v>
      </c>
      <c r="G27" t="str">
        <f t="shared" si="2"/>
        <v>int32</v>
      </c>
      <c r="H27" t="str">
        <f t="shared" si="3"/>
        <v>s.Resource,</v>
      </c>
    </row>
    <row r="28" spans="1:8" x14ac:dyDescent="0.35">
      <c r="A28" t="s">
        <v>0</v>
      </c>
      <c r="B28" t="s">
        <v>73</v>
      </c>
      <c r="C28" t="s">
        <v>5</v>
      </c>
      <c r="D28" t="s">
        <v>3</v>
      </c>
      <c r="F28" t="str">
        <f t="shared" si="1"/>
        <v>FullName</v>
      </c>
      <c r="G28" t="str">
        <f t="shared" si="2"/>
        <v>string</v>
      </c>
      <c r="H28" t="str">
        <f t="shared" si="3"/>
        <v>s.FullName,</v>
      </c>
    </row>
    <row r="29" spans="1:8" x14ac:dyDescent="0.35">
      <c r="A29" t="s">
        <v>0</v>
      </c>
      <c r="B29" t="s">
        <v>74</v>
      </c>
      <c r="C29" t="s">
        <v>5</v>
      </c>
      <c r="D29" t="s">
        <v>3</v>
      </c>
      <c r="F29" t="str">
        <f t="shared" si="1"/>
        <v>OurReference</v>
      </c>
      <c r="G29" t="str">
        <f t="shared" si="2"/>
        <v>string</v>
      </c>
      <c r="H29" t="str">
        <f t="shared" si="3"/>
        <v>s.OurReference,</v>
      </c>
    </row>
    <row r="30" spans="1:8" x14ac:dyDescent="0.35">
      <c r="A30" t="s">
        <v>0</v>
      </c>
      <c r="B30" t="s">
        <v>75</v>
      </c>
      <c r="C30" t="s">
        <v>5</v>
      </c>
      <c r="D30" t="s">
        <v>3</v>
      </c>
      <c r="F30" t="str">
        <f t="shared" si="1"/>
        <v>YourReference</v>
      </c>
      <c r="G30" t="str">
        <f t="shared" si="2"/>
        <v>string</v>
      </c>
      <c r="H30" t="str">
        <f t="shared" si="3"/>
        <v>s.YourReference,</v>
      </c>
    </row>
    <row r="31" spans="1:8" x14ac:dyDescent="0.35">
      <c r="A31" t="s">
        <v>0</v>
      </c>
      <c r="B31" t="s">
        <v>76</v>
      </c>
      <c r="C31" t="s">
        <v>37</v>
      </c>
      <c r="D31" t="s">
        <v>3</v>
      </c>
      <c r="F31" t="str">
        <f t="shared" si="1"/>
        <v>Quantity</v>
      </c>
      <c r="G31" t="str">
        <f t="shared" si="2"/>
        <v>double</v>
      </c>
      <c r="H31" t="str">
        <f t="shared" si="3"/>
        <v>s.Quantity,</v>
      </c>
    </row>
    <row r="32" spans="1:8" x14ac:dyDescent="0.35">
      <c r="A32" t="s">
        <v>0</v>
      </c>
      <c r="B32" t="s">
        <v>77</v>
      </c>
      <c r="C32" t="s">
        <v>5</v>
      </c>
      <c r="D32" t="s">
        <v>3</v>
      </c>
      <c r="F32" t="str">
        <f t="shared" si="1"/>
        <v>SerialNumber</v>
      </c>
      <c r="G32" t="str">
        <f t="shared" si="2"/>
        <v>string</v>
      </c>
      <c r="H32" t="str">
        <f t="shared" si="3"/>
        <v>s.SerialNumber,</v>
      </c>
    </row>
    <row r="33" spans="1:8" x14ac:dyDescent="0.35">
      <c r="A33" t="s">
        <v>0</v>
      </c>
      <c r="B33" t="s">
        <v>78</v>
      </c>
      <c r="C33" t="s">
        <v>5</v>
      </c>
      <c r="D33" t="s">
        <v>3</v>
      </c>
      <c r="F33" t="str">
        <f t="shared" si="1"/>
        <v>ItemCode</v>
      </c>
      <c r="G33" t="str">
        <f t="shared" si="2"/>
        <v>string</v>
      </c>
      <c r="H33" t="str">
        <f t="shared" si="3"/>
        <v>s.ItemCode,</v>
      </c>
    </row>
    <row r="34" spans="1:8" x14ac:dyDescent="0.35">
      <c r="A34" t="s">
        <v>0</v>
      </c>
      <c r="B34" t="s">
        <v>79</v>
      </c>
      <c r="C34" t="s">
        <v>5</v>
      </c>
      <c r="D34" t="s">
        <v>3</v>
      </c>
      <c r="F34" t="str">
        <f t="shared" si="1"/>
        <v>Project</v>
      </c>
      <c r="G34" t="str">
        <f t="shared" si="2"/>
        <v>string</v>
      </c>
      <c r="H34" t="str">
        <f t="shared" si="3"/>
        <v>s.Project,</v>
      </c>
    </row>
    <row r="35" spans="1:8" x14ac:dyDescent="0.35">
      <c r="A35" t="s">
        <v>0</v>
      </c>
      <c r="B35" t="s">
        <v>80</v>
      </c>
      <c r="C35" t="s">
        <v>5</v>
      </c>
      <c r="D35" t="s">
        <v>3</v>
      </c>
      <c r="F35" t="str">
        <f t="shared" si="1"/>
        <v>ProjectDescription</v>
      </c>
      <c r="G35" t="str">
        <f t="shared" si="2"/>
        <v>string</v>
      </c>
      <c r="H35" t="str">
        <f t="shared" si="3"/>
        <v>s.ProjectDescription,</v>
      </c>
    </row>
    <row r="36" spans="1:8" x14ac:dyDescent="0.35">
      <c r="A36" t="s">
        <v>0</v>
      </c>
      <c r="B36" t="s">
        <v>81</v>
      </c>
      <c r="C36" t="s">
        <v>5</v>
      </c>
      <c r="D36" t="s">
        <v>3</v>
      </c>
      <c r="F36" t="str">
        <f t="shared" si="1"/>
        <v>Warehouse</v>
      </c>
      <c r="G36" t="str">
        <f t="shared" si="2"/>
        <v>string</v>
      </c>
      <c r="H36" t="str">
        <f t="shared" si="3"/>
        <v>s.Warehouse,</v>
      </c>
    </row>
    <row r="37" spans="1:8" x14ac:dyDescent="0.35">
      <c r="A37" t="s">
        <v>0</v>
      </c>
      <c r="B37" t="s">
        <v>82</v>
      </c>
      <c r="C37" t="s">
        <v>5</v>
      </c>
      <c r="D37" t="s">
        <v>3</v>
      </c>
      <c r="F37" t="str">
        <f t="shared" si="1"/>
        <v>WarehouseLocation</v>
      </c>
      <c r="G37" t="str">
        <f t="shared" si="2"/>
        <v>string</v>
      </c>
      <c r="H37" t="str">
        <f t="shared" si="3"/>
        <v>s.WarehouseLocation,</v>
      </c>
    </row>
    <row r="38" spans="1:8" x14ac:dyDescent="0.35">
      <c r="A38" t="s">
        <v>0</v>
      </c>
      <c r="B38" t="s">
        <v>83</v>
      </c>
      <c r="C38" t="s">
        <v>5</v>
      </c>
      <c r="D38" t="s">
        <v>3</v>
      </c>
      <c r="F38" t="str">
        <f t="shared" si="1"/>
        <v>OrderNumber</v>
      </c>
      <c r="G38" t="str">
        <f t="shared" si="2"/>
        <v>string</v>
      </c>
      <c r="H38" t="str">
        <f t="shared" si="3"/>
        <v>s.OrderNumber,</v>
      </c>
    </row>
    <row r="39" spans="1:8" x14ac:dyDescent="0.35">
      <c r="A39" t="s">
        <v>0</v>
      </c>
      <c r="B39" t="s">
        <v>84</v>
      </c>
      <c r="C39" t="s">
        <v>18</v>
      </c>
      <c r="D39" t="s">
        <v>3</v>
      </c>
      <c r="F39" t="str">
        <f t="shared" si="1"/>
        <v>ReportingDate</v>
      </c>
      <c r="G39" t="str">
        <f t="shared" si="2"/>
        <v>datetime</v>
      </c>
      <c r="H39" t="str">
        <f t="shared" si="3"/>
        <v>s.ReportingDate,</v>
      </c>
    </row>
    <row r="40" spans="1:8" x14ac:dyDescent="0.35">
      <c r="A40" t="s">
        <v>0</v>
      </c>
      <c r="B40" t="s">
        <v>85</v>
      </c>
      <c r="C40" t="s">
        <v>5</v>
      </c>
      <c r="D40" t="s">
        <v>3</v>
      </c>
      <c r="F40" t="str">
        <f t="shared" si="1"/>
        <v>Textfield1</v>
      </c>
      <c r="G40" t="str">
        <f t="shared" si="2"/>
        <v>string</v>
      </c>
      <c r="H40" t="str">
        <f t="shared" si="3"/>
        <v>s.Textfield1,</v>
      </c>
    </row>
    <row r="41" spans="1:8" x14ac:dyDescent="0.35">
      <c r="A41" t="s">
        <v>0</v>
      </c>
      <c r="B41" t="s">
        <v>86</v>
      </c>
      <c r="C41" t="s">
        <v>5</v>
      </c>
      <c r="D41" t="s">
        <v>3</v>
      </c>
      <c r="F41" t="str">
        <f t="shared" si="1"/>
        <v>Textfield2</v>
      </c>
      <c r="G41" t="str">
        <f t="shared" si="2"/>
        <v>string</v>
      </c>
      <c r="H41" t="str">
        <f t="shared" si="3"/>
        <v>s.Textfield2,</v>
      </c>
    </row>
    <row r="42" spans="1:8" x14ac:dyDescent="0.35">
      <c r="A42" t="s">
        <v>0</v>
      </c>
      <c r="B42" t="s">
        <v>87</v>
      </c>
      <c r="C42" t="s">
        <v>5</v>
      </c>
      <c r="D42" t="s">
        <v>3</v>
      </c>
      <c r="F42" t="str">
        <f t="shared" si="1"/>
        <v>Textfield3</v>
      </c>
      <c r="G42" t="str">
        <f t="shared" si="2"/>
        <v>string</v>
      </c>
      <c r="H42" t="str">
        <f t="shared" si="3"/>
        <v>s.Textfield3,</v>
      </c>
    </row>
    <row r="43" spans="1:8" x14ac:dyDescent="0.35">
      <c r="A43" t="s">
        <v>0</v>
      </c>
      <c r="B43" t="s">
        <v>88</v>
      </c>
      <c r="C43" t="s">
        <v>37</v>
      </c>
      <c r="D43" t="s">
        <v>3</v>
      </c>
      <c r="F43" t="str">
        <f t="shared" si="1"/>
        <v>NumberField1</v>
      </c>
      <c r="G43" t="str">
        <f t="shared" si="2"/>
        <v>double</v>
      </c>
      <c r="H43" t="str">
        <f t="shared" si="3"/>
        <v>s.NumberField1,</v>
      </c>
    </row>
    <row r="44" spans="1:8" x14ac:dyDescent="0.35">
      <c r="A44" t="s">
        <v>0</v>
      </c>
      <c r="B44" t="s">
        <v>89</v>
      </c>
      <c r="C44" t="s">
        <v>37</v>
      </c>
      <c r="D44" t="s">
        <v>3</v>
      </c>
      <c r="F44" t="str">
        <f t="shared" si="1"/>
        <v>NumberField2</v>
      </c>
      <c r="G44" t="str">
        <f t="shared" si="2"/>
        <v>double</v>
      </c>
      <c r="H44" t="str">
        <f t="shared" si="3"/>
        <v>s.NumberField2,</v>
      </c>
    </row>
    <row r="45" spans="1:8" x14ac:dyDescent="0.35">
      <c r="A45" t="s">
        <v>0</v>
      </c>
      <c r="B45" t="s">
        <v>90</v>
      </c>
      <c r="C45" t="s">
        <v>5</v>
      </c>
      <c r="D45" t="s">
        <v>3</v>
      </c>
      <c r="F45" t="str">
        <f t="shared" si="1"/>
        <v>TaxCode2</v>
      </c>
      <c r="G45" t="str">
        <f t="shared" si="2"/>
        <v>string</v>
      </c>
      <c r="H45" t="str">
        <f t="shared" si="3"/>
        <v>s.TaxCode2,</v>
      </c>
    </row>
    <row r="46" spans="1:8" x14ac:dyDescent="0.35">
      <c r="A46" t="s">
        <v>0</v>
      </c>
      <c r="B46" t="s">
        <v>91</v>
      </c>
      <c r="C46" t="s">
        <v>5</v>
      </c>
      <c r="D46" t="s">
        <v>3</v>
      </c>
      <c r="F46" t="str">
        <f t="shared" si="1"/>
        <v>TaxCode3</v>
      </c>
      <c r="G46" t="str">
        <f t="shared" si="2"/>
        <v>string</v>
      </c>
      <c r="H46" t="str">
        <f t="shared" si="3"/>
        <v>s.TaxCode3,</v>
      </c>
    </row>
    <row r="47" spans="1:8" x14ac:dyDescent="0.35">
      <c r="A47" t="s">
        <v>0</v>
      </c>
      <c r="B47" t="s">
        <v>92</v>
      </c>
      <c r="C47" t="s">
        <v>5</v>
      </c>
      <c r="D47" t="s">
        <v>3</v>
      </c>
      <c r="F47" t="str">
        <f t="shared" si="1"/>
        <v>TaxCode4</v>
      </c>
      <c r="G47" t="str">
        <f t="shared" si="2"/>
        <v>string</v>
      </c>
      <c r="H47" t="str">
        <f t="shared" si="3"/>
        <v>s.TaxCode4,</v>
      </c>
    </row>
    <row r="48" spans="1:8" x14ac:dyDescent="0.35">
      <c r="A48" t="s">
        <v>0</v>
      </c>
      <c r="B48" t="s">
        <v>93</v>
      </c>
      <c r="C48" t="s">
        <v>5</v>
      </c>
      <c r="D48" t="s">
        <v>3</v>
      </c>
      <c r="F48" t="str">
        <f t="shared" si="1"/>
        <v>TaxCode5</v>
      </c>
      <c r="G48" t="str">
        <f t="shared" si="2"/>
        <v>string</v>
      </c>
      <c r="H48" t="str">
        <f t="shared" si="3"/>
        <v>s.TaxCode5,</v>
      </c>
    </row>
    <row r="49" spans="1:8" x14ac:dyDescent="0.35">
      <c r="A49" t="s">
        <v>0</v>
      </c>
      <c r="B49" t="s">
        <v>94</v>
      </c>
      <c r="C49" t="s">
        <v>37</v>
      </c>
      <c r="D49" t="s">
        <v>3</v>
      </c>
      <c r="F49" t="str">
        <f t="shared" si="1"/>
        <v>TaxBasis2</v>
      </c>
      <c r="G49" t="str">
        <f t="shared" si="2"/>
        <v>double</v>
      </c>
      <c r="H49" t="str">
        <f t="shared" si="3"/>
        <v>s.TaxBasis2,</v>
      </c>
    </row>
    <row r="50" spans="1:8" x14ac:dyDescent="0.35">
      <c r="A50" t="s">
        <v>0</v>
      </c>
      <c r="B50" t="s">
        <v>95</v>
      </c>
      <c r="C50" t="s">
        <v>37</v>
      </c>
      <c r="D50" t="s">
        <v>3</v>
      </c>
      <c r="F50" t="str">
        <f t="shared" si="1"/>
        <v>TaxBasis3</v>
      </c>
      <c r="G50" t="str">
        <f t="shared" si="2"/>
        <v>double</v>
      </c>
      <c r="H50" t="str">
        <f t="shared" si="3"/>
        <v>s.TaxBasis3,</v>
      </c>
    </row>
    <row r="51" spans="1:8" x14ac:dyDescent="0.35">
      <c r="A51" t="s">
        <v>0</v>
      </c>
      <c r="B51" t="s">
        <v>96</v>
      </c>
      <c r="C51" t="s">
        <v>37</v>
      </c>
      <c r="D51" t="s">
        <v>3</v>
      </c>
      <c r="F51" t="str">
        <f t="shared" si="1"/>
        <v>TaxBasis4</v>
      </c>
      <c r="G51" t="str">
        <f t="shared" si="2"/>
        <v>double</v>
      </c>
      <c r="H51" t="str">
        <f t="shared" si="3"/>
        <v>s.TaxBasis4,</v>
      </c>
    </row>
    <row r="52" spans="1:8" x14ac:dyDescent="0.35">
      <c r="A52" t="s">
        <v>0</v>
      </c>
      <c r="B52" t="s">
        <v>97</v>
      </c>
      <c r="C52" t="s">
        <v>37</v>
      </c>
      <c r="D52" t="s">
        <v>3</v>
      </c>
      <c r="F52" t="str">
        <f t="shared" si="1"/>
        <v>TaxBasis5</v>
      </c>
      <c r="G52" t="str">
        <f t="shared" si="2"/>
        <v>double</v>
      </c>
      <c r="H52" t="str">
        <f t="shared" si="3"/>
        <v>s.TaxBasis5,</v>
      </c>
    </row>
    <row r="53" spans="1:8" x14ac:dyDescent="0.35">
      <c r="A53" t="s">
        <v>0</v>
      </c>
      <c r="B53" t="s">
        <v>98</v>
      </c>
      <c r="C53" t="s">
        <v>37</v>
      </c>
      <c r="D53" t="s">
        <v>3</v>
      </c>
      <c r="F53" t="str">
        <f t="shared" si="1"/>
        <v>TaxAmount2</v>
      </c>
      <c r="G53" t="str">
        <f t="shared" si="2"/>
        <v>double</v>
      </c>
      <c r="H53" t="str">
        <f t="shared" si="3"/>
        <v>s.TaxAmount2,</v>
      </c>
    </row>
    <row r="54" spans="1:8" x14ac:dyDescent="0.35">
      <c r="A54" t="s">
        <v>0</v>
      </c>
      <c r="B54" t="s">
        <v>99</v>
      </c>
      <c r="C54" t="s">
        <v>37</v>
      </c>
      <c r="D54" t="s">
        <v>3</v>
      </c>
      <c r="F54" t="str">
        <f t="shared" si="1"/>
        <v>TaxAmount3</v>
      </c>
      <c r="G54" t="str">
        <f t="shared" si="2"/>
        <v>double</v>
      </c>
      <c r="H54" t="str">
        <f t="shared" si="3"/>
        <v>s.TaxAmount3,</v>
      </c>
    </row>
    <row r="55" spans="1:8" x14ac:dyDescent="0.35">
      <c r="A55" t="s">
        <v>0</v>
      </c>
      <c r="B55" t="s">
        <v>100</v>
      </c>
      <c r="C55" t="s">
        <v>37</v>
      </c>
      <c r="D55" t="s">
        <v>3</v>
      </c>
      <c r="F55" t="str">
        <f t="shared" si="1"/>
        <v>TaxAmount4</v>
      </c>
      <c r="G55" t="str">
        <f t="shared" si="2"/>
        <v>double</v>
      </c>
      <c r="H55" t="str">
        <f t="shared" si="3"/>
        <v>s.TaxAmount4,</v>
      </c>
    </row>
    <row r="56" spans="1:8" x14ac:dyDescent="0.35">
      <c r="A56" t="s">
        <v>0</v>
      </c>
      <c r="B56" t="s">
        <v>101</v>
      </c>
      <c r="C56" t="s">
        <v>37</v>
      </c>
      <c r="D56" t="s">
        <v>3</v>
      </c>
      <c r="F56" t="str">
        <f t="shared" si="1"/>
        <v>TaxAmount5</v>
      </c>
      <c r="G56" t="str">
        <f t="shared" si="2"/>
        <v>double</v>
      </c>
      <c r="H56" t="str">
        <f t="shared" si="3"/>
        <v>s.TaxAmount5,</v>
      </c>
    </row>
    <row r="57" spans="1:8" x14ac:dyDescent="0.35">
      <c r="A57" t="s">
        <v>0</v>
      </c>
      <c r="B57" t="s">
        <v>102</v>
      </c>
      <c r="C57" t="s">
        <v>49</v>
      </c>
      <c r="D57" t="s">
        <v>3</v>
      </c>
      <c r="F57" t="str">
        <f t="shared" si="1"/>
        <v>OrderDebtor</v>
      </c>
      <c r="G57" t="str">
        <f t="shared" si="2"/>
        <v>guid</v>
      </c>
      <c r="H57" t="str">
        <f t="shared" si="3"/>
        <v>s.OrderDebtor,</v>
      </c>
    </row>
    <row r="58" spans="1:8" x14ac:dyDescent="0.35">
      <c r="A58" t="s">
        <v>0</v>
      </c>
      <c r="B58" t="s">
        <v>103</v>
      </c>
      <c r="C58" t="s">
        <v>5</v>
      </c>
      <c r="D58" t="s">
        <v>3</v>
      </c>
      <c r="F58" t="str">
        <f t="shared" si="1"/>
        <v>TransactionType</v>
      </c>
      <c r="G58" t="str">
        <f t="shared" si="2"/>
        <v>string</v>
      </c>
      <c r="H58" t="str">
        <f t="shared" si="3"/>
        <v>s.TransactionType,</v>
      </c>
    </row>
    <row r="59" spans="1:8" x14ac:dyDescent="0.35">
      <c r="A59" t="s">
        <v>0</v>
      </c>
      <c r="B59" t="s">
        <v>104</v>
      </c>
      <c r="C59" t="s">
        <v>5</v>
      </c>
      <c r="D59" t="s">
        <v>3</v>
      </c>
      <c r="F59" t="str">
        <f t="shared" si="1"/>
        <v>EntryType</v>
      </c>
      <c r="G59" t="str">
        <f t="shared" si="2"/>
        <v>string</v>
      </c>
      <c r="H59" t="str">
        <f t="shared" si="3"/>
        <v>s.EntryType,</v>
      </c>
    </row>
    <row r="60" spans="1:8" x14ac:dyDescent="0.35">
      <c r="A60" t="s">
        <v>0</v>
      </c>
      <c r="B60" t="s">
        <v>105</v>
      </c>
      <c r="C60" t="s">
        <v>5</v>
      </c>
      <c r="D60" t="s">
        <v>3</v>
      </c>
      <c r="F60" t="str">
        <f t="shared" si="1"/>
        <v>BankAccount</v>
      </c>
      <c r="G60" t="str">
        <f t="shared" si="2"/>
        <v>string</v>
      </c>
      <c r="H60" t="str">
        <f t="shared" si="3"/>
        <v>s.BankAccount,</v>
      </c>
    </row>
    <row r="61" spans="1:8" x14ac:dyDescent="0.35">
      <c r="A61" t="s">
        <v>0</v>
      </c>
      <c r="B61" t="s">
        <v>106</v>
      </c>
      <c r="C61" t="s">
        <v>5</v>
      </c>
      <c r="D61" t="s">
        <v>3</v>
      </c>
      <c r="F61" t="str">
        <f t="shared" si="1"/>
        <v>PaymentMethod</v>
      </c>
      <c r="G61" t="str">
        <f t="shared" si="2"/>
        <v>string</v>
      </c>
      <c r="H61" t="str">
        <f t="shared" si="3"/>
        <v>s.PaymentMethod,</v>
      </c>
    </row>
    <row r="62" spans="1:8" x14ac:dyDescent="0.35">
      <c r="A62" t="s">
        <v>0</v>
      </c>
      <c r="B62" t="s">
        <v>107</v>
      </c>
      <c r="C62" t="s">
        <v>5</v>
      </c>
      <c r="D62" t="s">
        <v>3</v>
      </c>
      <c r="F62" t="str">
        <f t="shared" si="1"/>
        <v>PaymentCondition</v>
      </c>
      <c r="G62" t="str">
        <f t="shared" si="2"/>
        <v>string</v>
      </c>
      <c r="H62" t="str">
        <f t="shared" si="3"/>
        <v>s.PaymentCondition,</v>
      </c>
    </row>
    <row r="63" spans="1:8" x14ac:dyDescent="0.35">
      <c r="A63" t="s">
        <v>0</v>
      </c>
      <c r="B63" t="s">
        <v>108</v>
      </c>
      <c r="C63" t="s">
        <v>5</v>
      </c>
      <c r="D63" t="s">
        <v>3</v>
      </c>
      <c r="F63" t="str">
        <f t="shared" si="1"/>
        <v>PaymentReference</v>
      </c>
      <c r="G63" t="str">
        <f t="shared" si="2"/>
        <v>string</v>
      </c>
      <c r="H63" t="str">
        <f t="shared" si="3"/>
        <v>s.PaymentReference,</v>
      </c>
    </row>
    <row r="64" spans="1:8" x14ac:dyDescent="0.35">
      <c r="A64" t="s">
        <v>0</v>
      </c>
      <c r="B64" t="s">
        <v>109</v>
      </c>
      <c r="C64" t="s">
        <v>18</v>
      </c>
      <c r="D64" t="s">
        <v>3</v>
      </c>
      <c r="F64" t="str">
        <f t="shared" si="1"/>
        <v>CSSDDueDate</v>
      </c>
      <c r="G64" t="str">
        <f t="shared" si="2"/>
        <v>datetime</v>
      </c>
      <c r="H64" t="str">
        <f t="shared" si="3"/>
        <v>s.CSSDDueDate,</v>
      </c>
    </row>
    <row r="65" spans="1:8" x14ac:dyDescent="0.35">
      <c r="A65" t="s">
        <v>0</v>
      </c>
      <c r="B65" t="s">
        <v>110</v>
      </c>
      <c r="C65" t="s">
        <v>18</v>
      </c>
      <c r="D65" t="s">
        <v>3</v>
      </c>
      <c r="F65" t="str">
        <f t="shared" si="1"/>
        <v>CSSDDueDate2</v>
      </c>
      <c r="G65" t="str">
        <f t="shared" si="2"/>
        <v>datetime</v>
      </c>
      <c r="H65" t="str">
        <f t="shared" si="3"/>
        <v>s.CSSDDueDate2,</v>
      </c>
    </row>
    <row r="66" spans="1:8" x14ac:dyDescent="0.35">
      <c r="A66" t="s">
        <v>0</v>
      </c>
      <c r="B66" t="s">
        <v>111</v>
      </c>
      <c r="C66" t="s">
        <v>18</v>
      </c>
      <c r="D66" t="s">
        <v>3</v>
      </c>
      <c r="F66" t="str">
        <f t="shared" ref="F66:F74" si="4">SUBSTITUTE(SUBSTITUTE(B66,"Name=""",""),"""","")</f>
        <v>InvoiceDueDate</v>
      </c>
      <c r="G66" t="str">
        <f t="shared" ref="G66:G74" si="5">LOWER(SUBSTITUTE(SUBSTITUTE(C66,"Type=""Edm.",""),"""",""))</f>
        <v>datetime</v>
      </c>
      <c r="H66" t="str">
        <f t="shared" ref="H66:H74" si="6">"s." &amp;F66 &amp;","</f>
        <v>s.InvoiceDueDate,</v>
      </c>
    </row>
    <row r="67" spans="1:8" x14ac:dyDescent="0.35">
      <c r="A67" t="s">
        <v>0</v>
      </c>
      <c r="B67" t="s">
        <v>112</v>
      </c>
      <c r="C67" t="s">
        <v>5</v>
      </c>
      <c r="D67" t="s">
        <v>3</v>
      </c>
      <c r="F67" t="str">
        <f t="shared" si="4"/>
        <v>TransactionOrigin</v>
      </c>
      <c r="G67" t="str">
        <f t="shared" si="5"/>
        <v>string</v>
      </c>
      <c r="H67" t="str">
        <f t="shared" si="6"/>
        <v>s.TransactionOrigin,</v>
      </c>
    </row>
    <row r="68" spans="1:8" x14ac:dyDescent="0.35">
      <c r="A68" t="s">
        <v>0</v>
      </c>
      <c r="B68" t="s">
        <v>113</v>
      </c>
      <c r="C68" t="s">
        <v>49</v>
      </c>
      <c r="D68" t="s">
        <v>3</v>
      </c>
      <c r="F68" t="str">
        <f t="shared" si="4"/>
        <v>DocumentID</v>
      </c>
      <c r="G68" t="str">
        <f t="shared" si="5"/>
        <v>guid</v>
      </c>
      <c r="H68" t="str">
        <f t="shared" si="6"/>
        <v>s.DocumentID,</v>
      </c>
    </row>
    <row r="69" spans="1:8" x14ac:dyDescent="0.35">
      <c r="A69" t="s">
        <v>0</v>
      </c>
      <c r="B69" t="s">
        <v>114</v>
      </c>
      <c r="C69" t="s">
        <v>49</v>
      </c>
      <c r="D69" t="s">
        <v>3</v>
      </c>
      <c r="F69" t="str">
        <f t="shared" si="4"/>
        <v>DocAttachmentID</v>
      </c>
      <c r="G69" t="str">
        <f t="shared" si="5"/>
        <v>guid</v>
      </c>
      <c r="H69" t="str">
        <f t="shared" si="6"/>
        <v>s.DocAttachmentID,</v>
      </c>
    </row>
    <row r="70" spans="1:8" x14ac:dyDescent="0.35">
      <c r="A70" t="s">
        <v>0</v>
      </c>
      <c r="B70" t="s">
        <v>115</v>
      </c>
      <c r="C70" t="s">
        <v>5</v>
      </c>
      <c r="D70" t="s">
        <v>3</v>
      </c>
      <c r="F70" t="str">
        <f t="shared" si="4"/>
        <v>Shipment</v>
      </c>
      <c r="G70" t="str">
        <f t="shared" si="5"/>
        <v>string</v>
      </c>
      <c r="H70" t="str">
        <f t="shared" si="6"/>
        <v>s.Shipment,</v>
      </c>
    </row>
    <row r="71" spans="1:8" x14ac:dyDescent="0.35">
      <c r="A71" t="s">
        <v>0</v>
      </c>
      <c r="B71" t="s">
        <v>116</v>
      </c>
      <c r="C71" t="s">
        <v>5</v>
      </c>
      <c r="D71" t="s">
        <v>3</v>
      </c>
      <c r="F71" t="str">
        <f t="shared" si="4"/>
        <v>UnitCode</v>
      </c>
      <c r="G71" t="str">
        <f t="shared" si="5"/>
        <v>string</v>
      </c>
      <c r="H71" t="str">
        <f t="shared" si="6"/>
        <v>s.UnitCode,</v>
      </c>
    </row>
    <row r="72" spans="1:8" x14ac:dyDescent="0.35">
      <c r="A72" t="s">
        <v>0</v>
      </c>
      <c r="B72" t="s">
        <v>117</v>
      </c>
      <c r="C72" t="s">
        <v>5</v>
      </c>
      <c r="D72" t="s">
        <v>3</v>
      </c>
      <c r="F72" t="str">
        <f t="shared" si="4"/>
        <v>PriceList</v>
      </c>
      <c r="G72" t="str">
        <f t="shared" si="5"/>
        <v>string</v>
      </c>
      <c r="H72" t="str">
        <f t="shared" si="6"/>
        <v>s.PriceList,</v>
      </c>
    </row>
    <row r="73" spans="1:8" x14ac:dyDescent="0.35">
      <c r="A73" t="s">
        <v>0</v>
      </c>
      <c r="B73" t="s">
        <v>118</v>
      </c>
      <c r="C73" t="s">
        <v>37</v>
      </c>
      <c r="D73" t="s">
        <v>3</v>
      </c>
      <c r="F73" t="str">
        <f t="shared" si="4"/>
        <v>Discount</v>
      </c>
      <c r="G73" t="str">
        <f t="shared" si="5"/>
        <v>double</v>
      </c>
      <c r="H73" t="str">
        <f t="shared" si="6"/>
        <v>s.Discount,</v>
      </c>
    </row>
    <row r="74" spans="1:8" x14ac:dyDescent="0.35">
      <c r="A74" t="s">
        <v>0</v>
      </c>
      <c r="B74" t="s">
        <v>119</v>
      </c>
      <c r="C74" t="s">
        <v>49</v>
      </c>
      <c r="D74" t="s">
        <v>3</v>
      </c>
      <c r="F74" t="str">
        <f t="shared" si="4"/>
        <v>BankTransactionGUID</v>
      </c>
      <c r="G74" t="str">
        <f t="shared" si="5"/>
        <v>guid</v>
      </c>
      <c r="H74" t="str">
        <f t="shared" si="6"/>
        <v>s.BankTransactionGUID,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Lonkhuyzen</dc:creator>
  <cp:lastModifiedBy>Michiel Van Lonkhuyzen</cp:lastModifiedBy>
  <dcterms:created xsi:type="dcterms:W3CDTF">2021-03-08T22:48:11Z</dcterms:created>
  <dcterms:modified xsi:type="dcterms:W3CDTF">2021-03-09T20:32:29Z</dcterms:modified>
</cp:coreProperties>
</file>