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an\source\repos\003_AVS\Kurs work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30" i="1"/>
  <c r="B31" i="1"/>
  <c r="B32" i="1" s="1"/>
  <c r="B33" i="1" s="1"/>
  <c r="B34" i="1" s="1"/>
  <c r="B35" i="1" s="1"/>
  <c r="B36" i="1" s="1"/>
  <c r="B37" i="1" s="1"/>
  <c r="B38" i="1" s="1"/>
  <c r="B39" i="1" s="1"/>
  <c r="A28" i="1"/>
  <c r="A21" i="1"/>
  <c r="A22" i="1"/>
  <c r="A23" i="1"/>
  <c r="A24" i="1"/>
  <c r="A25" i="1"/>
  <c r="A26" i="1"/>
  <c r="A27" i="1"/>
  <c r="A20" i="1"/>
  <c r="A19" i="1"/>
  <c r="B20" i="1"/>
  <c r="B21" i="1" l="1"/>
  <c r="B22" i="1"/>
  <c r="B23" i="1" s="1"/>
  <c r="B24" i="1" s="1"/>
  <c r="B25" i="1" s="1"/>
  <c r="B26" i="1" s="1"/>
  <c r="B27" i="1" s="1"/>
  <c r="B28" i="1" s="1"/>
  <c r="B6" i="1"/>
  <c r="B7" i="1" s="1"/>
  <c r="B8" i="1" s="1"/>
  <c r="B9" i="1" s="1"/>
  <c r="B10" i="1" s="1"/>
  <c r="B11" i="1" s="1"/>
  <c r="B12" i="1" s="1"/>
  <c r="B5" i="1"/>
  <c r="A4" i="1" l="1"/>
  <c r="C4" i="1" s="1"/>
  <c r="A3" i="1"/>
  <c r="C3" i="1" s="1"/>
  <c r="A5" i="1" l="1"/>
  <c r="C5" i="1" s="1"/>
  <c r="A6" i="1" l="1"/>
  <c r="C6" i="1" s="1"/>
  <c r="A7" i="1" l="1"/>
  <c r="C7" i="1" s="1"/>
  <c r="A8" i="1" l="1"/>
  <c r="C8" i="1" s="1"/>
  <c r="A9" i="1" l="1"/>
  <c r="C9" i="1" s="1"/>
  <c r="A10" i="1" l="1"/>
  <c r="C10" i="1" s="1"/>
  <c r="A11" i="1" l="1"/>
  <c r="C11" i="1" s="1"/>
  <c r="A12" i="1" l="1"/>
  <c r="C12" i="1" s="1"/>
</calcChain>
</file>

<file path=xl/sharedStrings.xml><?xml version="1.0" encoding="utf-8"?>
<sst xmlns="http://schemas.openxmlformats.org/spreadsheetml/2006/main" count="18" uniqueCount="17">
  <si>
    <t>lambda = 0.01</t>
  </si>
  <si>
    <t>t*(-lambda)</t>
  </si>
  <si>
    <t>r(t): exp(-lambda*t)</t>
  </si>
  <si>
    <t>Интенсивность отказов 1/ч</t>
  </si>
  <si>
    <t>t(ч)</t>
  </si>
  <si>
    <t>Вычислить функцию готовности S(i,t)</t>
  </si>
  <si>
    <t>Функция надёжности r(t)</t>
  </si>
  <si>
    <t>Время</t>
  </si>
  <si>
    <t>S(I,t)</t>
  </si>
  <si>
    <t>I = 0 (отказ машины)</t>
  </si>
  <si>
    <t>мю/(лямбда+мю) +/- лямбда/(Лямбда+мю) * exp(-(лямбда+мю)*t)</t>
  </si>
  <si>
    <t>I = 1 (машина работает)</t>
  </si>
  <si>
    <t>.</t>
  </si>
  <si>
    <t>Скоркин тоже 18</t>
  </si>
  <si>
    <t>S - это вероятность! От 0 до 1</t>
  </si>
  <si>
    <t>мю</t>
  </si>
  <si>
    <t>Хорошевский ВГ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</si>
</sst>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 надёжности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r(t): exp(-lambda*t)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27</c:v>
                </c:pt>
                <c:pt idx="5">
                  <c:v>81</c:v>
                </c:pt>
                <c:pt idx="6">
                  <c:v>243</c:v>
                </c:pt>
                <c:pt idx="7">
                  <c:v>729</c:v>
                </c:pt>
                <c:pt idx="8">
                  <c:v>2187</c:v>
                </c:pt>
                <c:pt idx="9">
                  <c:v>6561</c:v>
                </c:pt>
              </c:numCache>
            </c:numRef>
          </c:cat>
          <c:val>
            <c:numRef>
              <c:f>Лист1!$C$3:$C$13</c:f>
              <c:numCache>
                <c:formatCode>General</c:formatCode>
                <c:ptCount val="11"/>
                <c:pt idx="0">
                  <c:v>1</c:v>
                </c:pt>
                <c:pt idx="1">
                  <c:v>0.99004983374916811</c:v>
                </c:pt>
                <c:pt idx="2">
                  <c:v>0.97044553354850815</c:v>
                </c:pt>
                <c:pt idx="3">
                  <c:v>0.91393118527122819</c:v>
                </c:pt>
                <c:pt idx="4">
                  <c:v>0.76337949433685315</c:v>
                </c:pt>
                <c:pt idx="5">
                  <c:v>0.44485806622294111</c:v>
                </c:pt>
                <c:pt idx="6">
                  <c:v>8.8036832582372548E-2</c:v>
                </c:pt>
                <c:pt idx="7">
                  <c:v>6.8232805275637658E-4</c:v>
                </c:pt>
                <c:pt idx="8">
                  <c:v>3.1767254385375304E-10</c:v>
                </c:pt>
                <c:pt idx="9">
                  <c:v>3.2058193233950011E-29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3-4854-902D-B8DB89014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651352"/>
        <c:axId val="434651680"/>
      </c:lineChart>
      <c:catAx>
        <c:axId val="434651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651680"/>
        <c:crosses val="autoZero"/>
        <c:auto val="1"/>
        <c:lblAlgn val="ctr"/>
        <c:lblOffset val="100"/>
        <c:noMultiLvlLbl val="0"/>
      </c:catAx>
      <c:valAx>
        <c:axId val="4346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65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</a:t>
            </a:r>
            <a:r>
              <a:rPr lang="ru-RU" baseline="0"/>
              <a:t> готовности</a:t>
            </a:r>
            <a:endParaRPr lang="ru-RU"/>
          </a:p>
        </c:rich>
      </c:tx>
      <c:layout>
        <c:manualLayout>
          <c:xMode val="edge"/>
          <c:yMode val="edge"/>
          <c:x val="0.331680446194225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53727034120735"/>
          <c:y val="0.13467592592592595"/>
          <c:w val="0.83129396325459315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Лист1!$A$19:$A$28</c:f>
              <c:strCache>
                <c:ptCount val="10"/>
                <c:pt idx="0">
                  <c:v>0</c:v>
                </c:pt>
                <c:pt idx="1">
                  <c:v>0,449971658</c:v>
                </c:pt>
                <c:pt idx="2">
                  <c:v>0,695444078</c:v>
                </c:pt>
                <c:pt idx="3">
                  <c:v>0,82935631</c:v>
                </c:pt>
                <c:pt idx="4">
                  <c:v>0,902409266</c:v>
                </c:pt>
                <c:pt idx="5">
                  <c:v>0,942261744</c:v>
                </c:pt>
                <c:pt idx="6">
                  <c:v>0,964002412</c:v>
                </c:pt>
                <c:pt idx="7">
                  <c:v>0,975862569</c:v>
                </c:pt>
                <c:pt idx="8">
                  <c:v>0,982332624</c:v>
                </c:pt>
                <c:pt idx="9">
                  <c:v>0,985862224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Лист1!$B$19:$B$28</c:f>
              <c:numCache>
                <c:formatCode>General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4CA-4DA8-9E17-665A1916EF0F}"/>
            </c:ext>
          </c:extLst>
        </c:ser>
        <c:ser>
          <c:idx val="1"/>
          <c:order val="1"/>
          <c:tx>
            <c:strRef>
              <c:f>Лист1!$A$19:$A$28</c:f>
              <c:strCache>
                <c:ptCount val="10"/>
                <c:pt idx="0">
                  <c:v>0</c:v>
                </c:pt>
                <c:pt idx="1">
                  <c:v>0,449971658</c:v>
                </c:pt>
                <c:pt idx="2">
                  <c:v>0,695444078</c:v>
                </c:pt>
                <c:pt idx="3">
                  <c:v>0,82935631</c:v>
                </c:pt>
                <c:pt idx="4">
                  <c:v>0,902409266</c:v>
                </c:pt>
                <c:pt idx="5">
                  <c:v>0,942261744</c:v>
                </c:pt>
                <c:pt idx="6">
                  <c:v>0,964002412</c:v>
                </c:pt>
                <c:pt idx="7">
                  <c:v>0,975862569</c:v>
                </c:pt>
                <c:pt idx="8">
                  <c:v>0,982332624</c:v>
                </c:pt>
                <c:pt idx="9">
                  <c:v>0,985862224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Лист1!$B$19:$B$28</c:f>
              <c:numCache>
                <c:formatCode>General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</c:numCache>
            </c:numRef>
          </c:cat>
          <c:val>
            <c:numRef>
              <c:f>Лист1!$A$19:$A$28</c:f>
              <c:numCache>
                <c:formatCode>General</c:formatCode>
                <c:ptCount val="10"/>
                <c:pt idx="0">
                  <c:v>0</c:v>
                </c:pt>
                <c:pt idx="1">
                  <c:v>0.44997165825812535</c:v>
                </c:pt>
                <c:pt idx="2">
                  <c:v>0.69544407834832789</c:v>
                </c:pt>
                <c:pt idx="3">
                  <c:v>0.82935631019466061</c:v>
                </c:pt>
                <c:pt idx="4">
                  <c:v>0.90240926592580295</c:v>
                </c:pt>
                <c:pt idx="5">
                  <c:v>0.94226174442963584</c:v>
                </c:pt>
                <c:pt idx="6">
                  <c:v>0.9640024122370221</c:v>
                </c:pt>
                <c:pt idx="7">
                  <c:v>0.9758625688560304</c:v>
                </c:pt>
                <c:pt idx="8">
                  <c:v>0.98233262379057185</c:v>
                </c:pt>
                <c:pt idx="9">
                  <c:v>0.98586222396371737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CA-4DA8-9E17-665A1916EF0F}"/>
            </c:ext>
          </c:extLst>
        </c:ser>
        <c:ser>
          <c:idx val="2"/>
          <c:order val="2"/>
          <c:tx>
            <c:strRef>
              <c:f>Лист1!$A$30:$A$39</c:f>
              <c:strCache>
                <c:ptCount val="10"/>
                <c:pt idx="0">
                  <c:v>1</c:v>
                </c:pt>
                <c:pt idx="1">
                  <c:v>0,995500283</c:v>
                </c:pt>
                <c:pt idx="2">
                  <c:v>0,993045559</c:v>
                </c:pt>
                <c:pt idx="3">
                  <c:v>0,991706437</c:v>
                </c:pt>
                <c:pt idx="4">
                  <c:v>0,990975907</c:v>
                </c:pt>
                <c:pt idx="5">
                  <c:v>0,990577383</c:v>
                </c:pt>
                <c:pt idx="6">
                  <c:v>0,990359976</c:v>
                </c:pt>
                <c:pt idx="7">
                  <c:v>0,990241374</c:v>
                </c:pt>
                <c:pt idx="8">
                  <c:v>0,990176674</c:v>
                </c:pt>
                <c:pt idx="9">
                  <c:v>0,990141378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Лист1!$B$19:$B$28</c:f>
              <c:numCache>
                <c:formatCode>General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</c:numCache>
            </c:numRef>
          </c:cat>
          <c:val>
            <c:numRef>
              <c:f>Лист1!$A$30:$A$39</c:f>
              <c:numCache>
                <c:formatCode>General</c:formatCode>
                <c:ptCount val="10"/>
                <c:pt idx="0">
                  <c:v>1</c:v>
                </c:pt>
                <c:pt idx="1">
                  <c:v>0.9955002834174187</c:v>
                </c:pt>
                <c:pt idx="2">
                  <c:v>0.99304555921651672</c:v>
                </c:pt>
                <c:pt idx="3">
                  <c:v>0.99170643689805338</c:v>
                </c:pt>
                <c:pt idx="4">
                  <c:v>0.99097590734074192</c:v>
                </c:pt>
                <c:pt idx="5">
                  <c:v>0.9905773825557036</c:v>
                </c:pt>
                <c:pt idx="6">
                  <c:v>0.99035997587762981</c:v>
                </c:pt>
                <c:pt idx="7">
                  <c:v>0.99024137431143966</c:v>
                </c:pt>
                <c:pt idx="8">
                  <c:v>0.99017667376209428</c:v>
                </c:pt>
                <c:pt idx="9">
                  <c:v>0.99014137776036282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CA-4DA8-9E17-665A1916E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779952"/>
        <c:axId val="438783888"/>
      </c:lineChart>
      <c:catAx>
        <c:axId val="43877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783888"/>
        <c:crosses val="autoZero"/>
        <c:auto val="1"/>
        <c:lblAlgn val="ctr"/>
        <c:lblOffset val="100"/>
        <c:noMultiLvlLbl val="0"/>
      </c:catAx>
      <c:valAx>
        <c:axId val="4387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S(i,t)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77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</xdr:row>
      <xdr:rowOff>171449</xdr:rowOff>
    </xdr:from>
    <xdr:to>
      <xdr:col>10</xdr:col>
      <xdr:colOff>57150</xdr:colOff>
      <xdr:row>14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57150</xdr:rowOff>
    </xdr:from>
    <xdr:to>
      <xdr:col>4</xdr:col>
      <xdr:colOff>657225</xdr:colOff>
      <xdr:row>53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333375</xdr:colOff>
          <xdr:row>19</xdr:row>
          <xdr:rowOff>66675</xdr:rowOff>
        </xdr:from>
        <xdr:to>
          <xdr:col>5</xdr:col>
          <xdr:colOff>19050</xdr:colOff>
          <xdr:row>22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266699</xdr:colOff>
          <xdr:row>23</xdr:row>
          <xdr:rowOff>9525</xdr:rowOff>
        </xdr:from>
        <xdr:to>
          <xdr:col>4</xdr:col>
          <xdr:colOff>650080</xdr:colOff>
          <xdr:row>24</xdr:row>
          <xdr:rowOff>142875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323850</xdr:colOff>
          <xdr:row>31</xdr:row>
          <xdr:rowOff>57149</xdr:rowOff>
        </xdr:from>
        <xdr:to>
          <xdr:col>4</xdr:col>
          <xdr:colOff>830628</xdr:colOff>
          <xdr:row>33</xdr:row>
          <xdr:rowOff>171450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9"/>
  <sheetViews>
    <sheetView tabSelected="1" topLeftCell="A25" workbookViewId="0">
      <selection activeCell="K22" sqref="K22"/>
    </sheetView>
  </sheetViews>
  <sheetFormatPr defaultRowHeight="15" x14ac:dyDescent="0.25"/>
  <cols>
    <col min="1" max="1" width="20.7109375" customWidth="1"/>
    <col min="3" max="3" width="19.7109375" customWidth="1"/>
    <col min="5" max="5" width="14.140625" customWidth="1"/>
  </cols>
  <sheetData>
    <row r="1" spans="1:9" x14ac:dyDescent="0.25">
      <c r="B1" t="s">
        <v>7</v>
      </c>
      <c r="C1" t="s">
        <v>6</v>
      </c>
      <c r="E1" t="s">
        <v>3</v>
      </c>
      <c r="I1" t="s">
        <v>16</v>
      </c>
    </row>
    <row r="2" spans="1:9" x14ac:dyDescent="0.25">
      <c r="A2" t="s">
        <v>1</v>
      </c>
      <c r="B2" t="s">
        <v>4</v>
      </c>
      <c r="C2" t="s">
        <v>2</v>
      </c>
      <c r="E2" t="s">
        <v>0</v>
      </c>
      <c r="I2" t="s">
        <v>15</v>
      </c>
    </row>
    <row r="3" spans="1:9" x14ac:dyDescent="0.25">
      <c r="A3">
        <f>B3*$E$3*(-1)</f>
        <v>0</v>
      </c>
      <c r="B3">
        <v>0</v>
      </c>
      <c r="C3">
        <f>EXP(A3)</f>
        <v>1</v>
      </c>
      <c r="E3">
        <v>0.01</v>
      </c>
      <c r="I3">
        <v>1</v>
      </c>
    </row>
    <row r="4" spans="1:9" x14ac:dyDescent="0.25">
      <c r="A4">
        <f t="shared" ref="A4:A12" si="0">B4*$E$3*(-1)</f>
        <v>-0.01</v>
      </c>
      <c r="B4">
        <v>1</v>
      </c>
      <c r="C4">
        <f t="shared" ref="C4:C12" si="1">EXP(A4)</f>
        <v>0.99004983374916811</v>
      </c>
    </row>
    <row r="5" spans="1:9" x14ac:dyDescent="0.25">
      <c r="A5">
        <f t="shared" si="0"/>
        <v>-0.03</v>
      </c>
      <c r="B5">
        <f>B4*3</f>
        <v>3</v>
      </c>
      <c r="C5">
        <f t="shared" si="1"/>
        <v>0.97044553354850815</v>
      </c>
    </row>
    <row r="6" spans="1:9" x14ac:dyDescent="0.25">
      <c r="A6">
        <f t="shared" si="0"/>
        <v>-0.09</v>
      </c>
      <c r="B6">
        <f t="shared" ref="B6:B12" si="2">B5*3</f>
        <v>9</v>
      </c>
      <c r="C6">
        <f t="shared" si="1"/>
        <v>0.91393118527122819</v>
      </c>
    </row>
    <row r="7" spans="1:9" x14ac:dyDescent="0.25">
      <c r="A7">
        <f t="shared" si="0"/>
        <v>-0.27</v>
      </c>
      <c r="B7">
        <f t="shared" si="2"/>
        <v>27</v>
      </c>
      <c r="C7">
        <f t="shared" si="1"/>
        <v>0.76337949433685315</v>
      </c>
    </row>
    <row r="8" spans="1:9" x14ac:dyDescent="0.25">
      <c r="A8">
        <f t="shared" si="0"/>
        <v>-0.81</v>
      </c>
      <c r="B8">
        <f t="shared" si="2"/>
        <v>81</v>
      </c>
      <c r="C8">
        <f t="shared" si="1"/>
        <v>0.44485806622294111</v>
      </c>
    </row>
    <row r="9" spans="1:9" x14ac:dyDescent="0.25">
      <c r="A9">
        <f t="shared" si="0"/>
        <v>-2.4300000000000002</v>
      </c>
      <c r="B9">
        <f t="shared" si="2"/>
        <v>243</v>
      </c>
      <c r="C9">
        <f t="shared" si="1"/>
        <v>8.8036832582372548E-2</v>
      </c>
    </row>
    <row r="10" spans="1:9" x14ac:dyDescent="0.25">
      <c r="A10">
        <f t="shared" si="0"/>
        <v>-7.29</v>
      </c>
      <c r="B10">
        <f t="shared" si="2"/>
        <v>729</v>
      </c>
      <c r="C10">
        <f t="shared" si="1"/>
        <v>6.8232805275637658E-4</v>
      </c>
    </row>
    <row r="11" spans="1:9" x14ac:dyDescent="0.25">
      <c r="A11">
        <f t="shared" si="0"/>
        <v>-21.87</v>
      </c>
      <c r="B11">
        <f t="shared" si="2"/>
        <v>2187</v>
      </c>
      <c r="C11">
        <f t="shared" si="1"/>
        <v>3.1767254385375304E-10</v>
      </c>
    </row>
    <row r="12" spans="1:9" x14ac:dyDescent="0.25">
      <c r="A12">
        <f t="shared" si="0"/>
        <v>-65.61</v>
      </c>
      <c r="B12">
        <f t="shared" si="2"/>
        <v>6561</v>
      </c>
      <c r="C12">
        <f t="shared" si="1"/>
        <v>3.2058193233950011E-29</v>
      </c>
    </row>
    <row r="17" spans="1:11" x14ac:dyDescent="0.25">
      <c r="A17" t="s">
        <v>5</v>
      </c>
      <c r="D17" t="s">
        <v>10</v>
      </c>
    </row>
    <row r="18" spans="1:11" x14ac:dyDescent="0.25">
      <c r="A18" t="s">
        <v>8</v>
      </c>
      <c r="B18" t="s">
        <v>4</v>
      </c>
      <c r="C18" t="s">
        <v>9</v>
      </c>
    </row>
    <row r="19" spans="1:11" x14ac:dyDescent="0.25">
      <c r="A19">
        <f>($I$3/($E$3 + $I$3)-(($I$3)/($E$3+$I$3))*EXP(-($E$3+$I$3)*B19))</f>
        <v>0</v>
      </c>
      <c r="B19">
        <v>0</v>
      </c>
    </row>
    <row r="20" spans="1:11" x14ac:dyDescent="0.25">
      <c r="A20">
        <f>($I$3/($E$3 + $I$3)-(($I$3)/($E$3+$I$3))*EXP(-($E$3+$I$3)*B20))</f>
        <v>0.44997165825812535</v>
      </c>
      <c r="B20">
        <f>B19+0.6</f>
        <v>0.6</v>
      </c>
    </row>
    <row r="21" spans="1:11" x14ac:dyDescent="0.25">
      <c r="A21">
        <f t="shared" ref="A21:A27" si="3">($I$3/($E$3 + $I$3)-(($I$3)/($E$3+$I$3))*EXP(-($E$3+$I$3)*B21))</f>
        <v>0.69544407834832789</v>
      </c>
      <c r="B21">
        <f t="shared" ref="B21:B28" si="4">B20+0.6</f>
        <v>1.2</v>
      </c>
    </row>
    <row r="22" spans="1:11" x14ac:dyDescent="0.25">
      <c r="A22">
        <f t="shared" si="3"/>
        <v>0.82935631019466061</v>
      </c>
      <c r="B22">
        <f t="shared" si="4"/>
        <v>1.7999999999999998</v>
      </c>
    </row>
    <row r="23" spans="1:11" x14ac:dyDescent="0.25">
      <c r="A23">
        <f t="shared" si="3"/>
        <v>0.90240926592580295</v>
      </c>
      <c r="B23">
        <f t="shared" si="4"/>
        <v>2.4</v>
      </c>
    </row>
    <row r="24" spans="1:11" x14ac:dyDescent="0.25">
      <c r="A24">
        <f t="shared" si="3"/>
        <v>0.94226174442963584</v>
      </c>
      <c r="B24">
        <f t="shared" si="4"/>
        <v>3</v>
      </c>
    </row>
    <row r="25" spans="1:11" x14ac:dyDescent="0.25">
      <c r="A25">
        <f t="shared" si="3"/>
        <v>0.9640024122370221</v>
      </c>
      <c r="B25">
        <f t="shared" si="4"/>
        <v>3.6</v>
      </c>
    </row>
    <row r="26" spans="1:11" x14ac:dyDescent="0.25">
      <c r="A26">
        <f t="shared" si="3"/>
        <v>0.9758625688560304</v>
      </c>
      <c r="B26">
        <f t="shared" si="4"/>
        <v>4.2</v>
      </c>
      <c r="K26" t="s">
        <v>14</v>
      </c>
    </row>
    <row r="27" spans="1:11" x14ac:dyDescent="0.25">
      <c r="A27">
        <f t="shared" si="3"/>
        <v>0.98233262379057185</v>
      </c>
      <c r="B27">
        <f t="shared" si="4"/>
        <v>4.8</v>
      </c>
      <c r="K27" t="s">
        <v>13</v>
      </c>
    </row>
    <row r="28" spans="1:11" x14ac:dyDescent="0.25">
      <c r="A28">
        <f>($I$3/($E$3 + $I$3)-(($I$3)/($E$3+$I$3))*EXP(-($E$3+$I$3)*B28))</f>
        <v>0.98586222396371737</v>
      </c>
      <c r="B28">
        <f t="shared" si="4"/>
        <v>5.3999999999999995</v>
      </c>
    </row>
    <row r="30" spans="1:11" x14ac:dyDescent="0.25">
      <c r="A30">
        <f>($I$3/($E$3 + $I$3)+(($E$3)/($E$3+$I$3))*EXP(-($E$3+$I$3)*B30))</f>
        <v>1</v>
      </c>
      <c r="B30">
        <v>0</v>
      </c>
      <c r="C30" t="s">
        <v>11</v>
      </c>
    </row>
    <row r="31" spans="1:11" x14ac:dyDescent="0.25">
      <c r="A31">
        <f t="shared" ref="A31:A39" si="5">($I$3/($E$3 + $I$3)+(($E$3)/($E$3+$I$3))*EXP(-($E$3+$I$3)*B31))</f>
        <v>0.9955002834174187</v>
      </c>
      <c r="B31">
        <f>B30+0.6</f>
        <v>0.6</v>
      </c>
    </row>
    <row r="32" spans="1:11" ht="18.75" x14ac:dyDescent="0.25">
      <c r="A32">
        <f t="shared" si="5"/>
        <v>0.99304555921651672</v>
      </c>
      <c r="B32">
        <f t="shared" ref="B32:B39" si="6">B31+0.6</f>
        <v>1.2</v>
      </c>
      <c r="C32" s="1" t="s">
        <v>12</v>
      </c>
    </row>
    <row r="33" spans="1:2" x14ac:dyDescent="0.25">
      <c r="A33">
        <f t="shared" si="5"/>
        <v>0.99170643689805338</v>
      </c>
      <c r="B33">
        <f t="shared" si="6"/>
        <v>1.7999999999999998</v>
      </c>
    </row>
    <row r="34" spans="1:2" x14ac:dyDescent="0.25">
      <c r="A34">
        <f t="shared" si="5"/>
        <v>0.99097590734074192</v>
      </c>
      <c r="B34">
        <f t="shared" si="6"/>
        <v>2.4</v>
      </c>
    </row>
    <row r="35" spans="1:2" x14ac:dyDescent="0.25">
      <c r="A35">
        <f t="shared" si="5"/>
        <v>0.9905773825557036</v>
      </c>
      <c r="B35">
        <f t="shared" si="6"/>
        <v>3</v>
      </c>
    </row>
    <row r="36" spans="1:2" x14ac:dyDescent="0.25">
      <c r="A36">
        <f t="shared" si="5"/>
        <v>0.99035997587762981</v>
      </c>
      <c r="B36">
        <f t="shared" si="6"/>
        <v>3.6</v>
      </c>
    </row>
    <row r="37" spans="1:2" x14ac:dyDescent="0.25">
      <c r="A37">
        <f t="shared" si="5"/>
        <v>0.99024137431143966</v>
      </c>
      <c r="B37">
        <f t="shared" si="6"/>
        <v>4.2</v>
      </c>
    </row>
    <row r="38" spans="1:2" x14ac:dyDescent="0.25">
      <c r="A38">
        <f t="shared" si="5"/>
        <v>0.99017667376209428</v>
      </c>
      <c r="B38">
        <f t="shared" si="6"/>
        <v>4.8</v>
      </c>
    </row>
    <row r="39" spans="1:2" x14ac:dyDescent="0.25">
      <c r="A39">
        <f t="shared" si="5"/>
        <v>0.99014137776036282</v>
      </c>
      <c r="B39">
        <f t="shared" si="6"/>
        <v>5.3999999999999995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r:id="rId5">
            <anchor moveWithCells="1" sizeWithCells="1">
              <from>
                <xdr:col>2</xdr:col>
                <xdr:colOff>333375</xdr:colOff>
                <xdr:row>19</xdr:row>
                <xdr:rowOff>66675</xdr:rowOff>
              </from>
              <to>
                <xdr:col>5</xdr:col>
                <xdr:colOff>19050</xdr:colOff>
                <xdr:row>22</xdr:row>
                <xdr:rowOff>47625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>
              <from>
                <xdr:col>2</xdr:col>
                <xdr:colOff>266700</xdr:colOff>
                <xdr:row>23</xdr:row>
                <xdr:rowOff>9525</xdr:rowOff>
              </from>
              <to>
                <xdr:col>4</xdr:col>
                <xdr:colOff>647700</xdr:colOff>
                <xdr:row>24</xdr:row>
                <xdr:rowOff>142875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 sizeWithCells="1">
              <from>
                <xdr:col>2</xdr:col>
                <xdr:colOff>323850</xdr:colOff>
                <xdr:row>31</xdr:row>
                <xdr:rowOff>57150</xdr:rowOff>
              </from>
              <to>
                <xdr:col>4</xdr:col>
                <xdr:colOff>828675</xdr:colOff>
                <xdr:row>33</xdr:row>
                <xdr:rowOff>171450</xdr:rowOff>
              </to>
            </anchor>
          </objectPr>
        </oleObject>
      </mc:Choice>
      <mc:Fallback>
        <oleObject progId="Equation.3" shapeId="1027" r:id="rId8"/>
      </mc:Fallback>
    </mc:AlternateContent>
  </oleObjec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1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Лист1!C2:C1313</xm:f>
              <xm:sqref>G5</xm:sqref>
            </x14:sparkline>
            <x14:sparkline>
              <xm:f>Лист1!D2:D1313</xm:f>
              <xm:sqref>H5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Stepan</dc:creator>
  <cp:lastModifiedBy>Stepan</cp:lastModifiedBy>
  <dcterms:created xsi:type="dcterms:W3CDTF">2019-11-21T10:09:02Z</dcterms:created>
  <dcterms:modified xsi:type="dcterms:W3CDTF">2019-12-05T12:47:18Z</dcterms:modified>
</cp:coreProperties>
</file>