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5330"/>
  <workbookPr defaultThemeVersion="166925"/>
  <bookViews>
    <workbookView xWindow="-120" yWindow="-120" windowWidth="29040" windowHeight="15840" activeTab="1"/>
  </bookViews>
  <sheets>
    <sheet name="Approval File" sheetId="2" r:id="rId1"/>
    <sheet name="Realisasi File" sheetId="4" r:id="rId2"/>
    <sheet name="Persentase" sheetId="6" r:id="rId3"/>
    <sheet name="Capture Images" sheetId="7" r:id="rId4"/>
  </sheets>
  <definedNames/>
  <calcPr calcId="191028"/>
  <extLst xmlns="http://schemas.openxmlformats.org/spreadsheetml/2006/main">
    <ext uri="{140A7094-0E35-4892-8432-C4D2E57EDEB5}">
      <x15:workbookPr xmlns:x15="http://schemas.microsoft.com/office/spreadsheetml/2010/11/main"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<sst xmlns="http://schemas.openxmlformats.org/spreadsheetml/2006/main" count="313" uniqueCount="25">
  <si>
    <t>Module</t>
  </si>
  <si>
    <t>Condition</t>
  </si>
  <si>
    <t>Scenario</t>
  </si>
  <si>
    <t>Expected Result</t>
  </si>
  <si>
    <t>PIC</t>
  </si>
  <si>
    <t>No.</t>
  </si>
  <si>
    <t xml:space="preserve">Status
</t>
  </si>
  <si>
    <t>Passed</t>
  </si>
  <si>
    <t>Failed</t>
  </si>
  <si>
    <t>Total Skenario</t>
  </si>
  <si>
    <t>Jumlah</t>
  </si>
  <si>
    <t>Persentase</t>
  </si>
  <si>
    <t>Total</t>
  </si>
  <si>
    <t>Approval File</t>
  </si>
  <si>
    <t>Realisasi File</t>
  </si>
  <si>
    <t>Status Passed</t>
  </si>
  <si>
    <t>Status Failed</t>
  </si>
  <si>
    <t>Actual Result/Reason</t>
  </si>
  <si>
    <t>Approval Process</t>
  </si>
  <si>
    <t>POSITIF</t>
  </si>
  <si>
    <t>Nomor_Aplikasi 
NIK 
NPWP 
Jenis_Debitur 
Nama_Debitur 
Jangka_Waktu_Kredit 
Interest_Rate 
Plafon_Kredit 
Phone_Number 
Remark</t>
  </si>
  <si>
    <t>BERHASIL</t>
  </si>
  <si>
    <t>Automation</t>
  </si>
  <si>
    <t>null</t>
  </si>
  <si>
    <t>Nomor Aplikasi 
Nama Debitur 
Jenis Debitur 
Gender Code 
NIK  
Nomor NPWP 
Alamat 
Alamat_Kelurahan 
Alamat_Kecamatan 
Alamat_KodePos 
Alamat_KodeDATI II 
Province 
No Telepon  
Mobile Phone Number 
Email 
Place Of Birth 
Tanggal lahir debitur 
Last Education Code 
Employer 
Employer Address 
Mother Maiden Name 
Religion 
Penghasilan Kotor per Bulan 
Marital Status 
Nama Pasangan 
Tanggal Lahir Pasangan 
Perjanjian Pisah Harta 
No Akte 
Tanggal Berdiri 
No Akte Terakhir 
Tanggal Akte Terakhir 
Bidang Usaha 
Jangka Waktu 
Jenis Kredit 
Plafon 
Interest Rate 
Nomor PK 
Tanggal Akad 
Tanggal Angsuran I 
Jenis Penggunaan 
Sektor Ekonomi 
Omzet 
Go Public 
Sandi Golongan Debitur 
Penghasilan Kotor per Tahun 
Bentuk Badan Usaha 
Tempat berdiri badan usaha 
Original Loan Amount 
Disbursement Date 
Tenor 
Segmentasi Debitur 
Pekerjaan 
Debtor Category 
Income Source 
Jumlah_Tanggungan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</si>
</sst>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2" formatCode="_-&quot;Rp&quot;* #,##0_-;\-&quot;Rp&quot;* #,##0_-;_-&quot;Rp&quot;* &quot;-&quot;_-;_-@_-"/>
    <numFmt numFmtId="43" formatCode="_-* #,##0.00_-;\-* #,##0.00_-;_-* &quot;-&quot;??_-;_-@_-"/>
    <numFmt numFmtId="44" formatCode="_-&quot;Rp&quot;* #,##0.00_-;\-&quot;Rp&quot;* #,##0.00_-;_-&quot;Rp&quot;* &quot;-&quot;??_-;_-@_-"/>
  </numFmts>
  <fonts count="8">
    <font>
      <sz val="11"/>
      <color theme="1"/>
      <name val="Calibri"/>
      <family val="2"/>
      <scheme val="minor"/>
    </font>
    <font>
      <sz val="10"/>
      <name val="Arial"/>
      <family val="2"/>
    </font>
    <font>
      <u val="single"/>
      <sz val="11"/>
      <color theme="10"/>
      <name val="Calibri"/>
      <family val="2"/>
      <scheme val="minor"/>
    </font>
    <font>
      <b/>
      <sz val="11"/>
      <color rgb="FF000000"/>
      <name val="Calibri"/>
      <family val="2"/>
    </font>
    <font>
      <sz val="11"/>
      <color rgb="FF000000"/>
      <name val="Calibri"/>
      <family val="2"/>
      <scheme val="minor"/>
    </font>
    <font>
      <b/>
      <sz val="11"/>
      <color rgb="FF000000"/>
      <name val="Calibri"/>
      <family val="2"/>
      <scheme val="minor"/>
    </font>
    <font>
      <sz val="11"/>
      <color rgb="FF000000"/>
      <name val="Times New Roman"/>
      <family val="1"/>
    </font>
    <font>
      <b/>
      <sz val="11"/>
      <name val="Calibri"/>
      <family val="2"/>
      <scheme val="minor"/>
    </font>
  </fonts>
  <fills count="7">
    <fill>
      <patternFill/>
    </fill>
    <fill>
      <patternFill patternType="gray125"/>
    </fill>
    <fill>
      <patternFill patternType="solid">
        <fgColor rgb="FFD9E1F2"/>
        <bgColor indexed="64"/>
      </patternFill>
    </fill>
    <fill>
      <patternFill patternType="solid">
        <fgColor theme="4" tint="0.799860000610352"/>
        <bgColor indexed="64"/>
      </patternFill>
    </fill>
    <fill>
      <patternFill patternType="solid">
        <fgColor rgb="FF8EA9DB"/>
        <bgColor indexed="64"/>
      </patternFill>
    </fill>
    <fill>
      <patternFill patternType="solid">
        <fgColor indexed="42"/>
        <bgColor indexed="64"/>
      </patternFill>
    </fill>
    <fill>
      <patternFill patternType="solid">
        <fgColor indexed="10"/>
        <bgColor indexed="64"/>
      </patternFill>
    </fill>
  </fills>
  <borders count="11">
    <border>
      <left/>
      <right/>
      <top/>
      <bottom/>
      <diagonal/>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right style="thin"/>
      <top style="thin"/>
      <bottom style="thin"/>
    </border>
    <border>
      <left style="thin"/>
      <right/>
      <top style="thin"/>
      <bottom style="thin"/>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45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62">
    <xf numFmtId="0" fontId="0" fillId="0" borderId="0" xfId="0"/>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0" fillId="0" borderId="0" xfId="0" applyNumberFormat="1" applyAlignment="1">
      <alignment horizontal="center" vertical="center"/>
    </xf>
    <xf numFmtId="0" fontId="6" fillId="0" borderId="0" xfId="0" applyNumberFormat="1" applyFont="1" applyAlignment="1">
      <alignment vertical="top"/>
    </xf>
    <xf numFmtId="0" fontId="6" fillId="0" borderId="0" xfId="0" applyNumberFormat="1" applyFont="1" applyAlignment="1">
      <alignment horizontal="left" vertical="top"/>
    </xf>
    <xf numFmtId="0" fontId="6" fillId="0" borderId="0" xfId="0" applyNumberFormat="1" applyFont="1" applyFill="1" applyAlignment="1">
      <alignment horizontal="left" vertical="top" wrapText="1"/>
    </xf>
    <xf numFmtId="0" fontId="0" fillId="0" borderId="0" xfId="0" applyNumberFormat="1" applyAlignment="1">
      <alignment vertical="top" wrapText="1"/>
    </xf>
    <xf numFmtId="0" fontId="0" fillId="0" borderId="0" xfId="0" applyNumberFormat="1" applyAlignment="1">
      <alignment vertical="top"/>
    </xf>
    <xf numFmtId="0" fontId="3" fillId="4" borderId="6" xfId="0" applyNumberFormat="1" applyFont="1" applyFill="1" applyBorder="1" applyAlignment="1">
      <alignment horizontal="center" vertical="center"/>
    </xf>
    <xf numFmtId="0" fontId="3" fillId="4" borderId="7" xfId="0" applyNumberFormat="1" applyFont="1" applyFill="1" applyBorder="1" applyAlignment="1">
      <alignment horizontal="center" vertical="center"/>
    </xf>
    <xf numFmtId="0" fontId="3" fillId="4" borderId="8" xfId="0" applyNumberFormat="1" applyFont="1" applyFill="1" applyBorder="1" applyAlignment="1">
      <alignment horizontal="center" vertical="center"/>
    </xf>
    <xf numFmtId="0" fontId="3" fillId="4" borderId="9" xfId="0" applyNumberFormat="1" applyFont="1" applyFill="1" applyBorder="1" applyAlignment="1">
      <alignment horizontal="center" vertical="center"/>
    </xf>
    <xf numFmtId="0" fontId="3" fillId="4" borderId="4" xfId="0" applyNumberFormat="1" applyFont="1" applyFill="1" applyBorder="1" applyAlignment="1">
      <alignment horizontal="center" vertical="center"/>
    </xf>
    <xf numFmtId="0" fontId="0" fillId="0" borderId="0" xfId="0" applyNumberFormat="1"/>
    <xf numFmtId="0" fontId="6" fillId="0" borderId="0" xfId="0" applyNumberFormat="1" applyFont="1" applyFill="1" applyAlignment="1">
      <alignment horizontal="left" vertical="top"/>
    </xf>
    <xf numFmtId="0" fontId="6" fillId="0" borderId="0" xfId="0" applyNumberFormat="1" applyFont="1" applyFill="1" applyAlignment="1">
      <alignment vertical="top"/>
    </xf>
    <xf numFmtId="0" fontId="0" fillId="0" borderId="0" xfId="0" applyFill="1"/>
    <xf numFmtId="0" fontId="5" fillId="2" borderId="10" xfId="0" applyFont="1" applyFill="1" applyBorder="1" applyAlignment="1">
      <alignment horizontal="center" vertical="center"/>
    </xf>
    <xf numFmtId="0" fontId="5" fillId="0" borderId="10" xfId="0" applyFont="1" applyBorder="1"/>
    <xf numFmtId="0" fontId="4" fillId="0" borderId="10" xfId="0" applyFont="1" applyBorder="1" applyAlignment="1">
      <alignment horizontal="center" vertical="center"/>
    </xf>
    <xf numFmtId="0" fontId="4" fillId="0" borderId="10" xfId="0" applyFont="1" applyBorder="1" applyAlignment="1">
      <alignment horizontal="center"/>
    </xf>
    <xf numFmtId="9" fontId="4" fillId="0" borderId="10" xfId="0" applyNumberFormat="1" applyFont="1" applyBorder="1" applyAlignment="1">
      <alignment horizontal="center"/>
    </xf>
    <xf numFmtId="0" fontId="5" fillId="0" borderId="10" xfId="0" applyFont="1" applyFill="1" applyBorder="1"/>
    <xf numFmtId="0" fontId="5" fillId="0" borderId="10" xfId="0" applyFont="1" applyFill="1" applyBorder="1" applyAlignment="1">
      <alignment horizontal="center" vertical="center"/>
    </xf>
    <xf numFmtId="9" fontId="5" fillId="0" borderId="10" xfId="0" applyNumberFormat="1" applyFont="1" applyFill="1" applyBorder="1" applyAlignment="1">
      <alignment horizontal="center"/>
    </xf>
    <xf numFmtId="0" fontId="4" fillId="0" borderId="10" xfId="0" applyFont="1" applyFill="1" applyBorder="1" applyAlignment="1">
      <alignment horizontal="center" vertical="center"/>
    </xf>
    <xf numFmtId="0" fontId="0" fillId="0" borderId="0" xfId="0" applyAlignment="1">
      <alignment vertical="top"/>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cellXfs>
  <cellStyles count="7">
    <cellStyle name="Normal" xfId="0"/>
    <cellStyle name="Percent" xfId="15"/>
    <cellStyle name="Currency" xfId="16"/>
    <cellStyle name="Currency [0]" xfId="17"/>
    <cellStyle name="Comma" xfId="18"/>
    <cellStyle name="Comma [0]" xfId="19"/>
    <cellStyle name="Hyperlink" xfId="45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mc:AlternateContent xmlns:mc="http://schemas.openxmlformats.org/markup-compatibility/2006">
    <mc:Choice xmlns:c14="http://schemas.microsoft.com/office/drawing/2007/8/2/chart" Requires="c14">
      <c:style val="102"/>
    </mc:Choice>
    <mc:Fallback>
      <c:style val="2"/>
    </mc:Fallback>
  </mc:AlternateContent>
  <c:chart>
    <c:autoTitleDeleted val="0"/>
    <c:title>
      <c:tx>
        <c:rich>
          <a:bodyPr vert="horz" rot="0" anchor="ctr"/>
          <a:lstStyle/>
          <a:p>
            <a:pPr algn="ctr">
              <a:defRPr/>
            </a:pPr>
            <a:r>
              <a:rPr lang="en-US" cap="none" sz="1400" b="1" i="0" u="none" baseline="0">
                <a:latin typeface="Calibri"/>
                <a:ea typeface="Calibri"/>
                <a:cs typeface="Calibri"/>
              </a:rPr>
              <a:t>Badan Usaha</a:t>
            </a:r>
          </a:p>
        </c:rich>
      </c:tx>
      <c:layout/>
      <c:spPr>
        <a:noFill/>
        <a:ln>
          <a:noFill/>
        </a:ln>
      </c:spPr>
    </c:title>
    <c:plotArea>
      <c:layout/>
      <c:barChart>
        <c:barDir val="col"/>
        <c:grouping val="stacked"/>
        <c:varyColors val="0"/>
        <c:ser>
          <c:idx val="0"/>
          <c:order val="0"/>
          <c:invertIfNegative val="0"/>
          <c:extLst>
            <c:ext xmlns:c14="http://schemas.microsoft.com/office/drawing/2007/8/2/chart" uri="{6F2FDCE9-48DA-4B69-8628-5D25D57E5C99}">
              <c14:invertSolidFillFmt>
                <c14:spPr>
                  <a:solidFill>
                    <a:srgbClr val="000000"/>
                  </a:solidFill>
                </c14:spPr>
              </c14:invertSolidFillFmt>
            </c:ext>
          </c:extLst>
          <c:dLbls>
            <c:numFmt formatCode="General" sourceLinked="1"/>
            <c:showLegendKey val="0"/>
            <c:showVal val="1"/>
            <c:showBubbleSize val="0"/>
            <c:showCatName val="0"/>
            <c:showSerName val="0"/>
            <c:showPercent val="0"/>
          </c:dLbls>
          <c:cat>
            <c:strRef>
              <c:f>Persentase!$A$3:$A$4</c:f>
              <c:strCache/>
            </c:strRef>
          </c:cat>
          <c:val>
            <c:numRef>
              <c:f>Persentase!$D$3:$D$4</c:f>
              <c:numCache/>
            </c:numRef>
          </c:val>
        </c:ser>
        <c:overlap val="100"/>
        <c:axId val="223198004"/>
        <c:axId val="2062741027"/>
      </c:barChart>
      <c:catAx>
        <c:axId val="223198004"/>
        <c:scaling>
          <c:orientation val="minMax"/>
        </c:scaling>
        <c:axPos val="b"/>
        <c:delete val="0"/>
        <c:numFmt formatCode="General" sourceLinked="1"/>
        <c:majorTickMark val="out"/>
        <c:minorTickMark val="none"/>
        <c:tickLblPos val="nextTo"/>
        <c:crossAx val="2062741027"/>
        <c:crosses val="autoZero"/>
        <c:auto val="1"/>
        <c:lblOffset val="100"/>
        <c:noMultiLvlLbl val="0"/>
      </c:catAx>
      <c:valAx>
        <c:axId val="2062741027"/>
        <c:scaling>
          <c:orientation val="minMax"/>
        </c:scaling>
        <c:axPos val="l"/>
        <c:majorGridlines>
          <c:spPr>
            <a:ln>
              <a:solidFill/>
            </a:ln>
          </c:spPr>
        </c:majorGridlines>
        <c:delete val="0"/>
        <c:numFmt formatCode="General" sourceLinked="1"/>
        <c:majorTickMark val="out"/>
        <c:minorTickMark val="none"/>
        <c:tickLblPos val="low"/>
        <c:crossAx val="223198004"/>
        <c:crosses val="autoZero"/>
        <c:crossBetween val="between"/>
        <c:dispUnits/>
      </c:valAx>
      <c:spPr>
        <a:noFill/>
      </c:spPr>
    </c:plotArea>
    <c:legend>
      <c:legendPos val="r"/>
      <c:layout/>
      <c:overlay val="0"/>
    </c:legend>
    <c:plotVisOnly val="1"/>
    <c:dispBlanksAs val="gap"/>
    <c:showDLblsOverMax val="0"/>
  </c:chart>
  <c:date1904 val="1"/>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0</xdr:colOff>
      <xdr:row>6</xdr:row>
      <xdr:rowOff>0</xdr:rowOff>
    </xdr:from>
    <xdr:to>
      <xdr:col>10</xdr:col>
      <xdr:colOff>0</xdr:colOff>
      <xdr:row>19</xdr:row>
      <xdr:rowOff>0</xdr:rowOff>
    </xdr:to>
    <xdr:graphicFrame>
      <xdr:nvGraphicFramePr>
        <xdr:cNvPr id="1" name="Chart 1"/>
        <xdr:cNvGraphicFramePr/>
      </xdr:nvGraphicFramePr>
      <xdr:xfrm>
        <a:off x="0" y="1143000"/>
        <a:ext cx="10610850" cy="24765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014E-DFE3-4BA5-834F-8C491DAEB998}">
  <dimension ref="A1:H22"/>
  <sheetViews>
    <sheetView workbookViewId="0" topLeftCell="A1">
      <selection activeCell="J10" sqref="J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95.57421875" style="12" bestFit="1" customWidth="1" collapsed="1"/>
    <col min="5" max="5" width="15.57421875" style="11" bestFit="1" customWidth="1" collapsed="1"/>
    <col min="6" max="6" width="12.421875" style="12" bestFit="1" customWidth="1" collapsed="1"/>
    <col min="7" max="7" width="20.7109375" style="12" bestFit="1" customWidth="1" collapsed="1"/>
    <col min="8" max="8" width="15.140625" style="31" customWidth="1" collapsed="1"/>
    <col min="9" max="25" width="24.57421875" style="18" customWidth="1" collapsed="1"/>
    <col min="26" max="16384" width="24.57421875" style="18" customWidth="1" collapsed="1"/>
  </cols>
  <sheetData>
    <row r="1" spans="1:8" ht="15">
      <c r="A1" s="20"/>
      <c r="B1" s="19" t="s">
        <v>9</v>
      </c>
      <c r="C1" s="19">
        <f>COUNT(A:A)</f>
        <v>20</v>
      </c>
      <c r="D1" s="19" t="s">
        <v>15</v>
      </c>
      <c r="E1" s="19">
        <f>COUNTIF(H:H,"Passed")</f>
        <v>19</v>
      </c>
      <c r="F1" s="19" t="s">
        <v>16</v>
      </c>
      <c r="G1" s="19">
        <f>COUNTIF(H:H,"Failed")</f>
        <v>1</v>
      </c>
      <c r="H1" s="19"/>
    </row>
    <row r="2" spans="1:8" ht="30" customHeight="1">
      <c r="A2" s="17" t="s">
        <v>5</v>
      </c>
      <c r="B2" s="16" t="s">
        <v>0</v>
      </c>
      <c r="C2" s="16" t="s">
        <v>1</v>
      </c>
      <c r="D2" s="16" t="s">
        <v>2</v>
      </c>
      <c r="E2" s="15" t="s">
        <v>3</v>
      </c>
      <c r="F2" s="14" t="s">
        <v>4</v>
      </c>
      <c r="G2" s="14" t="s">
        <v>17</v>
      </c>
      <c r="H2" s="13" t="s">
        <v>6</v>
      </c>
    </row>
    <row r="3" spans="1:8" ht="15">
      <c r="A3" s="3004">
        <v>1</v>
      </c>
      <c r="B3" s="3004" t="s">
        <v>18</v>
      </c>
      <c r="C3" s="3004" t="s">
        <v>19</v>
      </c>
      <c r="D3" s="3005" t="s">
        <v>20</v>
      </c>
      <c r="E3" s="3004" t="s">
        <v>21</v>
      </c>
      <c r="F3" s="3004" t="s">
        <v>22</v>
      </c>
      <c r="G3" s="3004" t="s">
        <v>21</v>
      </c>
      <c r="H3" s="3004" t="s">
        <v>7</v>
      </c>
    </row>
    <row r="4" spans="1:8" ht="15">
      <c r="A4" s="3008">
        <v>2</v>
      </c>
      <c r="B4" s="3008" t="s">
        <v>18</v>
      </c>
      <c r="C4" s="3008" t="s">
        <v>19</v>
      </c>
      <c r="D4" s="3009" t="s">
        <v>20</v>
      </c>
      <c r="E4" s="3008" t="s">
        <v>21</v>
      </c>
      <c r="F4" s="3008" t="s">
        <v>22</v>
      </c>
      <c r="G4" s="3008" t="s">
        <v>21</v>
      </c>
      <c r="H4" s="3008" t="s">
        <v>7</v>
      </c>
    </row>
    <row r="5" spans="1:8" ht="15">
      <c r="A5" s="3012">
        <v>3</v>
      </c>
      <c r="B5" s="3012" t="s">
        <v>18</v>
      </c>
      <c r="C5" s="3012" t="s">
        <v>19</v>
      </c>
      <c r="D5" s="3013" t="s">
        <v>20</v>
      </c>
      <c r="E5" s="3012" t="s">
        <v>21</v>
      </c>
      <c r="F5" s="3012" t="s">
        <v>22</v>
      </c>
      <c r="G5" s="3012" t="s">
        <v>21</v>
      </c>
      <c r="H5" s="3012" t="s">
        <v>7</v>
      </c>
    </row>
    <row r="6" spans="1:8" ht="15">
      <c r="A6" s="3016">
        <v>4</v>
      </c>
      <c r="B6" s="3016" t="s">
        <v>18</v>
      </c>
      <c r="C6" s="3016" t="s">
        <v>19</v>
      </c>
      <c r="D6" s="3017" t="s">
        <v>20</v>
      </c>
      <c r="E6" s="3016" t="s">
        <v>21</v>
      </c>
      <c r="F6" s="3016" t="s">
        <v>22</v>
      </c>
      <c r="G6" s="3016" t="s">
        <v>21</v>
      </c>
      <c r="H6" s="3016" t="s">
        <v>7</v>
      </c>
    </row>
    <row r="7" spans="1:8" ht="15">
      <c r="A7" s="3020">
        <v>5</v>
      </c>
      <c r="B7" s="3020" t="s">
        <v>18</v>
      </c>
      <c r="C7" s="3020" t="s">
        <v>19</v>
      </c>
      <c r="D7" s="3021" t="s">
        <v>20</v>
      </c>
      <c r="E7" s="3020" t="s">
        <v>21</v>
      </c>
      <c r="F7" s="3020" t="s">
        <v>22</v>
      </c>
      <c r="G7" s="3020" t="s">
        <v>21</v>
      </c>
      <c r="H7" s="3020" t="s">
        <v>7</v>
      </c>
    </row>
    <row r="8" spans="1:8" ht="15">
      <c r="A8" s="3024">
        <v>6</v>
      </c>
      <c r="B8" s="3024" t="s">
        <v>18</v>
      </c>
      <c r="C8" s="3024" t="s">
        <v>19</v>
      </c>
      <c r="D8" s="3025" t="s">
        <v>20</v>
      </c>
      <c r="E8" s="3024" t="s">
        <v>21</v>
      </c>
      <c r="F8" s="3024" t="s">
        <v>22</v>
      </c>
      <c r="G8" s="3024" t="s">
        <v>21</v>
      </c>
      <c r="H8" s="3024" t="s">
        <v>7</v>
      </c>
    </row>
    <row r="9" spans="1:8" ht="15">
      <c r="A9" s="3028">
        <v>7</v>
      </c>
      <c r="B9" s="3028" t="s">
        <v>18</v>
      </c>
      <c r="C9" s="3028" t="s">
        <v>19</v>
      </c>
      <c r="D9" s="3029" t="s">
        <v>20</v>
      </c>
      <c r="E9" s="3028" t="s">
        <v>21</v>
      </c>
      <c r="F9" s="3028" t="s">
        <v>22</v>
      </c>
      <c r="G9" s="3028" t="s">
        <v>21</v>
      </c>
      <c r="H9" s="3028" t="s">
        <v>7</v>
      </c>
    </row>
    <row r="10" spans="1:8" ht="15">
      <c r="A10" s="3032">
        <v>8</v>
      </c>
      <c r="B10" s="3032" t="s">
        <v>18</v>
      </c>
      <c r="C10" s="3032" t="s">
        <v>19</v>
      </c>
      <c r="D10" s="3033" t="s">
        <v>20</v>
      </c>
      <c r="E10" s="3032" t="s">
        <v>21</v>
      </c>
      <c r="F10" s="3032" t="s">
        <v>22</v>
      </c>
      <c r="G10" s="3032" t="s">
        <v>21</v>
      </c>
      <c r="H10" s="3032" t="s">
        <v>7</v>
      </c>
    </row>
    <row r="11" spans="1:8" ht="15">
      <c r="A11" s="3036">
        <v>9</v>
      </c>
      <c r="B11" s="3036" t="s">
        <v>18</v>
      </c>
      <c r="C11" s="3036" t="s">
        <v>19</v>
      </c>
      <c r="D11" s="3037" t="s">
        <v>20</v>
      </c>
      <c r="E11" s="3036" t="s">
        <v>21</v>
      </c>
      <c r="F11" s="3036" t="s">
        <v>22</v>
      </c>
      <c r="G11" s="3036" t="s">
        <v>21</v>
      </c>
      <c r="H11" s="3036" t="s">
        <v>7</v>
      </c>
    </row>
    <row r="12" spans="1:8" ht="15">
      <c r="A12" s="3040">
        <v>10</v>
      </c>
      <c r="B12" s="3040" t="s">
        <v>18</v>
      </c>
      <c r="C12" s="3040" t="s">
        <v>19</v>
      </c>
      <c r="D12" s="3041" t="s">
        <v>20</v>
      </c>
      <c r="E12" s="3040" t="s">
        <v>21</v>
      </c>
      <c r="F12" s="3040" t="s">
        <v>22</v>
      </c>
      <c r="G12" s="3040" t="s">
        <v>23</v>
      </c>
      <c r="H12" s="3040" t="s">
        <v>8</v>
      </c>
    </row>
    <row r="13" spans="1:8" ht="15">
      <c r="A13" s="3044">
        <v>11</v>
      </c>
      <c r="B13" s="3044" t="s">
        <v>18</v>
      </c>
      <c r="C13" s="3044" t="s">
        <v>19</v>
      </c>
      <c r="D13" s="3045" t="s">
        <v>20</v>
      </c>
      <c r="E13" s="3044" t="s">
        <v>21</v>
      </c>
      <c r="F13" s="3044" t="s">
        <v>22</v>
      </c>
      <c r="G13" s="3044" t="s">
        <v>21</v>
      </c>
      <c r="H13" s="3044" t="s">
        <v>7</v>
      </c>
    </row>
    <row r="14" spans="1:8" ht="15">
      <c r="A14" s="3048">
        <v>12</v>
      </c>
      <c r="B14" s="3048" t="s">
        <v>18</v>
      </c>
      <c r="C14" s="3048" t="s">
        <v>19</v>
      </c>
      <c r="D14" s="3049" t="s">
        <v>20</v>
      </c>
      <c r="E14" s="3048" t="s">
        <v>21</v>
      </c>
      <c r="F14" s="3048" t="s">
        <v>22</v>
      </c>
      <c r="G14" s="3048" t="s">
        <v>21</v>
      </c>
      <c r="H14" s="3048" t="s">
        <v>7</v>
      </c>
    </row>
    <row r="15" spans="1:8" ht="15">
      <c r="A15" s="3052">
        <v>13</v>
      </c>
      <c r="B15" s="3052" t="s">
        <v>18</v>
      </c>
      <c r="C15" s="3052" t="s">
        <v>19</v>
      </c>
      <c r="D15" s="3053" t="s">
        <v>20</v>
      </c>
      <c r="E15" s="3052" t="s">
        <v>21</v>
      </c>
      <c r="F15" s="3052" t="s">
        <v>22</v>
      </c>
      <c r="G15" s="3052" t="s">
        <v>21</v>
      </c>
      <c r="H15" s="3052" t="s">
        <v>7</v>
      </c>
    </row>
    <row r="16" spans="1:8" ht="15">
      <c r="A16" s="3056">
        <v>14</v>
      </c>
      <c r="B16" s="3056" t="s">
        <v>18</v>
      </c>
      <c r="C16" s="3056" t="s">
        <v>19</v>
      </c>
      <c r="D16" s="3057" t="s">
        <v>20</v>
      </c>
      <c r="E16" s="3056" t="s">
        <v>21</v>
      </c>
      <c r="F16" s="3056" t="s">
        <v>22</v>
      </c>
      <c r="G16" s="3056" t="s">
        <v>21</v>
      </c>
      <c r="H16" s="3056" t="s">
        <v>7</v>
      </c>
    </row>
    <row r="17" spans="1:8" ht="15">
      <c r="A17" s="3060">
        <v>15</v>
      </c>
      <c r="B17" s="3060" t="s">
        <v>18</v>
      </c>
      <c r="C17" s="3060" t="s">
        <v>19</v>
      </c>
      <c r="D17" s="3061" t="s">
        <v>20</v>
      </c>
      <c r="E17" s="3060" t="s">
        <v>21</v>
      </c>
      <c r="F17" s="3060" t="s">
        <v>22</v>
      </c>
      <c r="G17" s="3060" t="s">
        <v>21</v>
      </c>
      <c r="H17" s="3060" t="s">
        <v>7</v>
      </c>
    </row>
    <row r="18" spans="1:8" ht="15">
      <c r="A18" s="3064">
        <v>16</v>
      </c>
      <c r="B18" s="3064" t="s">
        <v>18</v>
      </c>
      <c r="C18" s="3064" t="s">
        <v>19</v>
      </c>
      <c r="D18" s="3065" t="s">
        <v>20</v>
      </c>
      <c r="E18" s="3064" t="s">
        <v>21</v>
      </c>
      <c r="F18" s="3064" t="s">
        <v>22</v>
      </c>
      <c r="G18" s="3064" t="s">
        <v>21</v>
      </c>
      <c r="H18" s="3064" t="s">
        <v>7</v>
      </c>
    </row>
    <row r="19" spans="1:8" ht="15">
      <c r="A19" s="3068">
        <v>17</v>
      </c>
      <c r="B19" s="3068" t="s">
        <v>18</v>
      </c>
      <c r="C19" s="3068" t="s">
        <v>19</v>
      </c>
      <c r="D19" s="3069" t="s">
        <v>20</v>
      </c>
      <c r="E19" s="3068" t="s">
        <v>21</v>
      </c>
      <c r="F19" s="3068" t="s">
        <v>22</v>
      </c>
      <c r="G19" s="3068" t="s">
        <v>21</v>
      </c>
      <c r="H19" s="3068" t="s">
        <v>7</v>
      </c>
    </row>
    <row r="20" spans="1:8" ht="15">
      <c r="A20" s="3072">
        <v>18</v>
      </c>
      <c r="B20" s="3072" t="s">
        <v>18</v>
      </c>
      <c r="C20" s="3072" t="s">
        <v>19</v>
      </c>
      <c r="D20" s="3073" t="s">
        <v>20</v>
      </c>
      <c r="E20" s="3072" t="s">
        <v>21</v>
      </c>
      <c r="F20" s="3072" t="s">
        <v>22</v>
      </c>
      <c r="G20" s="3072" t="s">
        <v>21</v>
      </c>
      <c r="H20" s="3072" t="s">
        <v>7</v>
      </c>
    </row>
    <row r="21" spans="1:8" ht="15">
      <c r="A21" s="3076">
        <v>19</v>
      </c>
      <c r="B21" s="3076" t="s">
        <v>18</v>
      </c>
      <c r="C21" s="3076" t="s">
        <v>19</v>
      </c>
      <c r="D21" s="3077" t="s">
        <v>20</v>
      </c>
      <c r="E21" s="3076" t="s">
        <v>21</v>
      </c>
      <c r="F21" s="3076" t="s">
        <v>22</v>
      </c>
      <c r="G21" s="3076" t="s">
        <v>21</v>
      </c>
      <c r="H21" s="3076" t="s">
        <v>7</v>
      </c>
    </row>
    <row r="22" spans="1:8" ht="15">
      <c r="A22" s="3080">
        <v>20</v>
      </c>
      <c r="B22" s="3080" t="s">
        <v>18</v>
      </c>
      <c r="C22" s="3080" t="s">
        <v>19</v>
      </c>
      <c r="D22" s="3081" t="s">
        <v>20</v>
      </c>
      <c r="E22" s="3080" t="s">
        <v>21</v>
      </c>
      <c r="F22" s="3080" t="s">
        <v>22</v>
      </c>
      <c r="G22" s="3080" t="s">
        <v>21</v>
      </c>
      <c r="H22" s="3080" t="s">
        <v>7</v>
      </c>
    </row>
  </sheetData>
  <printOptions/>
  <pageMargins left="0.7" right="0.7" top="0.75" bottom="0.75" header="0.3" footer="0.3"/>
  <pageSetup horizontalDpi="600" verticalDpi="600" orientation="portrait" paperSize="9" r:id="rId1"/>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85BE-1D45-40D5-AEBA-BE83B2AA07FB}">
  <dimension ref="A1:AM22"/>
  <sheetViews>
    <sheetView tabSelected="1" workbookViewId="0" topLeftCell="A1">
      <selection activeCell="H10" sqref="H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39.00390625" style="12" bestFit="1" customWidth="1" collapsed="1"/>
    <col min="5" max="5" width="15.57421875" style="11" bestFit="1" customWidth="1" collapsed="1"/>
    <col min="6" max="6" width="19.57421875" style="12" customWidth="1" collapsed="1"/>
    <col min="7" max="7" width="38.57421875" style="12" customWidth="1" collapsed="1"/>
    <col min="8" max="8" width="26.57421875" style="31" customWidth="1" collapsed="1"/>
    <col min="9" max="25" width="24.57421875" style="18" customWidth="1" collapsed="1"/>
    <col min="26" max="16384" width="24.57421875" style="18" customWidth="1" collapsed="1"/>
  </cols>
  <sheetData>
    <row r="1" spans="1:39" ht="15">
      <c r="A1" s="20"/>
      <c r="B1" s="19" t="s">
        <v>9</v>
      </c>
      <c r="C1" s="19">
        <f>COUNT(A:A)</f>
        <v>20</v>
      </c>
      <c r="D1" s="19" t="s">
        <v>15</v>
      </c>
      <c r="E1" s="19">
        <f>COUNTIF(H:H,"Passed")</f>
        <v>19</v>
      </c>
      <c r="F1" s="19" t="s">
        <v>16</v>
      </c>
      <c r="G1" s="19">
        <f>COUNTIF(H:H,"Failed")</f>
        <v>1</v>
      </c>
      <c r="H1" s="19"/>
      <c r="I1" s="10"/>
      <c r="J1" s="19"/>
      <c r="K1" s="19"/>
      <c r="L1" s="9"/>
      <c r="M1" s="9"/>
      <c r="N1" s="8"/>
      <c r="O1" s="9"/>
      <c r="P1" s="9"/>
      <c r="Q1" s="9"/>
      <c r="R1" s="9"/>
      <c r="S1" s="9"/>
      <c r="T1" s="9"/>
      <c r="U1" s="9"/>
      <c r="V1" s="9"/>
      <c r="W1" s="9"/>
      <c r="X1" s="9"/>
      <c r="Y1" s="9"/>
      <c r="Z1" s="9"/>
      <c r="AA1" s="9"/>
      <c r="AB1" s="9"/>
      <c r="AC1" s="9"/>
      <c r="AD1" s="9"/>
      <c r="AE1" s="9"/>
      <c r="AF1" s="9"/>
      <c r="AG1" s="9"/>
      <c r="AH1" s="9"/>
      <c r="AI1" s="9"/>
      <c r="AJ1" s="9"/>
      <c r="AK1" s="9"/>
      <c r="AL1" s="9"/>
      <c r="AM1" s="9"/>
    </row>
    <row r="2" spans="1:8" s="7" customFormat="1" ht="30" customHeight="1">
      <c r="A2" s="17" t="s">
        <v>5</v>
      </c>
      <c r="B2" s="16" t="s">
        <v>0</v>
      </c>
      <c r="C2" s="16" t="s">
        <v>1</v>
      </c>
      <c r="D2" s="16" t="s">
        <v>2</v>
      </c>
      <c r="E2" s="15" t="s">
        <v>3</v>
      </c>
      <c r="F2" s="14" t="s">
        <v>4</v>
      </c>
      <c r="G2" s="14" t="s">
        <v>17</v>
      </c>
      <c r="H2" s="13" t="s">
        <v>6</v>
      </c>
    </row>
    <row r="3" spans="1:8" ht="15">
      <c r="A3" s="3084">
        <v>1</v>
      </c>
      <c r="B3" s="3084" t="s">
        <v>18</v>
      </c>
      <c r="C3" s="3084" t="s">
        <v>19</v>
      </c>
      <c r="D3" s="3085" t="s">
        <v>24</v>
      </c>
      <c r="E3" s="3084" t="s">
        <v>21</v>
      </c>
      <c r="F3" s="3084" t="s">
        <v>22</v>
      </c>
      <c r="G3" s="3084" t="s">
        <v>21</v>
      </c>
      <c r="H3" s="3084" t="s">
        <v>7</v>
      </c>
    </row>
    <row r="4" spans="1:8" ht="15">
      <c r="A4" s="3088">
        <v>2</v>
      </c>
      <c r="B4" s="3088" t="s">
        <v>18</v>
      </c>
      <c r="C4" s="3088" t="s">
        <v>19</v>
      </c>
      <c r="D4" s="3089" t="s">
        <v>24</v>
      </c>
      <c r="E4" s="3088" t="s">
        <v>21</v>
      </c>
      <c r="F4" s="3088" t="s">
        <v>22</v>
      </c>
      <c r="G4" s="3088" t="s">
        <v>21</v>
      </c>
      <c r="H4" s="3088" t="s">
        <v>7</v>
      </c>
    </row>
    <row r="5" spans="1:8" ht="15">
      <c r="A5" s="3092">
        <v>3</v>
      </c>
      <c r="B5" s="3092" t="s">
        <v>18</v>
      </c>
      <c r="C5" s="3092" t="s">
        <v>19</v>
      </c>
      <c r="D5" s="3093" t="s">
        <v>24</v>
      </c>
      <c r="E5" s="3092" t="s">
        <v>21</v>
      </c>
      <c r="F5" s="3092" t="s">
        <v>22</v>
      </c>
      <c r="G5" s="3092" t="s">
        <v>21</v>
      </c>
      <c r="H5" s="3092" t="s">
        <v>7</v>
      </c>
    </row>
    <row r="6" spans="1:8" ht="15">
      <c r="A6" s="3096">
        <v>4</v>
      </c>
      <c r="B6" s="3096" t="s">
        <v>18</v>
      </c>
      <c r="C6" s="3096" t="s">
        <v>19</v>
      </c>
      <c r="D6" s="3097" t="s">
        <v>24</v>
      </c>
      <c r="E6" s="3096" t="s">
        <v>21</v>
      </c>
      <c r="F6" s="3096" t="s">
        <v>22</v>
      </c>
      <c r="G6" s="3096" t="s">
        <v>21</v>
      </c>
      <c r="H6" s="3096" t="s">
        <v>7</v>
      </c>
    </row>
    <row r="7" spans="1:8" ht="15">
      <c r="A7" s="3100">
        <v>5</v>
      </c>
      <c r="B7" s="3100" t="s">
        <v>18</v>
      </c>
      <c r="C7" s="3100" t="s">
        <v>19</v>
      </c>
      <c r="D7" s="3101" t="s">
        <v>24</v>
      </c>
      <c r="E7" s="3100" t="s">
        <v>21</v>
      </c>
      <c r="F7" s="3100" t="s">
        <v>22</v>
      </c>
      <c r="G7" s="3100" t="s">
        <v>21</v>
      </c>
      <c r="H7" s="3100" t="s">
        <v>7</v>
      </c>
    </row>
    <row r="8" spans="1:8" ht="15">
      <c r="A8" s="3104">
        <v>6</v>
      </c>
      <c r="B8" s="3104" t="s">
        <v>18</v>
      </c>
      <c r="C8" s="3104" t="s">
        <v>19</v>
      </c>
      <c r="D8" s="3105" t="s">
        <v>24</v>
      </c>
      <c r="E8" s="3104" t="s">
        <v>21</v>
      </c>
      <c r="F8" s="3104" t="s">
        <v>22</v>
      </c>
      <c r="G8" s="3104" t="s">
        <v>21</v>
      </c>
      <c r="H8" s="3104" t="s">
        <v>7</v>
      </c>
    </row>
    <row r="9" spans="1:8" ht="15">
      <c r="A9" s="3108">
        <v>7</v>
      </c>
      <c r="B9" s="3108" t="s">
        <v>18</v>
      </c>
      <c r="C9" s="3108" t="s">
        <v>19</v>
      </c>
      <c r="D9" s="3109" t="s">
        <v>24</v>
      </c>
      <c r="E9" s="3108" t="s">
        <v>21</v>
      </c>
      <c r="F9" s="3108" t="s">
        <v>22</v>
      </c>
      <c r="G9" s="3108" t="s">
        <v>21</v>
      </c>
      <c r="H9" s="3108" t="s">
        <v>7</v>
      </c>
    </row>
    <row r="10" spans="1:8" ht="15">
      <c r="A10" s="3112">
        <v>8</v>
      </c>
      <c r="B10" s="3112" t="s">
        <v>18</v>
      </c>
      <c r="C10" s="3112" t="s">
        <v>19</v>
      </c>
      <c r="D10" s="3113" t="s">
        <v>24</v>
      </c>
      <c r="E10" s="3112" t="s">
        <v>21</v>
      </c>
      <c r="F10" s="3112" t="s">
        <v>22</v>
      </c>
      <c r="G10" s="3112" t="s">
        <v>21</v>
      </c>
      <c r="H10" s="3112" t="s">
        <v>7</v>
      </c>
    </row>
    <row r="11" spans="1:8" ht="15">
      <c r="A11" s="3116">
        <v>9</v>
      </c>
      <c r="B11" s="3116" t="s">
        <v>18</v>
      </c>
      <c r="C11" s="3116" t="s">
        <v>19</v>
      </c>
      <c r="D11" s="3117" t="s">
        <v>24</v>
      </c>
      <c r="E11" s="3116" t="s">
        <v>21</v>
      </c>
      <c r="F11" s="3116" t="s">
        <v>22</v>
      </c>
      <c r="G11" s="3116" t="s">
        <v>21</v>
      </c>
      <c r="H11" s="3116" t="s">
        <v>7</v>
      </c>
    </row>
    <row r="12" spans="1:8" ht="15">
      <c r="A12" s="3120">
        <v>10</v>
      </c>
      <c r="B12" s="3120" t="s">
        <v>18</v>
      </c>
      <c r="C12" s="3120" t="s">
        <v>19</v>
      </c>
      <c r="D12" s="3121" t="s">
        <v>24</v>
      </c>
      <c r="E12" s="3120" t="s">
        <v>21</v>
      </c>
      <c r="F12" s="3120" t="s">
        <v>22</v>
      </c>
      <c r="G12" s="3120" t="s">
        <v>23</v>
      </c>
      <c r="H12" s="3120" t="s">
        <v>8</v>
      </c>
    </row>
    <row r="13" spans="1:8" ht="15">
      <c r="A13" s="3124">
        <v>11</v>
      </c>
      <c r="B13" s="3124" t="s">
        <v>18</v>
      </c>
      <c r="C13" s="3124" t="s">
        <v>19</v>
      </c>
      <c r="D13" s="3125" t="s">
        <v>24</v>
      </c>
      <c r="E13" s="3124" t="s">
        <v>21</v>
      </c>
      <c r="F13" s="3124" t="s">
        <v>22</v>
      </c>
      <c r="G13" s="3124" t="s">
        <v>21</v>
      </c>
      <c r="H13" s="3124" t="s">
        <v>7</v>
      </c>
    </row>
    <row r="14" spans="1:8" ht="15">
      <c r="A14" s="3128">
        <v>12</v>
      </c>
      <c r="B14" s="3128" t="s">
        <v>18</v>
      </c>
      <c r="C14" s="3128" t="s">
        <v>19</v>
      </c>
      <c r="D14" s="3129" t="s">
        <v>24</v>
      </c>
      <c r="E14" s="3128" t="s">
        <v>21</v>
      </c>
      <c r="F14" s="3128" t="s">
        <v>22</v>
      </c>
      <c r="G14" s="3128" t="s">
        <v>21</v>
      </c>
      <c r="H14" s="3128" t="s">
        <v>7</v>
      </c>
    </row>
    <row r="15" spans="1:8" ht="15">
      <c r="A15" s="3132">
        <v>13</v>
      </c>
      <c r="B15" s="3132" t="s">
        <v>18</v>
      </c>
      <c r="C15" s="3132" t="s">
        <v>19</v>
      </c>
      <c r="D15" s="3133" t="s">
        <v>24</v>
      </c>
      <c r="E15" s="3132" t="s">
        <v>21</v>
      </c>
      <c r="F15" s="3132" t="s">
        <v>22</v>
      </c>
      <c r="G15" s="3132" t="s">
        <v>21</v>
      </c>
      <c r="H15" s="3132" t="s">
        <v>7</v>
      </c>
    </row>
    <row r="16" spans="1:8" ht="15">
      <c r="A16" s="3136">
        <v>14</v>
      </c>
      <c r="B16" s="3136" t="s">
        <v>18</v>
      </c>
      <c r="C16" s="3136" t="s">
        <v>19</v>
      </c>
      <c r="D16" s="3137" t="s">
        <v>24</v>
      </c>
      <c r="E16" s="3136" t="s">
        <v>21</v>
      </c>
      <c r="F16" s="3136" t="s">
        <v>22</v>
      </c>
      <c r="G16" s="3136" t="s">
        <v>21</v>
      </c>
      <c r="H16" s="3136" t="s">
        <v>7</v>
      </c>
    </row>
    <row r="17" spans="1:8" ht="15">
      <c r="A17" s="3140">
        <v>15</v>
      </c>
      <c r="B17" s="3140" t="s">
        <v>18</v>
      </c>
      <c r="C17" s="3140" t="s">
        <v>19</v>
      </c>
      <c r="D17" s="3141" t="s">
        <v>24</v>
      </c>
      <c r="E17" s="3140" t="s">
        <v>21</v>
      </c>
      <c r="F17" s="3140" t="s">
        <v>22</v>
      </c>
      <c r="G17" s="3140" t="s">
        <v>21</v>
      </c>
      <c r="H17" s="3140" t="s">
        <v>7</v>
      </c>
    </row>
    <row r="18" spans="1:8" ht="15">
      <c r="A18" s="3144">
        <v>16</v>
      </c>
      <c r="B18" s="3144" t="s">
        <v>18</v>
      </c>
      <c r="C18" s="3144" t="s">
        <v>19</v>
      </c>
      <c r="D18" s="3145" t="s">
        <v>24</v>
      </c>
      <c r="E18" s="3144" t="s">
        <v>21</v>
      </c>
      <c r="F18" s="3144" t="s">
        <v>22</v>
      </c>
      <c r="G18" s="3144" t="s">
        <v>21</v>
      </c>
      <c r="H18" s="3144" t="s">
        <v>7</v>
      </c>
    </row>
    <row r="19" spans="1:8" ht="15">
      <c r="A19" s="3148">
        <v>17</v>
      </c>
      <c r="B19" s="3148" t="s">
        <v>18</v>
      </c>
      <c r="C19" s="3148" t="s">
        <v>19</v>
      </c>
      <c r="D19" s="3149" t="s">
        <v>24</v>
      </c>
      <c r="E19" s="3148" t="s">
        <v>21</v>
      </c>
      <c r="F19" s="3148" t="s">
        <v>22</v>
      </c>
      <c r="G19" s="3148" t="s">
        <v>21</v>
      </c>
      <c r="H19" s="3148" t="s">
        <v>7</v>
      </c>
    </row>
    <row r="20" spans="1:8" ht="15">
      <c r="A20" s="3152">
        <v>18</v>
      </c>
      <c r="B20" s="3152" t="s">
        <v>18</v>
      </c>
      <c r="C20" s="3152" t="s">
        <v>19</v>
      </c>
      <c r="D20" s="3153" t="s">
        <v>24</v>
      </c>
      <c r="E20" s="3152" t="s">
        <v>21</v>
      </c>
      <c r="F20" s="3152" t="s">
        <v>22</v>
      </c>
      <c r="G20" s="3152" t="s">
        <v>21</v>
      </c>
      <c r="H20" s="3152" t="s">
        <v>7</v>
      </c>
    </row>
    <row r="21" spans="1:8" ht="15">
      <c r="A21" s="3156">
        <v>19</v>
      </c>
      <c r="B21" s="3156" t="s">
        <v>18</v>
      </c>
      <c r="C21" s="3156" t="s">
        <v>19</v>
      </c>
      <c r="D21" s="3157" t="s">
        <v>24</v>
      </c>
      <c r="E21" s="3156" t="s">
        <v>21</v>
      </c>
      <c r="F21" s="3156" t="s">
        <v>22</v>
      </c>
      <c r="G21" s="3156" t="s">
        <v>21</v>
      </c>
      <c r="H21" s="3156" t="s">
        <v>7</v>
      </c>
    </row>
    <row r="22" spans="1:8" ht="15">
      <c r="A22" s="3160">
        <v>20</v>
      </c>
      <c r="B22" s="3160" t="s">
        <v>18</v>
      </c>
      <c r="C22" s="3160" t="s">
        <v>19</v>
      </c>
      <c r="D22" s="3161" t="s">
        <v>24</v>
      </c>
      <c r="E22" s="3160" t="s">
        <v>21</v>
      </c>
      <c r="F22" s="3160" t="s">
        <v>22</v>
      </c>
      <c r="G22" s="3160" t="s">
        <v>21</v>
      </c>
      <c r="H22" s="3160" t="s">
        <v>7</v>
      </c>
    </row>
  </sheetData>
  <printOptions/>
  <pageMargins left="0.7" right="0.7" top="0.75" bottom="0.75" header="0.3" footer="0.3"/>
  <pageSetup horizontalDpi="600" verticalDpi="600" orientation="portrait" paperSize="9"/>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36F7-4DF9-43F5-BAA3-E3354E052D8C}">
  <dimension ref="A1:F5"/>
  <sheetViews>
    <sheetView workbookViewId="0" topLeftCell="A1">
      <selection activeCell="F25" sqref="F25"/>
    </sheetView>
  </sheetViews>
  <sheetFormatPr defaultColWidth="9.140625" defaultRowHeight="15"/>
  <cols>
    <col min="1" max="1" width="27.8515625" style="0" customWidth="1" collapsed="1"/>
    <col min="2" max="2" width="19.00390625" style="0" customWidth="1" collapsed="1"/>
    <col min="3" max="3" width="19.28125" style="0" customWidth="1" collapsed="1"/>
    <col min="4" max="4" width="16.140625" style="0" customWidth="1" collapsed="1"/>
    <col min="5" max="5" width="15.8515625" style="0" customWidth="1" collapsed="1"/>
    <col min="6" max="6" width="10.8515625" style="0" bestFit="1" customWidth="1" collapsed="1"/>
    <col min="7" max="7" width="22.7109375" style="0" customWidth="1" collapsed="1"/>
  </cols>
  <sheetData>
    <row r="1" spans="1:6" ht="15" customHeight="1">
      <c r="A1" s="6" t="s">
        <v>0</v>
      </c>
      <c r="B1" s="4" t="s">
        <v>9</v>
      </c>
      <c r="C1" s="2" t="s">
        <v>7</v>
      </c>
      <c r="D1" s="1"/>
      <c r="E1" s="2" t="s">
        <v>8</v>
      </c>
      <c r="F1" s="1"/>
    </row>
    <row r="2" spans="1:6" ht="15">
      <c r="A2" s="5"/>
      <c r="B2" s="3"/>
      <c r="C2" s="22" t="s">
        <v>10</v>
      </c>
      <c r="D2" s="22" t="s">
        <v>11</v>
      </c>
      <c r="E2" s="22" t="s">
        <v>10</v>
      </c>
      <c r="F2" s="22" t="s">
        <v>11</v>
      </c>
    </row>
    <row r="3" spans="1:6" ht="15">
      <c r="A3" s="23" t="s">
        <v>13</v>
      </c>
      <c r="B3" s="24">
        <f>'Approval File'!C1</f>
        <v>20</v>
      </c>
      <c r="C3" s="24">
        <f>'Approval File'!E1</f>
        <v>19</v>
      </c>
      <c r="D3" s="26">
        <f>C3/B3</f>
        <v>0.95</v>
      </c>
      <c r="E3" s="25">
        <f>'Approval File'!G1</f>
        <v>1</v>
      </c>
      <c r="F3" s="26">
        <f>E3/B3</f>
        <v>0.05</v>
      </c>
    </row>
    <row r="4" spans="1:6" ht="15">
      <c r="A4" s="23" t="s">
        <v>14</v>
      </c>
      <c r="B4" s="24">
        <f>'Realisasi File'!C1</f>
        <v>20</v>
      </c>
      <c r="C4" s="24">
        <f>'Realisasi File'!E1</f>
        <v>19</v>
      </c>
      <c r="D4" s="26">
        <f>C4/B4</f>
        <v>0.95</v>
      </c>
      <c r="E4" s="25">
        <f>'Realisasi File'!G1</f>
        <v>1</v>
      </c>
      <c r="F4" s="26">
        <f>E4/B4</f>
        <v>0.05</v>
      </c>
    </row>
    <row r="5" spans="1:6" ht="15">
      <c r="A5" s="27" t="s">
        <v>12</v>
      </c>
      <c r="B5" s="28">
        <f>SUM(B3:B4)</f>
        <v>40</v>
      </c>
      <c r="C5" s="28">
        <f>SUM(C3:C4)</f>
        <v>38</v>
      </c>
      <c r="D5" s="29">
        <f>C5/B5</f>
        <v>0.95</v>
      </c>
      <c r="E5" s="30">
        <f>SUM(E3:E4)</f>
        <v>2</v>
      </c>
      <c r="F5" s="29">
        <f>E5/B5</f>
        <v>0.05</v>
      </c>
    </row>
    <row r="7" s="21" customFormat="1" ht="15"/>
  </sheetData>
  <mergeCells count="4">
    <mergeCell ref="A1:A2"/>
    <mergeCell ref="B1:B2"/>
    <mergeCell ref="C1:D1"/>
    <mergeCell ref="E1:F1"/>
  </mergeCells>
  <printOptions/>
  <pageMargins left="0.7" right="0.7" top="0.75" bottom="0.75" header="0.3" footer="0.3"/>
  <pageSetup horizontalDpi="600" verticalDpi="600" orientation="portrait" paperSize="9" r:id="rId2"/>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B1AB-2BCB-4CCF-8C17-C316A97946CF}">
  <dimension ref="A1:A1"/>
  <sheetViews>
    <sheetView workbookViewId="0" topLeftCell="A1">
      <selection activeCell="M29" sqref="M29"/>
    </sheetView>
  </sheetViews>
  <sheetFormatPr defaultColWidth="9.140625" defaultRowHeight="15"/>
  <sheetData/>
  <printOptions/>
  <pageMargins left="0.7" right="0.7" top="0.75" bottom="0.75" header="0.3" footer="0.3"/>
  <pageSetup horizontalDpi="600" verticalDpi="600"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Ervina Ervina</dc:creator>
  <cp:keywords/>
  <dc:description/>
  <cp:lastModifiedBy>Nanang^Faisal</cp:lastModifiedBy>
  <dcterms:created xsi:type="dcterms:W3CDTF">2021-12-18T20:55:58Z</dcterms:created>
  <dcterms:modified xsi:type="dcterms:W3CDTF">2022-07-05T22:09:08Z</dcterms:modified>
  <cp:category/>
  <cp:version/>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fcce86-404b-4dfc-a65d-350d92a11b55_Enabled">
    <vt:lpwstr>true</vt:lpwstr>
  </property>
  <property fmtid="{D5CDD505-2E9C-101B-9397-08002B2CF9AE}" pid="3" name="MSIP_Label_01fcce86-404b-4dfc-a65d-350d92a11b55_SetDate">
    <vt:lpwstr>2021-11-26T03:10:30Z</vt:lpwstr>
  </property>
  <property fmtid="{D5CDD505-2E9C-101B-9397-08002B2CF9AE}" pid="4" name="MSIP_Label_01fcce86-404b-4dfc-a65d-350d92a11b55_Method">
    <vt:lpwstr>Privileged</vt:lpwstr>
  </property>
  <property fmtid="{D5CDD505-2E9C-101B-9397-08002B2CF9AE}" pid="5" name="MSIP_Label_01fcce86-404b-4dfc-a65d-350d92a11b55_Name">
    <vt:lpwstr>General</vt:lpwstr>
  </property>
  <property fmtid="{D5CDD505-2E9C-101B-9397-08002B2CF9AE}" pid="6" name="MSIP_Label_01fcce86-404b-4dfc-a65d-350d92a11b55_SiteId">
    <vt:lpwstr>1926a7ba-564a-485f-a913-2bb453bc3c85</vt:lpwstr>
  </property>
  <property fmtid="{D5CDD505-2E9C-101B-9397-08002B2CF9AE}" pid="7" name="MSIP_Label_01fcce86-404b-4dfc-a65d-350d92a11b55_ActionId">
    <vt:lpwstr>bcefad16-027e-44a3-a559-34c1fd8d5c77</vt:lpwstr>
  </property>
  <property fmtid="{D5CDD505-2E9C-101B-9397-08002B2CF9AE}" pid="8" name="MSIP_Label_01fcce86-404b-4dfc-a65d-350d92a11b55_ContentBits">
    <vt:lpwstr>0</vt:lpwstr>
  </property>
  <property fmtid="{D5CDD505-2E9C-101B-9397-08002B2CF9AE}" pid="9" name="ContentTypeId">
    <vt:lpwstr>0x0101007A7FCD7AA1FFBE44981DA3D88C04DEA9</vt:lpwstr>
  </property>
</Properties>
</file>