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<sst xmlns="http://schemas.openxmlformats.org/spreadsheetml/2006/main" count="250" uniqueCount="162">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</sst>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49">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1" fillId="0" borderId="1" xfId="0" applyNumberFormat="1" applyFont="1" applyBorder="1" applyAlignment="1">
      <alignment horizontal="right" vertical="center" wrapText="1"/>
    </xf>
    <xf numFmtId="4" fontId="0" fillId="0" borderId="1" xfId="0" applyNumberFormat="1" applyBorder="1">
      <alignment vertical="center"/>
    </xf>
    <xf numFmtId="0" fontId="0" fillId="0" borderId="3" xfId="0" applyBorder="1">
      <alignment vertical="center"/>
    </xf>
    <xf numFmtId="44" fontId="1"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wrapText="1"/>
    </xf>
    <xf numFmtId="177" fontId="0" fillId="0" borderId="1" xfId="3" applyNumberFormat="1" applyFill="1" applyBorder="1" applyAlignment="1">
      <alignment vertical="center"/>
    </xf>
    <xf numFmtId="177" fontId="0" fillId="0" borderId="1" xfId="3" applyNumberFormat="1" applyFill="1" applyBorder="1" applyAlignment="1">
      <alignment vertical="center"/>
    </xf>
    <xf numFmtId="177" fontId="0" fillId="4" borderId="1" xfId="3" applyNumberFormat="1" applyFill="1" applyBorder="1" applyAlignment="1">
      <alignment vertical="center"/>
    </xf>
    <xf numFmtId="177" fontId="0" fillId="0" borderId="4" xfId="0" applyNumberFormat="1" applyFill="1" applyBorder="1" applyAlignment="1">
      <alignment horizontal="center" vertical="center"/>
    </xf>
    <xf numFmtId="177" fontId="0" fillId="0" borderId="5" xfId="0" applyNumberFormat="1" applyFill="1" applyBorder="1" applyAlignment="1">
      <alignment horizontal="center" vertical="center"/>
    </xf>
    <xf numFmtId="0" fontId="0" fillId="0" borderId="1" xfId="0" applyFill="1" applyBorder="1" applyAlignment="1">
      <alignment horizontal="center" vertical="center" wrapText="1"/>
    </xf>
    <xf numFmtId="178" fontId="0" fillId="0" borderId="1" xfId="0" applyNumberFormat="1" applyFont="1" applyFill="1" applyBorder="1" applyAlignment="1">
      <alignment horizontal="center" vertical="center"/>
    </xf>
    <xf numFmtId="3" fontId="0" fillId="0" borderId="1" xfId="0" applyNumberFormat="1" applyBorder="1">
      <alignment vertical="center"/>
    </xf>
    <xf numFmtId="3" fontId="0" fillId="0" borderId="1" xfId="0" applyNumberFormat="1" applyBorder="1">
      <alignment vertical="center"/>
    </xf>
    <xf numFmtId="3" fontId="0" fillId="0" borderId="4" xfId="0" applyNumberFormat="1" applyBorder="1">
      <alignment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282"/>
  <sheetViews>
    <sheetView tabSelected="1" workbookViewId="0">
      <pane xSplit="2" ySplit="2" topLeftCell="AA3" activePane="bottomRight" state="frozen"/>
      <selection/>
      <selection pane="topRight"/>
      <selection pane="bottomLeft"/>
      <selection pane="bottomRight" activeCell="AB6" sqref="AB6"/>
    </sheetView>
  </sheetViews>
  <sheetFormatPr defaultColWidth="9.23076923076923" defaultRowHeight="16.8"/>
  <cols>
    <col min="5" max="5" width="13.2884615384615" customWidth="1"/>
    <col min="6" max="6" width="16.5" customWidth="1"/>
    <col min="8" max="8" width="15.1538461538462" style="25" customWidth="1"/>
    <col min="9" max="9" width="12.7692307692308" style="25" customWidth="1"/>
    <col min="10" max="10" width="34.5384615384615" customWidth="1"/>
    <col min="11" max="11" width="12.9230769230769" style="25"/>
    <col min="12" max="12" width="12.7692307692308" style="25" customWidth="1"/>
    <col min="13" max="13" width="12.9230769230769" style="26"/>
    <col min="18" max="18" width="12.9230769230769" style="25"/>
    <col min="19" max="19" width="20" customWidth="1"/>
    <col min="20" max="20" width="41.8461538461538" customWidth="1"/>
    <col min="21" max="21" width="20" style="25" customWidth="1"/>
    <col min="22" max="22" width="22.4615384615385" style="25" customWidth="1"/>
    <col min="23" max="23" width="34.5384615384615" customWidth="1"/>
    <col min="24" max="24" width="29.6923076923077" customWidth="1"/>
    <col min="25" max="25" width="22.4615384615385" customWidth="1"/>
    <col min="26" max="36" width="17.6153846153846" style="25" customWidth="1"/>
    <col min="37" max="37" width="20.9230769230769" style="25" customWidth="1"/>
    <col min="38" max="38" width="12.7692307692308" customWidth="1"/>
    <col min="39" max="39" width="15.1538461538462" customWidth="1"/>
    <col min="40" max="41" width="6" customWidth="1"/>
    <col min="42" max="43" width="20" customWidth="1"/>
    <col min="44" max="44" width="7.88461538461539" customWidth="1"/>
    <col min="45" max="45" width="9.42307692307692" customWidth="1"/>
    <col min="46" max="46" width="15.1538461538462" customWidth="1"/>
    <col min="47" max="47" width="8.84615384615385" customWidth="1"/>
    <col min="48" max="48" width="7.88461538461539" customWidth="1"/>
  </cols>
  <sheetData>
    <row r="1" spans="1:48">
      <c r="A1" s="1" t="s">
        <v>0</v>
      </c>
      <c r="B1" s="1" t="s">
        <v>1</v>
      </c>
      <c r="C1" s="1" t="s">
        <v>2</v>
      </c>
      <c r="D1" s="1" t="s">
        <v>3</v>
      </c>
      <c r="E1" s="27" t="s">
        <v>4</v>
      </c>
      <c r="F1" s="27" t="s">
        <v>5</v>
      </c>
      <c r="G1" s="27" t="s">
        <v>6</v>
      </c>
      <c r="H1" s="21" t="s">
        <v>7</v>
      </c>
      <c r="I1" s="21" t="s">
        <v>8</v>
      </c>
      <c r="J1" s="1" t="s">
        <v>9</v>
      </c>
      <c r="K1" s="21" t="s">
        <v>10</v>
      </c>
      <c r="L1" s="21" t="s">
        <v>11</v>
      </c>
      <c r="M1" s="30" t="s">
        <v>12</v>
      </c>
      <c r="N1" s="30" t="s">
        <v>13</v>
      </c>
      <c r="O1" s="31" t="s">
        <v>14</v>
      </c>
      <c r="P1" s="31" t="s">
        <v>15</v>
      </c>
      <c r="Q1" s="31" t="s">
        <v>16</v>
      </c>
      <c r="R1" s="21" t="s">
        <v>17</v>
      </c>
      <c r="S1" s="1" t="s">
        <v>18</v>
      </c>
      <c r="T1" s="33" t="s">
        <v>19</v>
      </c>
      <c r="U1" s="21" t="s">
        <v>20</v>
      </c>
      <c r="V1" s="21" t="s">
        <v>21</v>
      </c>
      <c r="W1" s="1" t="s">
        <v>22</v>
      </c>
      <c r="X1" s="1" t="s">
        <v>23</v>
      </c>
      <c r="Y1" s="1" t="s">
        <v>24</v>
      </c>
      <c r="Z1" s="21" t="s">
        <v>25</v>
      </c>
      <c r="AA1" s="35" t="s">
        <v>26</v>
      </c>
      <c r="AB1" s="35" t="s">
        <v>27</v>
      </c>
      <c r="AC1" s="35" t="s">
        <v>28</v>
      </c>
      <c r="AD1" s="35" t="s">
        <v>29</v>
      </c>
      <c r="AE1" s="39" t="s">
        <v>30</v>
      </c>
      <c r="AF1" s="33" t="s">
        <v>31</v>
      </c>
      <c r="AG1" s="33" t="s">
        <v>32</v>
      </c>
      <c r="AH1" s="33" t="s">
        <v>33</v>
      </c>
      <c r="AI1" s="33" t="s">
        <v>34</v>
      </c>
      <c r="AJ1" s="41" t="s">
        <v>35</v>
      </c>
      <c r="AK1" s="41" t="s">
        <v>36</v>
      </c>
      <c r="AL1" s="42" t="s">
        <v>37</v>
      </c>
      <c r="AM1" s="42" t="s">
        <v>38</v>
      </c>
      <c r="AN1" s="1" t="s">
        <v>39</v>
      </c>
      <c r="AO1" s="1" t="s">
        <v>40</v>
      </c>
      <c r="AP1" s="1" t="s">
        <v>41</v>
      </c>
      <c r="AQ1" s="1" t="s">
        <v>42</v>
      </c>
      <c r="AR1" s="41" t="s">
        <v>43</v>
      </c>
      <c r="AS1" s="41" t="s">
        <v>44</v>
      </c>
      <c r="AT1" s="1" t="s">
        <v>45</v>
      </c>
      <c r="AU1" s="41" t="s">
        <v>46</v>
      </c>
      <c r="AV1" s="41" t="s">
        <v>47</v>
      </c>
    </row>
    <row r="2" spans="1:48">
      <c r="A2" s="1"/>
      <c r="B2" s="1"/>
      <c r="C2" s="1"/>
      <c r="D2" s="1"/>
      <c r="E2" s="27"/>
      <c r="F2" s="27"/>
      <c r="G2" s="27"/>
      <c r="H2" s="21"/>
      <c r="I2" s="21"/>
      <c r="J2" s="1"/>
      <c r="K2" s="21"/>
      <c r="L2" s="21"/>
      <c r="M2" s="30"/>
      <c r="N2" s="30"/>
      <c r="O2" s="30"/>
      <c r="P2" s="31"/>
      <c r="Q2" s="31"/>
      <c r="R2" s="21"/>
      <c r="S2" s="1"/>
      <c r="T2" s="34"/>
      <c r="U2" s="21"/>
      <c r="V2" s="21"/>
      <c r="W2" s="1"/>
      <c r="X2" s="1"/>
      <c r="Y2" s="1"/>
      <c r="Z2" s="21"/>
      <c r="AA2" s="34"/>
      <c r="AB2" s="34"/>
      <c r="AC2" s="34"/>
      <c r="AD2" s="34"/>
      <c r="AE2" s="40"/>
      <c r="AF2" s="34"/>
      <c r="AG2" s="34"/>
      <c r="AH2" s="34"/>
      <c r="AI2" s="34"/>
      <c r="AJ2" s="1"/>
      <c r="AK2" s="1"/>
      <c r="AL2" s="42"/>
      <c r="AM2" s="42"/>
      <c r="AN2" s="1"/>
      <c r="AO2" s="1"/>
      <c r="AP2" s="1"/>
      <c r="AQ2" s="1"/>
      <c r="AR2" s="1"/>
      <c r="AS2" s="41"/>
      <c r="AT2" s="1"/>
      <c r="AU2" s="1"/>
      <c r="AV2" s="1"/>
    </row>
    <row r="3" spans="1:48">
      <c r="A3" s="1" t="s">
        <v>48</v>
      </c>
      <c r="B3" s="1">
        <v>2023</v>
      </c>
      <c r="C3" s="5"/>
      <c r="D3" s="5"/>
      <c r="E3" s="5"/>
      <c r="F3" s="5"/>
      <c r="G3" s="5"/>
      <c r="H3" s="28">
        <f>利润表!C3/负债表!C3</f>
        <v>0.334146701798448</v>
      </c>
      <c r="I3" s="28">
        <f>利润表!C3/资产表!C3</f>
        <v>0.274052675846639</v>
      </c>
      <c r="J3" s="5"/>
      <c r="K3" s="29">
        <f>利润表!C3/利润表!F3</f>
        <v>0.506007498115543</v>
      </c>
      <c r="L3" s="28">
        <f>利润表!F3/资产表!C3</f>
        <v>0.541598053126203</v>
      </c>
      <c r="M3" s="32">
        <f>资产表!C3/负债表!C3</f>
        <v>1.21927910671246</v>
      </c>
      <c r="N3" s="5"/>
      <c r="O3" s="5"/>
      <c r="P3" s="5"/>
      <c r="Q3" s="5"/>
      <c r="R3" s="28">
        <f>负债表!E3/资产表!C3</f>
        <v>0.179843241391791</v>
      </c>
      <c r="S3" s="5"/>
      <c r="T3" s="5"/>
      <c r="U3" s="28">
        <f>(利润表!C3-利润表!C4)/利润表!C4</f>
        <v>0.191598992891659</v>
      </c>
      <c r="V3" s="29">
        <f>(利润表!F3-利润表!F4)/利润表!F4</f>
        <v>0.190119185528542</v>
      </c>
      <c r="W3" s="5"/>
      <c r="X3" s="5"/>
      <c r="Y3" s="5"/>
      <c r="Z3" s="28">
        <f>(资产表!C3-资产表!C4)/资产表!C4</f>
        <v>0.0715079564785531</v>
      </c>
      <c r="AA3" s="36">
        <f>$AK3/0.04*(负债表!$D3/资产表!$C3)/$AL3</f>
        <v>1006.89527247422</v>
      </c>
      <c r="AB3" s="37">
        <f>$AK$3*1.02/(0.04-0.02)*(负债表!$D$3/资产表!$C$3)/$AL$3</f>
        <v>2054.06635584741</v>
      </c>
      <c r="AC3" s="28"/>
      <c r="AD3" s="28"/>
      <c r="AE3" s="28"/>
      <c r="AF3" s="28"/>
      <c r="AG3" s="28"/>
      <c r="AH3" s="28"/>
      <c r="AI3" s="28"/>
      <c r="AJ3" s="28"/>
      <c r="AK3" s="22">
        <f>现金流量表!C3-现金流量表!D3</f>
        <v>63973491832.3</v>
      </c>
      <c r="AL3" s="43">
        <v>1256197800</v>
      </c>
      <c r="AM3" s="43">
        <v>1256197800</v>
      </c>
      <c r="AN3" s="5"/>
      <c r="AO3" s="5"/>
      <c r="AP3" s="5"/>
      <c r="AQ3" s="5"/>
      <c r="AR3" s="5"/>
      <c r="AS3" s="5"/>
      <c r="AT3" s="5"/>
      <c r="AU3" s="5"/>
      <c r="AV3" s="5"/>
    </row>
    <row r="4" spans="1:48">
      <c r="A4" s="1"/>
      <c r="B4" s="1">
        <v>2022</v>
      </c>
      <c r="C4" s="5"/>
      <c r="D4" s="5"/>
      <c r="E4" s="5"/>
      <c r="F4" s="5"/>
      <c r="G4" s="5"/>
      <c r="H4" s="28">
        <f>利润表!C4/负债表!C4</f>
        <v>0.305991575448224</v>
      </c>
      <c r="I4" s="28">
        <f>利润表!C4/资产表!C4</f>
        <v>0.246433258517037</v>
      </c>
      <c r="J4" s="5"/>
      <c r="K4" s="29">
        <f>利润表!C4/利润表!F4</f>
        <v>0.505379104145784</v>
      </c>
      <c r="L4" s="28">
        <f>利润表!F4/资产表!C4</f>
        <v>0.487620593125968</v>
      </c>
      <c r="M4" s="32">
        <f>资产表!C4/负债表!C4</f>
        <v>1.24168132698318</v>
      </c>
      <c r="N4" s="5"/>
      <c r="O4" s="5"/>
      <c r="P4" s="5"/>
      <c r="Q4" s="5"/>
      <c r="R4" s="28">
        <f>负债表!E4/资产表!C4</f>
        <v>0.194640381337115</v>
      </c>
      <c r="S4" s="5"/>
      <c r="T4" s="5"/>
      <c r="U4" s="28">
        <f>(利润表!C4-利润表!C5)/利润表!C5</f>
        <v>0.1955260248241</v>
      </c>
      <c r="V4" s="29">
        <f>(利润表!F4-利润表!F5)/利润表!F5</f>
        <v>0.168656773827865</v>
      </c>
      <c r="W4" s="5"/>
      <c r="X4" s="5"/>
      <c r="Y4" s="5"/>
      <c r="Z4" s="28">
        <f>(资产表!C4-资产表!C5)/资产表!C5</f>
        <v>-0.00261540848953296</v>
      </c>
      <c r="AA4" s="28"/>
      <c r="AB4" s="37">
        <f>$AK$4*1.02/(0.04-0.02)*(负债表!$D$3/资产表!$C$3)/$AL$3</f>
        <v>1007.93861167342</v>
      </c>
      <c r="AC4" s="28"/>
      <c r="AD4" s="28"/>
      <c r="AE4" s="28"/>
      <c r="AF4" s="28"/>
      <c r="AG4" s="28"/>
      <c r="AH4" s="28"/>
      <c r="AI4" s="28"/>
      <c r="AJ4" s="28"/>
      <c r="AK4" s="22">
        <f>现金流量表!C4-现金流量表!D4</f>
        <v>31392049413.49</v>
      </c>
      <c r="AL4" s="44">
        <v>1141998000</v>
      </c>
      <c r="AM4" s="43">
        <v>1141998000</v>
      </c>
      <c r="AN4" s="5"/>
      <c r="AO4" s="5"/>
      <c r="AP4" s="5"/>
      <c r="AQ4" s="5"/>
      <c r="AR4" s="5"/>
      <c r="AS4" s="5"/>
      <c r="AT4" s="5"/>
      <c r="AU4" s="5"/>
      <c r="AV4" s="5"/>
    </row>
    <row r="5" spans="1:48">
      <c r="A5" s="1"/>
      <c r="B5" s="1">
        <v>2021</v>
      </c>
      <c r="C5" s="5"/>
      <c r="D5" s="5"/>
      <c r="E5" s="5"/>
      <c r="F5" s="5"/>
      <c r="G5" s="5"/>
      <c r="H5" s="28">
        <f>利润表!C5/负债表!C5</f>
        <v>0.266352601917547</v>
      </c>
      <c r="I5" s="28">
        <f>利润表!C5/资产表!C5</f>
        <v>0.205590451213115</v>
      </c>
      <c r="J5" s="5"/>
      <c r="K5" s="29">
        <f>利润表!C5/利润表!F5</f>
        <v>0.494020791808297</v>
      </c>
      <c r="L5" s="28">
        <f>利润表!F5/资产表!C5</f>
        <v>0.416157486936083</v>
      </c>
      <c r="M5" s="32">
        <f>资产表!C5/负债表!C5</f>
        <v>1.2955494788104</v>
      </c>
      <c r="N5" s="5"/>
      <c r="O5" s="5"/>
      <c r="P5" s="5"/>
      <c r="Q5" s="5"/>
      <c r="R5" s="28">
        <f>负债表!E5/资产表!C5</f>
        <v>0.228126739768969</v>
      </c>
      <c r="S5" s="5"/>
      <c r="T5" s="5"/>
      <c r="U5" s="28">
        <f>(利润表!C5-利润表!C6)/利润表!C6</f>
        <v>0.123408864033694</v>
      </c>
      <c r="V5" s="21">
        <f>(利润表!F5-利润表!F6)/利润表!F6</f>
        <v>0.118787638190407</v>
      </c>
      <c r="W5" s="5"/>
      <c r="X5" s="5"/>
      <c r="Y5" s="5"/>
      <c r="Z5" s="28">
        <f>(资产表!C5-资产表!C6)/资产表!C6</f>
        <v>0.195750725045582</v>
      </c>
      <c r="AA5" s="28"/>
      <c r="AB5" s="38">
        <f>$AK$5*1.02/(0.04-0.02)*(负债表!$D$3/资产表!$C$3)/$AL$3</f>
        <v>1946.38867280587</v>
      </c>
      <c r="AC5" s="28"/>
      <c r="AD5" s="28"/>
      <c r="AE5" s="28"/>
      <c r="AF5" s="28"/>
      <c r="AG5" s="28"/>
      <c r="AH5" s="28"/>
      <c r="AI5" s="28"/>
      <c r="AJ5" s="28"/>
      <c r="AK5" s="22">
        <f>现金流量表!C5-现金流量表!D5</f>
        <v>60619891615.36</v>
      </c>
      <c r="AL5" s="43">
        <v>1256197800</v>
      </c>
      <c r="AM5" s="43">
        <v>1256197800</v>
      </c>
      <c r="AN5" s="5"/>
      <c r="AO5" s="5"/>
      <c r="AP5" s="5"/>
      <c r="AQ5" s="5"/>
      <c r="AR5" s="5"/>
      <c r="AS5" s="5"/>
      <c r="AT5" s="5"/>
      <c r="AU5" s="5"/>
      <c r="AV5" s="5"/>
    </row>
    <row r="6" spans="1:48">
      <c r="A6" s="1"/>
      <c r="B6" s="1">
        <v>2020</v>
      </c>
      <c r="C6" s="5"/>
      <c r="D6" s="5"/>
      <c r="E6" s="5"/>
      <c r="F6" s="5"/>
      <c r="G6" s="5"/>
      <c r="H6" s="28">
        <f>利润表!C6/负债表!C6</f>
        <v>0.27842293846139</v>
      </c>
      <c r="I6" s="28">
        <f>利润表!C6/资产表!C6</f>
        <v>0.218829438658548</v>
      </c>
      <c r="J6" s="5"/>
      <c r="K6" s="29">
        <f>利润表!C6/利润表!F6</f>
        <v>0.491988600570258</v>
      </c>
      <c r="L6" s="28">
        <f>利润表!F6/资产表!C6</f>
        <v>0.444785587318296</v>
      </c>
      <c r="M6" s="32">
        <f>资产表!C6/负债表!C6</f>
        <v>1.27232853206661</v>
      </c>
      <c r="N6" s="5"/>
      <c r="O6" s="5"/>
      <c r="P6" s="5"/>
      <c r="Q6" s="5"/>
      <c r="R6" s="28">
        <f>负债表!E6/资产表!C6</f>
        <v>0.214039475813901</v>
      </c>
      <c r="S6" s="5"/>
      <c r="T6" s="5"/>
      <c r="U6" s="28">
        <f>(利润表!C6-利润表!C7)/利润表!C7</f>
        <v>0.133251265643621</v>
      </c>
      <c r="V6" s="21">
        <f>(利润表!F6-利润表!F7)/利润表!F7</f>
        <v>0.111036577434235</v>
      </c>
      <c r="W6" s="5"/>
      <c r="X6" s="5"/>
      <c r="Y6" s="5"/>
      <c r="Z6" s="28">
        <f>(资产表!C6-资产表!C7)/资产表!C7</f>
        <v>0.165827388195736</v>
      </c>
      <c r="AA6" s="28"/>
      <c r="AB6" s="38">
        <f>$AK$6*1.02/(0.04-0.02)*(负债表!$D$3/资产表!$C$3)/$AL$3</f>
        <v>1591.89638558987</v>
      </c>
      <c r="AC6" s="28"/>
      <c r="AD6" s="28"/>
      <c r="AE6" s="28"/>
      <c r="AF6" s="28"/>
      <c r="AG6" s="28"/>
      <c r="AH6" s="28"/>
      <c r="AI6" s="28"/>
      <c r="AJ6" s="28"/>
      <c r="AK6" s="22">
        <f>现金流量表!C6-现金流量表!D6</f>
        <v>49579299194.25</v>
      </c>
      <c r="AL6" s="44">
        <v>1141998000</v>
      </c>
      <c r="AM6" s="43">
        <v>1141998000</v>
      </c>
      <c r="AN6" s="5"/>
      <c r="AO6" s="5"/>
      <c r="AP6" s="5"/>
      <c r="AQ6" s="5"/>
      <c r="AR6" s="5"/>
      <c r="AS6" s="5"/>
      <c r="AT6" s="5"/>
      <c r="AU6" s="5"/>
      <c r="AV6" s="5"/>
    </row>
    <row r="7" spans="1:48">
      <c r="A7" s="1"/>
      <c r="B7" s="1">
        <v>2019</v>
      </c>
      <c r="C7" s="5"/>
      <c r="D7" s="5"/>
      <c r="E7" s="5"/>
      <c r="F7" s="5"/>
      <c r="G7" s="5"/>
      <c r="H7" s="28">
        <f>利润表!C7/负债表!C7</f>
        <v>0.290439260911655</v>
      </c>
      <c r="I7" s="28">
        <f>利润表!C7/资产表!C7</f>
        <v>0.225119848233077</v>
      </c>
      <c r="J7" s="5"/>
      <c r="K7" s="29">
        <f>利润表!C7/利润表!F7</f>
        <v>0.482344337470288</v>
      </c>
      <c r="L7" s="28">
        <f>利润表!F7/资产表!C7</f>
        <v>0.466720205349035</v>
      </c>
      <c r="M7" s="32">
        <f>资产表!C7/负债表!C7</f>
        <v>1.29015394773609</v>
      </c>
      <c r="N7" s="5"/>
      <c r="O7" s="5"/>
      <c r="P7" s="5"/>
      <c r="Q7" s="5"/>
      <c r="R7" s="28">
        <f>负债表!E7/资产表!C7</f>
        <v>0.224898701620256</v>
      </c>
      <c r="S7" s="5"/>
      <c r="T7" s="5"/>
      <c r="U7" s="28">
        <f>(利润表!C7-利润表!C8)/利润表!C8</f>
        <v>0.170517828954441</v>
      </c>
      <c r="V7" s="29">
        <f>(利润表!F7-利润表!F8)/利润表!F8</f>
        <v>0.160115176901277</v>
      </c>
      <c r="W7" s="5"/>
      <c r="X7" s="5"/>
      <c r="Y7" s="5"/>
      <c r="Z7" s="28">
        <f>(资产表!C7-资产表!C8)/资产表!C8</f>
        <v>0.145112166673458</v>
      </c>
      <c r="AA7" s="36">
        <f>$AK7/0.04*(负债表!$D3/资产表!$C3)/$AL3</f>
        <v>662.020689681972</v>
      </c>
      <c r="AB7" s="37">
        <f>$AK$7*1.02/(0.04-0.02)*(负债表!$D$3/资产表!$C$3)/$AL$3</f>
        <v>1350.52220695122</v>
      </c>
      <c r="AC7" s="28"/>
      <c r="AD7" s="28"/>
      <c r="AE7" s="28"/>
      <c r="AF7" s="28"/>
      <c r="AG7" s="28"/>
      <c r="AH7" s="28"/>
      <c r="AI7" s="28"/>
      <c r="AJ7" s="28"/>
      <c r="AK7" s="22">
        <f>现金流量表!C7-现金流量表!D7</f>
        <v>42061747971.18</v>
      </c>
      <c r="AL7" s="43">
        <v>1256197800</v>
      </c>
      <c r="AM7" s="43">
        <v>1256197800</v>
      </c>
      <c r="AN7" s="5"/>
      <c r="AO7" s="5"/>
      <c r="AP7" s="5"/>
      <c r="AQ7" s="5"/>
      <c r="AR7" s="5"/>
      <c r="AS7" s="5"/>
      <c r="AT7" s="5"/>
      <c r="AU7" s="5"/>
      <c r="AV7" s="5"/>
    </row>
    <row r="8" spans="1:48">
      <c r="A8" s="1"/>
      <c r="B8" s="1">
        <v>2018</v>
      </c>
      <c r="C8" s="5"/>
      <c r="D8" s="5"/>
      <c r="E8" s="5"/>
      <c r="F8" s="5"/>
      <c r="G8" s="5"/>
      <c r="H8" s="28">
        <f>利润表!C8/负债表!C8</f>
        <v>0.299838843733756</v>
      </c>
      <c r="I8" s="28">
        <f>利润表!C8/资产表!C8</f>
        <v>0.220233704087742</v>
      </c>
      <c r="J8" s="5"/>
      <c r="K8" s="29">
        <f>利润表!C8/利润表!F8</f>
        <v>0.478057636158784</v>
      </c>
      <c r="L8" s="28">
        <f>利润表!F8/资产表!C8</f>
        <v>0.460684418425632</v>
      </c>
      <c r="M8" s="32">
        <f>资产表!C8/负债表!C8</f>
        <v>1.36145757061007</v>
      </c>
      <c r="N8" s="5"/>
      <c r="O8" s="5"/>
      <c r="P8" s="5"/>
      <c r="Q8" s="5"/>
      <c r="R8" s="28">
        <f>负债表!E8/资产表!C8</f>
        <v>0.265493085067722</v>
      </c>
      <c r="S8" s="5"/>
      <c r="T8" s="5"/>
      <c r="U8" s="28">
        <f>(利润表!C8-利润表!C9)/利润表!C9</f>
        <v>0.300016873764878</v>
      </c>
      <c r="V8" s="29">
        <f>(利润表!F8-利润表!F9)/利润表!F9</f>
        <v>0.264884534157674</v>
      </c>
      <c r="W8" s="5"/>
      <c r="X8" s="5"/>
      <c r="Y8" s="5"/>
      <c r="Z8" s="28">
        <f>(资产表!C8-资产表!C9)/资产表!C9</f>
        <v>0.187478909065578</v>
      </c>
      <c r="AA8" s="28"/>
      <c r="AB8" s="28"/>
      <c r="AC8" s="28"/>
      <c r="AD8" s="28"/>
      <c r="AE8" s="28"/>
      <c r="AF8" s="28"/>
      <c r="AG8" s="28"/>
      <c r="AH8" s="28"/>
      <c r="AI8" s="28"/>
      <c r="AJ8" s="28"/>
      <c r="AK8" s="22">
        <f>现金流量表!C8-现金流量表!D8</f>
        <v>39778484180.44</v>
      </c>
      <c r="AL8" s="44">
        <v>1141998000</v>
      </c>
      <c r="AM8" s="43">
        <v>1141998000</v>
      </c>
      <c r="AN8" s="5"/>
      <c r="AO8" s="5"/>
      <c r="AP8" s="5"/>
      <c r="AQ8" s="5"/>
      <c r="AR8" s="5"/>
      <c r="AS8" s="5"/>
      <c r="AT8" s="5"/>
      <c r="AU8" s="5"/>
      <c r="AV8" s="5"/>
    </row>
    <row r="9" spans="1:48">
      <c r="A9" s="1"/>
      <c r="B9" s="1">
        <v>2017</v>
      </c>
      <c r="C9" s="5"/>
      <c r="D9" s="5"/>
      <c r="E9" s="5"/>
      <c r="F9" s="5"/>
      <c r="G9" s="5"/>
      <c r="H9" s="28">
        <f>利润表!C9/负债表!C9</f>
        <v>0.282019009735983</v>
      </c>
      <c r="I9" s="28">
        <f>利润表!C9/资产表!C9</f>
        <v>0.201168833995368</v>
      </c>
      <c r="J9" s="5"/>
      <c r="K9" s="29">
        <f>利润表!C9/利润表!F9</f>
        <v>0.465138355213832</v>
      </c>
      <c r="L9" s="28">
        <f>利润表!F9/资产表!C9</f>
        <v>0.432492465393199</v>
      </c>
      <c r="M9" s="32">
        <f>资产表!C9/负债表!C9</f>
        <v>1.40190209454849</v>
      </c>
      <c r="N9" s="5"/>
      <c r="O9" s="5"/>
      <c r="P9" s="5"/>
      <c r="Q9" s="5"/>
      <c r="R9" s="28">
        <f>负债表!E9/资产表!C9</f>
        <v>0.286683425405629</v>
      </c>
      <c r="S9" s="5"/>
      <c r="T9" s="5"/>
      <c r="U9" s="28">
        <f>(利润表!C9-利润表!C10)/利润表!C10</f>
        <v>0.619737571575102</v>
      </c>
      <c r="V9" s="29">
        <f>(利润表!F9-利润表!F10)/利润表!F10</f>
        <v>0.498059201588949</v>
      </c>
      <c r="W9" s="5"/>
      <c r="X9" s="5"/>
      <c r="Y9" s="5"/>
      <c r="Z9" s="28">
        <f>(资产表!C9-资产表!C10)/资产表!C10</f>
        <v>0.191930466310056</v>
      </c>
      <c r="AA9" s="28"/>
      <c r="AB9" s="28"/>
      <c r="AC9" s="28"/>
      <c r="AD9" s="28"/>
      <c r="AE9" s="28"/>
      <c r="AF9" s="28"/>
      <c r="AG9" s="28"/>
      <c r="AH9" s="28"/>
      <c r="AI9" s="28"/>
      <c r="AJ9" s="28"/>
      <c r="AK9" s="22">
        <f>现金流量表!C9-现金流量表!D9</f>
        <v>21028018891.68</v>
      </c>
      <c r="AL9" s="43">
        <v>1256197800</v>
      </c>
      <c r="AM9" s="43">
        <v>1256197800</v>
      </c>
      <c r="AN9" s="5"/>
      <c r="AO9" s="5"/>
      <c r="AP9" s="5"/>
      <c r="AQ9" s="5"/>
      <c r="AR9" s="5"/>
      <c r="AS9" s="5"/>
      <c r="AT9" s="5"/>
      <c r="AU9" s="5"/>
      <c r="AV9" s="5"/>
    </row>
    <row r="10" spans="1:48">
      <c r="A10" s="1"/>
      <c r="B10" s="1">
        <v>2016</v>
      </c>
      <c r="C10" s="5"/>
      <c r="D10" s="5"/>
      <c r="E10" s="5"/>
      <c r="F10" s="5"/>
      <c r="G10" s="5"/>
      <c r="H10" s="28">
        <f>利润表!C10/负债表!C10</f>
        <v>0.220272512558788</v>
      </c>
      <c r="I10" s="28">
        <f>利润表!C10/资产表!C10</f>
        <v>0.148035870945426</v>
      </c>
      <c r="J10" s="5"/>
      <c r="K10" s="29">
        <f>利润表!C10/利润表!F10</f>
        <v>0.430196104151876</v>
      </c>
      <c r="L10" s="28">
        <f>利润表!F10/资产表!C10</f>
        <v>0.344112532672223</v>
      </c>
      <c r="M10" s="32">
        <f>资产表!C10/负债表!C10</f>
        <v>1.4879671470977</v>
      </c>
      <c r="N10" s="5"/>
      <c r="O10" s="5"/>
      <c r="P10" s="5"/>
      <c r="Q10" s="5"/>
      <c r="R10" s="28">
        <f>负债表!E10/资产表!C10</f>
        <v>0.327942151175504</v>
      </c>
      <c r="S10" s="5"/>
      <c r="T10" s="5"/>
      <c r="U10" s="28">
        <f>(利润表!C10-利润表!C11)/利润表!C11</f>
        <v>0.0783890460620971</v>
      </c>
      <c r="V10" s="29">
        <f>(利润表!F10-利润表!F11)/利润表!F11</f>
        <v>0.189916880776374</v>
      </c>
      <c r="W10" s="5"/>
      <c r="X10" s="5"/>
      <c r="Y10" s="5"/>
      <c r="Z10" s="28">
        <f>(资产表!C10-资产表!C11)/资产表!C11</f>
        <v>0.308605136012248</v>
      </c>
      <c r="AA10" s="28"/>
      <c r="AB10" s="28"/>
      <c r="AC10" s="28"/>
      <c r="AD10" s="28"/>
      <c r="AE10" s="28"/>
      <c r="AF10" s="28"/>
      <c r="AG10" s="28"/>
      <c r="AH10" s="28"/>
      <c r="AI10" s="28"/>
      <c r="AJ10" s="28"/>
      <c r="AK10" s="22">
        <f>现金流量表!C10-现金流量表!D10</f>
        <v>36432071510.13</v>
      </c>
      <c r="AL10" s="44">
        <v>1141998000</v>
      </c>
      <c r="AM10" s="43">
        <v>1141998000</v>
      </c>
      <c r="AN10" s="5"/>
      <c r="AO10" s="5"/>
      <c r="AP10" s="5"/>
      <c r="AQ10" s="5"/>
      <c r="AR10" s="5"/>
      <c r="AS10" s="5"/>
      <c r="AT10" s="5"/>
      <c r="AU10" s="5"/>
      <c r="AV10" s="5"/>
    </row>
    <row r="11" spans="1:48">
      <c r="A11" s="1"/>
      <c r="B11" s="1">
        <v>2015</v>
      </c>
      <c r="C11" s="5"/>
      <c r="D11" s="5"/>
      <c r="E11" s="5"/>
      <c r="F11" s="5"/>
      <c r="G11" s="5"/>
      <c r="H11" s="28">
        <f>利润表!C11/负债表!C11</f>
        <v>0.234064836590703</v>
      </c>
      <c r="I11" s="28">
        <f>利润表!C11/资产表!C11</f>
        <v>0.179638787820249</v>
      </c>
      <c r="J11" s="5"/>
      <c r="K11" s="29">
        <f>利润表!C11/利润表!F11</f>
        <v>0.474687320168747</v>
      </c>
      <c r="L11" s="28">
        <f>利润表!F11/资产表!C11</f>
        <v>0.378436036076104</v>
      </c>
      <c r="M11" s="32">
        <f>资产表!C11/负债表!C11</f>
        <v>1.30297492780297</v>
      </c>
      <c r="N11" s="5"/>
      <c r="O11" s="5"/>
      <c r="P11" s="5"/>
      <c r="Q11" s="5"/>
      <c r="R11" s="28">
        <f>负债表!E11/资产表!C11</f>
        <v>0.232525523966786</v>
      </c>
      <c r="S11" s="5"/>
      <c r="T11" s="5"/>
      <c r="U11" s="28">
        <f>(利润表!C11-利润表!C12)/利润表!C12</f>
        <v>0.00998618294355755</v>
      </c>
      <c r="V11" s="28">
        <f>(利润表!F11-利润表!F12)/利润表!F12</f>
        <v>0.0343845458849425</v>
      </c>
      <c r="W11" s="5"/>
      <c r="X11" s="5"/>
      <c r="Y11" s="5"/>
      <c r="Z11" s="28">
        <f>(资产表!C11-资产表!C12)/资产表!C12</f>
        <v>0.310115630977785</v>
      </c>
      <c r="AA11" s="28"/>
      <c r="AB11" s="28"/>
      <c r="AC11" s="28"/>
      <c r="AD11" s="28"/>
      <c r="AE11" s="28"/>
      <c r="AF11" s="28"/>
      <c r="AG11" s="28"/>
      <c r="AH11" s="28"/>
      <c r="AI11" s="28"/>
      <c r="AJ11" s="28"/>
      <c r="AK11" s="22">
        <f>现金流量表!C11-现金流量表!D11</f>
        <v>15374869660.4</v>
      </c>
      <c r="AL11" s="43">
        <v>1256197800</v>
      </c>
      <c r="AM11" s="43">
        <v>1256197800</v>
      </c>
      <c r="AN11" s="5"/>
      <c r="AO11" s="5"/>
      <c r="AP11" s="5"/>
      <c r="AQ11" s="5"/>
      <c r="AR11" s="5"/>
      <c r="AS11" s="5"/>
      <c r="AT11" s="5"/>
      <c r="AU11" s="5"/>
      <c r="AV11" s="5"/>
    </row>
    <row r="12" spans="1:48">
      <c r="A12" s="1"/>
      <c r="B12" s="1">
        <v>2014</v>
      </c>
      <c r="C12" s="5"/>
      <c r="D12" s="5"/>
      <c r="E12" s="5"/>
      <c r="F12" s="5"/>
      <c r="G12" s="5"/>
      <c r="H12" s="28">
        <f>利润表!C12/负债表!C12</f>
        <v>0.277515348968845</v>
      </c>
      <c r="I12" s="28">
        <f>利润表!C12/资产表!C12</f>
        <v>0.233020597536593</v>
      </c>
      <c r="J12" s="5"/>
      <c r="K12" s="29">
        <f>利润表!C12/利润表!F12</f>
        <v>0.486154401319696</v>
      </c>
      <c r="L12" s="28">
        <f>利润表!F12/资产表!C12</f>
        <v>0.479313972894299</v>
      </c>
      <c r="M12" s="32">
        <f>资产表!C12/负债表!C12</f>
        <v>1.19094771836753</v>
      </c>
      <c r="N12" s="5"/>
      <c r="O12" s="5"/>
      <c r="P12" s="5"/>
      <c r="Q12" s="5"/>
      <c r="R12" s="28">
        <f>负债表!E12/资产表!C12</f>
        <v>0.160332578351359</v>
      </c>
      <c r="S12" s="5"/>
      <c r="T12" s="5"/>
      <c r="U12" s="28">
        <f>(利润表!C12-利润表!C13)/利润表!C13</f>
        <v>0.0140826855204941</v>
      </c>
      <c r="V12" s="28">
        <f>(利润表!F12-利润表!F13)/利润表!F13</f>
        <v>0.021089560975541</v>
      </c>
      <c r="W12" s="5"/>
      <c r="X12" s="5"/>
      <c r="Y12" s="5"/>
      <c r="Z12" s="28">
        <f>(资产表!C12-资产表!C13)/资产表!C13</f>
        <v>0.187885206434006</v>
      </c>
      <c r="AA12" s="28"/>
      <c r="AB12" s="28"/>
      <c r="AC12" s="28"/>
      <c r="AD12" s="28"/>
      <c r="AE12" s="28"/>
      <c r="AF12" s="28"/>
      <c r="AG12" s="28"/>
      <c r="AH12" s="28"/>
      <c r="AI12" s="28"/>
      <c r="AJ12" s="28"/>
      <c r="AK12" s="22">
        <f>现金流量表!C12-现金流量表!D12</f>
        <v>8201457370.55</v>
      </c>
      <c r="AL12" s="44">
        <v>1141998000</v>
      </c>
      <c r="AM12" s="43">
        <v>1141998000</v>
      </c>
      <c r="AN12" s="5"/>
      <c r="AO12" s="5"/>
      <c r="AP12" s="5"/>
      <c r="AQ12" s="5"/>
      <c r="AR12" s="5"/>
      <c r="AS12" s="5"/>
      <c r="AT12" s="5"/>
      <c r="AU12" s="5"/>
      <c r="AV12" s="5"/>
    </row>
    <row r="13" spans="1:48">
      <c r="A13" s="1"/>
      <c r="B13" s="1">
        <v>2013</v>
      </c>
      <c r="C13" s="5"/>
      <c r="D13" s="5"/>
      <c r="E13" s="5"/>
      <c r="F13" s="5"/>
      <c r="G13" s="5"/>
      <c r="H13" s="28">
        <f>利润表!C13/负债表!C13</f>
        <v>0.343008183387221</v>
      </c>
      <c r="I13" s="28">
        <f>利润表!C13/资产表!C13</f>
        <v>0.272957742559285</v>
      </c>
      <c r="J13" s="5"/>
      <c r="K13" s="29">
        <f>利润表!C13/利润表!F13</f>
        <v>0.489513519260085</v>
      </c>
      <c r="L13" s="28">
        <f>利润表!F13/资产表!C13</f>
        <v>0.557610222843015</v>
      </c>
      <c r="M13" s="32">
        <f>资产表!C13/负债表!C13</f>
        <v>1.25663474562449</v>
      </c>
      <c r="N13" s="5"/>
      <c r="O13" s="5"/>
      <c r="P13" s="5"/>
      <c r="Q13" s="5"/>
      <c r="R13" s="28">
        <f>负债表!E13/资产表!C13</f>
        <v>0.204223818033101</v>
      </c>
      <c r="S13" s="5"/>
      <c r="T13" s="5"/>
      <c r="U13" s="28">
        <f>(利润表!C13-利润表!C14)/利润表!C14</f>
        <v>0.137402256723822</v>
      </c>
      <c r="V13" s="29">
        <f>(利润表!F13-利润表!F14)/利润表!F14</f>
        <v>0.168830450938558</v>
      </c>
      <c r="W13" s="5"/>
      <c r="X13" s="5"/>
      <c r="Y13" s="5"/>
      <c r="Z13" s="28">
        <f>(资产表!C13-资产表!C14)/资产表!C14</f>
        <v>0.232363508832189</v>
      </c>
      <c r="AA13" s="28"/>
      <c r="AB13" s="28"/>
      <c r="AC13" s="28"/>
      <c r="AD13" s="28"/>
      <c r="AE13" s="28"/>
      <c r="AF13" s="28"/>
      <c r="AG13" s="28"/>
      <c r="AH13" s="28"/>
      <c r="AI13" s="28"/>
      <c r="AJ13" s="28"/>
      <c r="AK13" s="22">
        <f>现金流量表!C13-现金流量表!D13</f>
        <v>7249284835.69</v>
      </c>
      <c r="AL13" s="44">
        <v>1038180000</v>
      </c>
      <c r="AM13" s="44">
        <v>1038180000</v>
      </c>
      <c r="AN13" s="5"/>
      <c r="AO13" s="5"/>
      <c r="AP13" s="5"/>
      <c r="AQ13" s="5"/>
      <c r="AR13" s="5"/>
      <c r="AS13" s="5"/>
      <c r="AT13" s="5"/>
      <c r="AU13" s="5"/>
      <c r="AV13" s="5"/>
    </row>
    <row r="14" spans="1:48">
      <c r="A14" s="1"/>
      <c r="B14" s="1">
        <v>2012</v>
      </c>
      <c r="C14" s="5"/>
      <c r="D14" s="5"/>
      <c r="E14" s="5"/>
      <c r="F14" s="5"/>
      <c r="G14" s="5"/>
      <c r="H14" s="28">
        <f>利润表!C14/负债表!C14</f>
        <v>0.375361481066229</v>
      </c>
      <c r="I14" s="28">
        <f>利润表!C14/资产表!C14</f>
        <v>0.295746873539879</v>
      </c>
      <c r="J14" s="5"/>
      <c r="K14" s="29">
        <f>利润表!C14/利润表!F14</f>
        <v>0.503039539507626</v>
      </c>
      <c r="L14" s="28">
        <f>利润表!F14/资产表!C14</f>
        <v>0.587919736546665</v>
      </c>
      <c r="M14" s="32">
        <f>资产表!C14/负债表!C14</f>
        <v>1.26919847562011</v>
      </c>
      <c r="N14" s="5"/>
      <c r="O14" s="5"/>
      <c r="P14" s="5"/>
      <c r="Q14" s="5"/>
      <c r="R14" s="28">
        <f>负债表!E14/资产表!C14</f>
        <v>0.212101165255959</v>
      </c>
      <c r="S14" s="5"/>
      <c r="T14" s="5"/>
      <c r="U14" s="28" t="e">
        <f>(利润表!C14-利润表!C15)/利润表!C15</f>
        <v>#DIV/0!</v>
      </c>
      <c r="V14" s="28" t="e">
        <f>(利润表!F14-利润表!F15)/利润表!F15</f>
        <v>#DIV/0!</v>
      </c>
      <c r="W14" s="5"/>
      <c r="X14" s="5"/>
      <c r="Y14" s="5"/>
      <c r="Z14" s="28" t="e">
        <f>(资产表!C14-资产表!C15)/资产表!C15</f>
        <v>#DIV/0!</v>
      </c>
      <c r="AA14" s="28"/>
      <c r="AB14" s="28"/>
      <c r="AC14" s="28"/>
      <c r="AD14" s="28"/>
      <c r="AE14" s="28"/>
      <c r="AF14" s="28"/>
      <c r="AG14" s="28"/>
      <c r="AH14" s="28"/>
      <c r="AI14" s="28"/>
      <c r="AJ14" s="28"/>
      <c r="AK14" s="22">
        <f>现金流量表!C14-现金流量表!D14</f>
        <v>7709409801.34</v>
      </c>
      <c r="AL14" s="45">
        <v>1038180000</v>
      </c>
      <c r="AM14" s="44">
        <v>1038180000</v>
      </c>
      <c r="AN14" s="5"/>
      <c r="AO14" s="5"/>
      <c r="AP14" s="5"/>
      <c r="AQ14" s="5"/>
      <c r="AR14" s="5"/>
      <c r="AS14" s="5"/>
      <c r="AT14" s="5"/>
      <c r="AU14" s="5"/>
      <c r="AV14" s="5"/>
    </row>
    <row r="15" spans="1:48">
      <c r="A15" s="1"/>
      <c r="B15" s="1">
        <v>2011</v>
      </c>
      <c r="C15" s="5"/>
      <c r="D15" s="5"/>
      <c r="E15" s="5"/>
      <c r="F15" s="5"/>
      <c r="G15" s="5"/>
      <c r="H15" s="28" t="e">
        <f>利润表!C15/负债表!C15</f>
        <v>#DIV/0!</v>
      </c>
      <c r="I15" s="28" t="e">
        <f>利润表!C15/资产表!C15</f>
        <v>#DIV/0!</v>
      </c>
      <c r="J15" s="5"/>
      <c r="K15" s="28" t="e">
        <f>利润表!C15/利润表!F15</f>
        <v>#DIV/0!</v>
      </c>
      <c r="L15" s="28" t="e">
        <f>利润表!F15/资产表!C15</f>
        <v>#DIV/0!</v>
      </c>
      <c r="M15" s="32" t="e">
        <f>资产表!C15/负债表!C15</f>
        <v>#DIV/0!</v>
      </c>
      <c r="N15" s="5"/>
      <c r="O15" s="5"/>
      <c r="P15" s="5"/>
      <c r="Q15" s="5"/>
      <c r="R15" s="28" t="e">
        <f>负债表!E15/资产表!C15</f>
        <v>#DIV/0!</v>
      </c>
      <c r="S15" s="5"/>
      <c r="T15" s="5"/>
      <c r="U15" s="28" t="e">
        <f>(利润表!C15-利润表!C16)/利润表!C16</f>
        <v>#DIV/0!</v>
      </c>
      <c r="V15" s="28" t="e">
        <f>(利润表!F15-利润表!F16)/利润表!F16</f>
        <v>#DIV/0!</v>
      </c>
      <c r="W15" s="5"/>
      <c r="X15" s="5"/>
      <c r="Y15" s="5"/>
      <c r="Z15" s="28" t="e">
        <f>(资产表!C15-资产表!C16)/资产表!C16</f>
        <v>#DIV/0!</v>
      </c>
      <c r="AA15" s="28"/>
      <c r="AB15" s="28"/>
      <c r="AC15" s="28"/>
      <c r="AD15" s="28"/>
      <c r="AE15" s="28"/>
      <c r="AF15" s="28"/>
      <c r="AG15" s="28"/>
      <c r="AH15" s="28"/>
      <c r="AI15" s="28"/>
      <c r="AJ15" s="28"/>
      <c r="AK15" s="22">
        <f>现金流量表!C15-现金流量表!D15</f>
        <v>0</v>
      </c>
      <c r="AL15" s="44">
        <v>1038180000</v>
      </c>
      <c r="AM15" s="44">
        <v>1038180000</v>
      </c>
      <c r="AN15" s="5"/>
      <c r="AO15" s="5"/>
      <c r="AP15" s="5"/>
      <c r="AQ15" s="5"/>
      <c r="AR15" s="5"/>
      <c r="AS15" s="5"/>
      <c r="AT15" s="5"/>
      <c r="AU15" s="5"/>
      <c r="AV15" s="5"/>
    </row>
    <row r="16" spans="1:48">
      <c r="A16" s="1"/>
      <c r="B16" s="1">
        <v>2010</v>
      </c>
      <c r="C16" s="5"/>
      <c r="D16" s="5"/>
      <c r="E16" s="5"/>
      <c r="F16" s="5"/>
      <c r="G16" s="5"/>
      <c r="H16" s="28" t="e">
        <f>利润表!C16/负债表!C16</f>
        <v>#DIV/0!</v>
      </c>
      <c r="I16" s="28" t="e">
        <f>利润表!C16/资产表!C16</f>
        <v>#DIV/0!</v>
      </c>
      <c r="J16" s="5"/>
      <c r="K16" s="28" t="e">
        <f>利润表!C16/利润表!F16</f>
        <v>#DIV/0!</v>
      </c>
      <c r="L16" s="28" t="e">
        <f>利润表!F16/资产表!C16</f>
        <v>#DIV/0!</v>
      </c>
      <c r="M16" s="32" t="e">
        <f>资产表!C16/负债表!C16</f>
        <v>#DIV/0!</v>
      </c>
      <c r="N16" s="5"/>
      <c r="O16" s="5"/>
      <c r="P16" s="5"/>
      <c r="Q16" s="5"/>
      <c r="R16" s="28" t="e">
        <f>负债表!E16/资产表!C16</f>
        <v>#DIV/0!</v>
      </c>
      <c r="S16" s="5"/>
      <c r="T16" s="5"/>
      <c r="U16" s="28">
        <f>(利润表!C16-利润表!C17)/利润表!C17</f>
        <v>-1</v>
      </c>
      <c r="V16" s="28">
        <f>(利润表!F16-利润表!F17)/利润表!F17</f>
        <v>-1</v>
      </c>
      <c r="W16" s="5"/>
      <c r="X16" s="5"/>
      <c r="Y16" s="5"/>
      <c r="Z16" s="28">
        <f>(资产表!C16-资产表!C17)/资产表!C17</f>
        <v>-1</v>
      </c>
      <c r="AA16" s="28"/>
      <c r="AB16" s="28"/>
      <c r="AC16" s="28"/>
      <c r="AD16" s="28"/>
      <c r="AE16" s="28"/>
      <c r="AF16" s="28"/>
      <c r="AG16" s="28"/>
      <c r="AH16" s="28"/>
      <c r="AI16" s="28"/>
      <c r="AJ16" s="28"/>
      <c r="AK16" s="28"/>
      <c r="AL16" s="44">
        <v>943800000</v>
      </c>
      <c r="AM16" s="44">
        <v>943800000</v>
      </c>
      <c r="AN16" s="5"/>
      <c r="AO16" s="5"/>
      <c r="AP16" s="5"/>
      <c r="AQ16" s="5"/>
      <c r="AR16" s="5"/>
      <c r="AS16" s="5"/>
      <c r="AT16" s="5"/>
      <c r="AU16" s="5"/>
      <c r="AV16" s="5"/>
    </row>
    <row r="17" spans="1:48">
      <c r="A17" s="2" t="s">
        <v>49</v>
      </c>
      <c r="B17" s="1">
        <v>2023</v>
      </c>
      <c r="C17" s="5"/>
      <c r="D17" s="5"/>
      <c r="E17" s="5"/>
      <c r="F17" s="5"/>
      <c r="G17" s="5"/>
      <c r="H17" s="28">
        <f>利润表!C17/负债表!C17</f>
        <v>0.228263908938774</v>
      </c>
      <c r="I17" s="28">
        <f>利润表!C17/资产表!C17</f>
        <v>0.182615249762405</v>
      </c>
      <c r="J17" s="5"/>
      <c r="K17" s="29">
        <f>利润表!C17/利润表!F17</f>
        <v>0.362793746361856</v>
      </c>
      <c r="L17" s="28">
        <f>利润表!F17/资产表!C17</f>
        <v>0.503358317483957</v>
      </c>
      <c r="M17" s="32">
        <f>资产表!C17/负债表!C17</f>
        <v>1.24997178075632</v>
      </c>
      <c r="N17" s="5"/>
      <c r="O17" s="5"/>
      <c r="P17" s="5"/>
      <c r="Q17" s="5"/>
      <c r="R17" s="28">
        <f>负债表!E17/资产表!C17</f>
        <v>0.199981939276319</v>
      </c>
      <c r="S17" s="5"/>
      <c r="T17" s="5"/>
      <c r="U17" s="28">
        <f>(利润表!C17-利润表!C18)/利润表!C18</f>
        <v>0.13190722289818</v>
      </c>
      <c r="V17" s="28">
        <f>(利润表!F17-利润表!F18)/利润表!F18</f>
        <v>0.125775281579279</v>
      </c>
      <c r="W17" s="5"/>
      <c r="X17" s="5"/>
      <c r="Y17" s="5"/>
      <c r="Z17" s="28">
        <f>(资产表!C17-资产表!C18)/资产表!C18</f>
        <v>0.0825920768136412</v>
      </c>
      <c r="AA17" s="28"/>
      <c r="AB17" s="28"/>
      <c r="AC17" s="28"/>
      <c r="AD17" s="28"/>
      <c r="AE17" s="28"/>
      <c r="AF17" s="28"/>
      <c r="AG17" s="28"/>
      <c r="AH17" s="28"/>
      <c r="AI17" s="28"/>
      <c r="AJ17" s="28"/>
      <c r="AK17" s="28"/>
      <c r="AL17" s="5"/>
      <c r="AM17" s="5"/>
      <c r="AN17" s="5"/>
      <c r="AO17" s="5"/>
      <c r="AP17" s="5"/>
      <c r="AQ17" s="5"/>
      <c r="AR17" s="5"/>
      <c r="AS17" s="5"/>
      <c r="AT17" s="5"/>
      <c r="AU17" s="5"/>
      <c r="AV17" s="5"/>
    </row>
    <row r="18" spans="1:48">
      <c r="A18" s="2"/>
      <c r="B18" s="1">
        <v>2022</v>
      </c>
      <c r="C18" s="5"/>
      <c r="D18" s="5"/>
      <c r="E18" s="5"/>
      <c r="F18" s="5"/>
      <c r="G18" s="5"/>
      <c r="H18" s="28">
        <f>利润表!C18/负债表!C18</f>
        <v>0.22873136882043</v>
      </c>
      <c r="I18" s="28">
        <f>利润表!C18/资产表!C18</f>
        <v>0.174659034326091</v>
      </c>
      <c r="J18" s="5"/>
      <c r="K18" s="29">
        <f>利润表!C18/利润表!F18</f>
        <v>0.360828364466103</v>
      </c>
      <c r="L18" s="28">
        <f>利润表!F18/资产表!C18</f>
        <v>0.484050178772736</v>
      </c>
      <c r="M18" s="32">
        <f>资产表!C18/负债表!C18</f>
        <v>1.3095879620712</v>
      </c>
      <c r="N18" s="5"/>
      <c r="O18" s="5"/>
      <c r="P18" s="5"/>
      <c r="Q18" s="5"/>
      <c r="R18" s="28">
        <f>负债表!E18/资产表!C18</f>
        <v>0.236401044479341</v>
      </c>
      <c r="S18" s="5"/>
      <c r="T18" s="5"/>
      <c r="U18" s="28">
        <f>(利润表!C18-利润表!C19)/利润表!C19</f>
        <v>0.141716163610446</v>
      </c>
      <c r="V18" s="28">
        <f>(利润表!F18-利润表!F19)/利润表!F19</f>
        <v>0.117198278318401</v>
      </c>
      <c r="W18" s="5"/>
      <c r="X18" s="5"/>
      <c r="Y18" s="5"/>
      <c r="Z18" s="28">
        <f>(资产表!C18-资产表!C19)/资产表!C19</f>
        <v>0.126758679206403</v>
      </c>
      <c r="AA18" s="28"/>
      <c r="AB18" s="28"/>
      <c r="AC18" s="28"/>
      <c r="AD18" s="28"/>
      <c r="AE18" s="28"/>
      <c r="AF18" s="28"/>
      <c r="AG18" s="28"/>
      <c r="AH18" s="28"/>
      <c r="AI18" s="28"/>
      <c r="AJ18" s="28"/>
      <c r="AK18" s="28"/>
      <c r="AL18" s="5"/>
      <c r="AM18" s="5"/>
      <c r="AN18" s="5"/>
      <c r="AO18" s="5"/>
      <c r="AP18" s="5"/>
      <c r="AQ18" s="5"/>
      <c r="AR18" s="5"/>
      <c r="AS18" s="5"/>
      <c r="AT18" s="5"/>
      <c r="AU18" s="5"/>
      <c r="AV18" s="5"/>
    </row>
    <row r="19" spans="1:48">
      <c r="A19" s="2"/>
      <c r="B19" s="1">
        <v>2021</v>
      </c>
      <c r="C19" s="5"/>
      <c r="D19" s="5"/>
      <c r="E19" s="5"/>
      <c r="F19" s="5"/>
      <c r="G19" s="5"/>
      <c r="H19" s="28">
        <f>利润表!C19/负债表!C19</f>
        <v>0.230561594410055</v>
      </c>
      <c r="I19" s="28">
        <f>利润表!C19/资产表!C19</f>
        <v>0.172370847589997</v>
      </c>
      <c r="J19" s="5"/>
      <c r="K19" s="29">
        <f>利润表!C19/利润表!F19</f>
        <v>0.353079723663717</v>
      </c>
      <c r="L19" s="28">
        <f>利润表!F19/资产表!C19</f>
        <v>0.488192428048256</v>
      </c>
      <c r="M19" s="32">
        <f>资产表!C19/负债表!C19</f>
        <v>1.33759041992107</v>
      </c>
      <c r="N19" s="5"/>
      <c r="O19" s="5"/>
      <c r="P19" s="5"/>
      <c r="Q19" s="5"/>
      <c r="R19" s="28">
        <f>负债表!E19/资产表!C19</f>
        <v>0.252386989988304</v>
      </c>
      <c r="S19" s="5"/>
      <c r="T19" s="5"/>
      <c r="U19" s="28">
        <f>(利润表!C19-利润表!C20)/利润表!C20</f>
        <v>0.171500747359665</v>
      </c>
      <c r="V19" s="29">
        <f>(利润表!F19-利润表!F20)/利润表!F20</f>
        <v>0.155056348290708</v>
      </c>
      <c r="W19" s="5"/>
      <c r="X19" s="5"/>
      <c r="Y19" s="5"/>
      <c r="Z19" s="28">
        <f>(资产表!C19-资产表!C20)/资产表!C20</f>
        <v>0.190772450347449</v>
      </c>
      <c r="AA19" s="28"/>
      <c r="AB19" s="28"/>
      <c r="AC19" s="28"/>
      <c r="AD19" s="28"/>
      <c r="AE19" s="28"/>
      <c r="AF19" s="28"/>
      <c r="AG19" s="28"/>
      <c r="AH19" s="28"/>
      <c r="AI19" s="28"/>
      <c r="AJ19" s="28"/>
      <c r="AK19" s="28"/>
      <c r="AL19" s="5"/>
      <c r="AM19" s="5"/>
      <c r="AN19" s="5"/>
      <c r="AO19" s="5"/>
      <c r="AP19" s="5"/>
      <c r="AQ19" s="5"/>
      <c r="AR19" s="5"/>
      <c r="AS19" s="5"/>
      <c r="AT19" s="5"/>
      <c r="AU19" s="5"/>
      <c r="AV19" s="5"/>
    </row>
    <row r="20" spans="1:48">
      <c r="A20" s="2"/>
      <c r="B20" s="1">
        <v>2020</v>
      </c>
      <c r="C20" s="5"/>
      <c r="D20" s="5"/>
      <c r="E20" s="5"/>
      <c r="F20" s="5"/>
      <c r="G20" s="5"/>
      <c r="H20" s="28">
        <f>利润表!C20/负债表!C20</f>
        <v>0.227383868268326</v>
      </c>
      <c r="I20" s="28">
        <f>利润表!C20/资产表!C20</f>
        <v>0.175206423910365</v>
      </c>
      <c r="J20" s="5"/>
      <c r="K20" s="29">
        <f>利润表!C20/利润表!F20</f>
        <v>0.348123530599248</v>
      </c>
      <c r="L20" s="28">
        <f>利润表!F20/资产表!C20</f>
        <v>0.503288081701259</v>
      </c>
      <c r="M20" s="32">
        <f>资产表!C20/负债表!C20</f>
        <v>1.29780554384612</v>
      </c>
      <c r="N20" s="5"/>
      <c r="O20" s="5"/>
      <c r="P20" s="5"/>
      <c r="Q20" s="5"/>
      <c r="R20" s="28">
        <f>负债表!E20/资产表!C20</f>
        <v>0.229468540382065</v>
      </c>
      <c r="S20" s="5"/>
      <c r="T20" s="5"/>
      <c r="U20" s="28">
        <f>(利润表!C20-利润表!C21)/利润表!C21</f>
        <v>0.14668551431111</v>
      </c>
      <c r="V20" s="21">
        <f>(利润表!F20-利润表!F21)/利润表!F21</f>
        <v>0.143719588957879</v>
      </c>
      <c r="W20" s="5"/>
      <c r="X20" s="5"/>
      <c r="Y20" s="5"/>
      <c r="Z20" s="28">
        <f>(资产表!C20-资产表!C21)/资产表!C21</f>
        <v>0.0704546991859137</v>
      </c>
      <c r="AA20" s="28"/>
      <c r="AB20" s="28"/>
      <c r="AC20" s="28"/>
      <c r="AD20" s="28"/>
      <c r="AE20" s="28"/>
      <c r="AF20" s="28"/>
      <c r="AG20" s="28"/>
      <c r="AH20" s="28"/>
      <c r="AI20" s="28"/>
      <c r="AJ20" s="28"/>
      <c r="AK20" s="28"/>
      <c r="AL20" s="5"/>
      <c r="AM20" s="5"/>
      <c r="AN20" s="5"/>
      <c r="AO20" s="5"/>
      <c r="AP20" s="5"/>
      <c r="AQ20" s="5"/>
      <c r="AR20" s="5"/>
      <c r="AS20" s="5"/>
      <c r="AT20" s="5"/>
      <c r="AU20" s="5"/>
      <c r="AV20" s="5"/>
    </row>
    <row r="21" spans="1:48">
      <c r="A21" s="2"/>
      <c r="B21" s="1">
        <v>2019</v>
      </c>
      <c r="C21" s="5"/>
      <c r="D21" s="5"/>
      <c r="E21" s="5"/>
      <c r="F21" s="5"/>
      <c r="G21" s="5"/>
      <c r="H21" s="28">
        <f>利润表!C21/负债表!C21</f>
        <v>0.22868683362588</v>
      </c>
      <c r="I21" s="28">
        <f>利润表!C21/资产表!C21</f>
        <v>0.163558828869556</v>
      </c>
      <c r="J21" s="5"/>
      <c r="K21" s="29">
        <f>利润表!C21/利润表!F21</f>
        <v>0.347223102022647</v>
      </c>
      <c r="L21" s="28">
        <f>利润表!F21/资产表!C21</f>
        <v>0.471048233590426</v>
      </c>
      <c r="M21" s="32">
        <f>资产表!C21/负债表!C21</f>
        <v>1.39819314681121</v>
      </c>
      <c r="N21" s="5"/>
      <c r="O21" s="5"/>
      <c r="P21" s="5"/>
      <c r="Q21" s="5"/>
      <c r="R21" s="28">
        <f>负债表!E21/资产表!C21</f>
        <v>0.284791230538746</v>
      </c>
      <c r="S21" s="5"/>
      <c r="T21" s="5"/>
      <c r="U21" s="28">
        <f>(利润表!C21-利润表!C22)/利润表!C22</f>
        <v>0.300197508424829</v>
      </c>
      <c r="V21" s="29">
        <f>(利润表!F21-利润表!F22)/利润表!F22</f>
        <v>0.252007706636062</v>
      </c>
      <c r="W21" s="5"/>
      <c r="X21" s="5"/>
      <c r="Y21" s="5"/>
      <c r="Z21" s="28">
        <f>(资产表!C21-资产表!C22)/资产表!C22</f>
        <v>0.235819498867818</v>
      </c>
      <c r="AA21" s="28"/>
      <c r="AB21" s="28"/>
      <c r="AC21" s="28"/>
      <c r="AD21" s="28"/>
      <c r="AE21" s="28"/>
      <c r="AF21" s="28"/>
      <c r="AG21" s="28"/>
      <c r="AH21" s="28"/>
      <c r="AI21" s="28"/>
      <c r="AJ21" s="28"/>
      <c r="AK21" s="28"/>
      <c r="AL21" s="5"/>
      <c r="AM21" s="5"/>
      <c r="AN21" s="5"/>
      <c r="AO21" s="5"/>
      <c r="AP21" s="5"/>
      <c r="AQ21" s="5"/>
      <c r="AR21" s="5"/>
      <c r="AS21" s="5"/>
      <c r="AT21" s="5"/>
      <c r="AU21" s="5"/>
      <c r="AV21" s="5"/>
    </row>
    <row r="22" spans="1:48">
      <c r="A22" s="2"/>
      <c r="B22" s="1">
        <v>2018</v>
      </c>
      <c r="C22" s="5"/>
      <c r="D22" s="5"/>
      <c r="E22" s="5"/>
      <c r="F22" s="5"/>
      <c r="G22" s="5"/>
      <c r="H22" s="28">
        <f>利润表!C22/负债表!C22</f>
        <v>0.20553381323648</v>
      </c>
      <c r="I22" s="28">
        <f>利润表!C22/资产表!C22</f>
        <v>0.15546037322734</v>
      </c>
      <c r="J22" s="5"/>
      <c r="K22" s="29">
        <f>利润表!C22/利润表!F22</f>
        <v>0.334353816891326</v>
      </c>
      <c r="L22" s="28">
        <f>利润表!F22/资产表!C22</f>
        <v>0.464957674695454</v>
      </c>
      <c r="M22" s="32">
        <f>资产表!C22/负债表!C22</f>
        <v>1.32209777301843</v>
      </c>
      <c r="N22" s="5"/>
      <c r="O22" s="5"/>
      <c r="P22" s="5"/>
      <c r="Q22" s="5"/>
      <c r="R22" s="28">
        <f>负债表!E22/资产表!C22</f>
        <v>0.243626288154966</v>
      </c>
      <c r="S22" s="5"/>
      <c r="T22" s="5"/>
      <c r="U22" s="28">
        <f>(利润表!C22-利润表!C23)/利润表!C23</f>
        <v>0.383567501520444</v>
      </c>
      <c r="V22" s="29">
        <f>(利润表!F22-利润表!F23)/利润表!F23</f>
        <v>0.326083439748003</v>
      </c>
      <c r="W22" s="5"/>
      <c r="X22" s="5"/>
      <c r="Y22" s="5"/>
      <c r="Z22" s="28">
        <f>(资产表!C22-资产表!C23)/资产表!C23</f>
        <v>0.213918177653455</v>
      </c>
      <c r="AA22" s="28"/>
      <c r="AB22" s="28"/>
      <c r="AC22" s="28"/>
      <c r="AD22" s="28"/>
      <c r="AE22" s="28"/>
      <c r="AF22" s="28"/>
      <c r="AG22" s="28"/>
      <c r="AH22" s="28"/>
      <c r="AI22" s="28"/>
      <c r="AJ22" s="28"/>
      <c r="AK22" s="28"/>
      <c r="AL22" s="5"/>
      <c r="AM22" s="5"/>
      <c r="AN22" s="5"/>
      <c r="AO22" s="5"/>
      <c r="AP22" s="5"/>
      <c r="AQ22" s="5"/>
      <c r="AR22" s="5"/>
      <c r="AS22" s="5"/>
      <c r="AT22" s="5"/>
      <c r="AU22" s="5"/>
      <c r="AV22" s="5"/>
    </row>
    <row r="23" spans="1:48">
      <c r="A23" s="2"/>
      <c r="B23" s="1">
        <v>2017</v>
      </c>
      <c r="C23" s="5"/>
      <c r="D23" s="5"/>
      <c r="E23" s="5"/>
      <c r="F23" s="5"/>
      <c r="G23" s="5"/>
      <c r="H23" s="28">
        <f>利润表!C23/负债表!C23</f>
        <v>0.176933531109681</v>
      </c>
      <c r="I23" s="28">
        <f>利润表!C23/资产表!C23</f>
        <v>0.136398240604866</v>
      </c>
      <c r="J23" s="5"/>
      <c r="K23" s="29">
        <f>利润表!C23/利润表!F23</f>
        <v>0.320462181360056</v>
      </c>
      <c r="L23" s="28">
        <f>利润表!F23/资产表!C23</f>
        <v>0.425629757701786</v>
      </c>
      <c r="M23" s="32">
        <f>资产表!C23/负债表!C23</f>
        <v>1.29718338246196</v>
      </c>
      <c r="N23" s="5"/>
      <c r="O23" s="5"/>
      <c r="P23" s="5"/>
      <c r="Q23" s="5"/>
      <c r="R23" s="28">
        <f>负债表!E23/资产表!C23</f>
        <v>0.229098974346963</v>
      </c>
      <c r="S23" s="5"/>
      <c r="T23" s="5"/>
      <c r="U23" s="28">
        <f>(利润表!C23-利润表!C24)/利润表!C24</f>
        <v>0.42584922601392</v>
      </c>
      <c r="V23" s="29">
        <f>(利润表!F23-利润表!F24)/利润表!F24</f>
        <v>0.229915067593076</v>
      </c>
      <c r="W23" s="5"/>
      <c r="X23" s="5"/>
      <c r="Y23" s="5"/>
      <c r="Z23" s="28">
        <f>(资产表!C23-资产表!C24)/资产表!C24</f>
        <v>0.140704520991662</v>
      </c>
      <c r="AA23" s="28"/>
      <c r="AB23" s="28"/>
      <c r="AC23" s="28"/>
      <c r="AD23" s="28"/>
      <c r="AE23" s="28"/>
      <c r="AF23" s="28"/>
      <c r="AG23" s="28"/>
      <c r="AH23" s="28"/>
      <c r="AI23" s="28"/>
      <c r="AJ23" s="28"/>
      <c r="AK23" s="28"/>
      <c r="AL23" s="5"/>
      <c r="AM23" s="5"/>
      <c r="AN23" s="5"/>
      <c r="AO23" s="5"/>
      <c r="AP23" s="5"/>
      <c r="AQ23" s="5"/>
      <c r="AR23" s="5"/>
      <c r="AS23" s="5"/>
      <c r="AT23" s="5"/>
      <c r="AU23" s="5"/>
      <c r="AV23" s="5"/>
    </row>
    <row r="24" spans="1:48">
      <c r="A24" s="2"/>
      <c r="B24" s="1">
        <v>2016</v>
      </c>
      <c r="C24" s="5"/>
      <c r="D24" s="5"/>
      <c r="E24" s="5"/>
      <c r="F24" s="5"/>
      <c r="G24" s="5"/>
      <c r="H24" s="28">
        <f>利润表!C24/负债表!C24</f>
        <v>0.140740842951199</v>
      </c>
      <c r="I24" s="28">
        <f>利润表!C24/资产表!C24</f>
        <v>0.109120997420074</v>
      </c>
      <c r="J24" s="5"/>
      <c r="K24" s="29">
        <f>利润表!C24/利润表!F24</f>
        <v>0.276425626396931</v>
      </c>
      <c r="L24" s="28">
        <f>利润表!F24/资产表!C24</f>
        <v>0.394757167931248</v>
      </c>
      <c r="M24" s="32">
        <f>资产表!C24/负债表!C24</f>
        <v>1.28976866303193</v>
      </c>
      <c r="N24" s="5"/>
      <c r="O24" s="5"/>
      <c r="P24" s="5"/>
      <c r="Q24" s="5"/>
      <c r="R24" s="28">
        <f>负债表!E24/资产表!C24</f>
        <v>0.224667160350098</v>
      </c>
      <c r="S24" s="5"/>
      <c r="T24" s="5"/>
      <c r="U24" s="28">
        <f>(利润表!C24-利润表!C25)/利润表!C25</f>
        <v>0.0985107280062967</v>
      </c>
      <c r="V24" s="28">
        <f>(利润表!F24-利润表!F25)/利润表!F25</f>
        <v>0.13317637155054</v>
      </c>
      <c r="W24" s="5"/>
      <c r="X24" s="5"/>
      <c r="Y24" s="5"/>
      <c r="Z24" s="28">
        <f>(资产表!C24-资产表!C25)/资产表!C25</f>
        <v>0.183223372031148</v>
      </c>
      <c r="AA24" s="28"/>
      <c r="AB24" s="28"/>
      <c r="AC24" s="28"/>
      <c r="AD24" s="28"/>
      <c r="AE24" s="28"/>
      <c r="AF24" s="28"/>
      <c r="AG24" s="28"/>
      <c r="AH24" s="28"/>
      <c r="AI24" s="28"/>
      <c r="AJ24" s="28"/>
      <c r="AK24" s="28"/>
      <c r="AL24" s="5"/>
      <c r="AM24" s="5"/>
      <c r="AN24" s="5"/>
      <c r="AO24" s="5"/>
      <c r="AP24" s="5"/>
      <c r="AQ24" s="5"/>
      <c r="AR24" s="5"/>
      <c r="AS24" s="5"/>
      <c r="AT24" s="5"/>
      <c r="AU24" s="5"/>
      <c r="AV24" s="5"/>
    </row>
    <row r="25" spans="1:48">
      <c r="A25" s="2"/>
      <c r="B25" s="1">
        <v>2015</v>
      </c>
      <c r="C25" s="5"/>
      <c r="D25" s="5"/>
      <c r="E25" s="5"/>
      <c r="F25" s="5"/>
      <c r="G25" s="5"/>
      <c r="H25" s="28">
        <f>利润表!C25/负债表!C25</f>
        <v>0.139273803998497</v>
      </c>
      <c r="I25" s="28">
        <f>利润表!C25/资产表!C25</f>
        <v>0.117535961402138</v>
      </c>
      <c r="J25" s="5"/>
      <c r="K25" s="29">
        <f>利润表!C25/利润表!F25</f>
        <v>0.285148774916893</v>
      </c>
      <c r="L25" s="28">
        <f>利润表!F25/资产表!C25</f>
        <v>0.412191710928422</v>
      </c>
      <c r="M25" s="32">
        <f>资产表!C25/负债表!C25</f>
        <v>1.18494631206517</v>
      </c>
      <c r="N25" s="5"/>
      <c r="O25" s="5"/>
      <c r="P25" s="5"/>
      <c r="Q25" s="5"/>
      <c r="R25" s="28">
        <f>负债表!E25/资产表!C25</f>
        <v>0.156079908584921</v>
      </c>
      <c r="S25" s="5"/>
      <c r="T25" s="5"/>
      <c r="U25" s="28">
        <f>(利润表!C25-利润表!C26)/利润表!C26</f>
        <v>0.0584762521696777</v>
      </c>
      <c r="V25" s="28">
        <f>(利润表!F25-利润表!F26)/利润表!F26</f>
        <v>0.0308305491976038</v>
      </c>
      <c r="W25" s="5"/>
      <c r="X25" s="5"/>
      <c r="Y25" s="5"/>
      <c r="Z25" s="28">
        <f>(资产表!C25-资产表!C26)/资产表!C26</f>
        <v>0.132254118691489</v>
      </c>
      <c r="AA25" s="28"/>
      <c r="AB25" s="28"/>
      <c r="AC25" s="28"/>
      <c r="AD25" s="28"/>
      <c r="AE25" s="28"/>
      <c r="AF25" s="28"/>
      <c r="AG25" s="28"/>
      <c r="AH25" s="28"/>
      <c r="AI25" s="28"/>
      <c r="AJ25" s="28"/>
      <c r="AK25" s="28"/>
      <c r="AL25" s="5"/>
      <c r="AM25" s="5"/>
      <c r="AN25" s="5"/>
      <c r="AO25" s="5"/>
      <c r="AP25" s="5"/>
      <c r="AQ25" s="5"/>
      <c r="AR25" s="5"/>
      <c r="AS25" s="5"/>
      <c r="AT25" s="5"/>
      <c r="AU25" s="5"/>
      <c r="AV25" s="5"/>
    </row>
    <row r="26" spans="1:48">
      <c r="A26" s="2"/>
      <c r="B26" s="1">
        <v>2014</v>
      </c>
      <c r="C26" s="5"/>
      <c r="D26" s="5"/>
      <c r="E26" s="5"/>
      <c r="F26" s="5"/>
      <c r="G26" s="5"/>
      <c r="H26" s="28">
        <f>利润表!C26/负债表!C26</f>
        <v>0.144668228190674</v>
      </c>
      <c r="I26" s="28">
        <f>利润表!C26/资产表!C26</f>
        <v>0.125728447963895</v>
      </c>
      <c r="J26" s="5"/>
      <c r="K26" s="29">
        <f>利润表!C26/利润表!F26</f>
        <v>0.277701146008787</v>
      </c>
      <c r="L26" s="28">
        <f>利润表!F26/资产表!C26</f>
        <v>0.452747314049317</v>
      </c>
      <c r="M26" s="32">
        <f>资产表!C26/负债表!C26</f>
        <v>1.15064037243359</v>
      </c>
      <c r="N26" s="5"/>
      <c r="O26" s="5"/>
      <c r="P26" s="5"/>
      <c r="Q26" s="5"/>
      <c r="R26" s="28">
        <f>负债表!E26/资产表!C26</f>
        <v>0.13091872668694</v>
      </c>
      <c r="S26" s="5"/>
      <c r="T26" s="5"/>
      <c r="U26" s="28">
        <f>(利润表!C26-利润表!C27)/利润表!C27</f>
        <v>-0.268148666285894</v>
      </c>
      <c r="V26" s="28">
        <f>(利润表!F26-利润表!F27)/利润表!F27</f>
        <v>-0.149972036799545</v>
      </c>
      <c r="W26" s="5"/>
      <c r="X26" s="5"/>
      <c r="Y26" s="5"/>
      <c r="Z26" s="28">
        <f>(资产表!C26-资产表!C27)/资产表!C27</f>
        <v>0.0516518067075978</v>
      </c>
      <c r="AA26" s="28"/>
      <c r="AB26" s="28"/>
      <c r="AC26" s="28"/>
      <c r="AD26" s="28"/>
      <c r="AE26" s="28"/>
      <c r="AF26" s="28"/>
      <c r="AG26" s="28"/>
      <c r="AH26" s="28"/>
      <c r="AI26" s="28"/>
      <c r="AJ26" s="28"/>
      <c r="AK26" s="28"/>
      <c r="AL26" s="5"/>
      <c r="AM26" s="5"/>
      <c r="AN26" s="5"/>
      <c r="AO26" s="5"/>
      <c r="AP26" s="5"/>
      <c r="AQ26" s="5"/>
      <c r="AR26" s="5"/>
      <c r="AS26" s="5"/>
      <c r="AT26" s="5"/>
      <c r="AU26" s="5"/>
      <c r="AV26" s="5"/>
    </row>
    <row r="27" spans="1:48">
      <c r="A27" s="2"/>
      <c r="B27" s="1">
        <v>2013</v>
      </c>
      <c r="C27" s="5"/>
      <c r="D27" s="5"/>
      <c r="E27" s="5"/>
      <c r="F27" s="5"/>
      <c r="G27" s="5"/>
      <c r="H27" s="28">
        <f>利润表!C27/负债表!C27</f>
        <v>0.215369234424374</v>
      </c>
      <c r="I27" s="28">
        <f>利润表!C27/资产表!C27</f>
        <v>0.180668591235259</v>
      </c>
      <c r="J27" s="5"/>
      <c r="K27" s="29">
        <f>利润表!C27/利润表!F27</f>
        <v>0.322543293488749</v>
      </c>
      <c r="L27" s="28">
        <f>利润表!F27/资产表!C27</f>
        <v>0.560137491252971</v>
      </c>
      <c r="M27" s="32">
        <f>资产表!C27/负债表!C27</f>
        <v>1.19206793472989</v>
      </c>
      <c r="N27" s="5"/>
      <c r="O27" s="5"/>
      <c r="P27" s="5"/>
      <c r="Q27" s="5"/>
      <c r="R27" s="28">
        <f>负债表!E27/资产表!C27</f>
        <v>0.161121635046253</v>
      </c>
      <c r="S27" s="5"/>
      <c r="T27" s="5"/>
      <c r="U27" s="28">
        <f>(利润表!C27-利润表!C28)/利润表!C28</f>
        <v>-0.197491993370588</v>
      </c>
      <c r="V27" s="28">
        <f>(利润表!F27-利润表!F28)/利润表!F28</f>
        <v>-0.0912633042784778</v>
      </c>
      <c r="W27" s="5"/>
      <c r="X27" s="5"/>
      <c r="Y27" s="5"/>
      <c r="Z27" s="28">
        <f>(资产表!C27-资产表!C28)/资产表!C28</f>
        <v>-0.024711434648982</v>
      </c>
      <c r="AA27" s="28"/>
      <c r="AB27" s="28"/>
      <c r="AC27" s="28"/>
      <c r="AD27" s="28"/>
      <c r="AE27" s="28"/>
      <c r="AF27" s="28"/>
      <c r="AG27" s="28"/>
      <c r="AH27" s="28"/>
      <c r="AI27" s="28"/>
      <c r="AJ27" s="28"/>
      <c r="AK27" s="28"/>
      <c r="AL27" s="5"/>
      <c r="AM27" s="5"/>
      <c r="AN27" s="5"/>
      <c r="AO27" s="5"/>
      <c r="AP27" s="5"/>
      <c r="AQ27" s="5"/>
      <c r="AR27" s="5"/>
      <c r="AS27" s="5"/>
      <c r="AT27" s="5"/>
      <c r="AU27" s="5"/>
      <c r="AV27" s="5"/>
    </row>
    <row r="28" spans="1:48">
      <c r="A28" s="2"/>
      <c r="B28" s="1">
        <v>2012</v>
      </c>
      <c r="C28" s="5"/>
      <c r="D28" s="5"/>
      <c r="E28" s="5"/>
      <c r="F28" s="5"/>
      <c r="G28" s="5"/>
      <c r="H28" s="28">
        <f>利润表!C28/负债表!C28</f>
        <v>0.315181960235513</v>
      </c>
      <c r="I28" s="28">
        <f>利润表!C28/资产表!C28</f>
        <v>0.219566670605436</v>
      </c>
      <c r="J28" s="5"/>
      <c r="K28" s="29">
        <f>利润表!C28/利润表!F28</f>
        <v>0.365238632301218</v>
      </c>
      <c r="L28" s="28">
        <f>利润表!F28/资产表!C28</f>
        <v>0.601159491869841</v>
      </c>
      <c r="M28" s="32">
        <f>资产表!C28/负债表!C28</f>
        <v>1.43547269431388</v>
      </c>
      <c r="N28" s="5"/>
      <c r="O28" s="5"/>
      <c r="P28" s="5"/>
      <c r="Q28" s="5"/>
      <c r="R28" s="28">
        <f>负债表!E28/资产表!C28</f>
        <v>0.303365362530998</v>
      </c>
      <c r="S28" s="5"/>
      <c r="T28" s="5"/>
      <c r="U28" s="28" t="e">
        <f>(利润表!C28-利润表!C29)/利润表!C29</f>
        <v>#DIV/0!</v>
      </c>
      <c r="V28" s="28" t="e">
        <f>(利润表!F28-利润表!F29)/利润表!F29</f>
        <v>#DIV/0!</v>
      </c>
      <c r="W28" s="5"/>
      <c r="X28" s="5"/>
      <c r="Y28" s="5"/>
      <c r="Z28" s="28" t="e">
        <f>(资产表!C28-资产表!C29)/资产表!C29</f>
        <v>#DIV/0!</v>
      </c>
      <c r="AA28" s="28"/>
      <c r="AB28" s="28"/>
      <c r="AC28" s="28"/>
      <c r="AD28" s="28"/>
      <c r="AE28" s="28"/>
      <c r="AF28" s="28"/>
      <c r="AG28" s="28"/>
      <c r="AH28" s="28"/>
      <c r="AI28" s="28"/>
      <c r="AJ28" s="28"/>
      <c r="AK28" s="28"/>
      <c r="AL28" s="5"/>
      <c r="AM28" s="5"/>
      <c r="AN28" s="5"/>
      <c r="AO28" s="5"/>
      <c r="AP28" s="5"/>
      <c r="AQ28" s="5"/>
      <c r="AR28" s="5"/>
      <c r="AS28" s="5"/>
      <c r="AT28" s="5"/>
      <c r="AU28" s="5"/>
      <c r="AV28" s="5"/>
    </row>
    <row r="29" spans="1:48">
      <c r="A29" s="2"/>
      <c r="B29" s="1">
        <v>2011</v>
      </c>
      <c r="C29" s="5"/>
      <c r="D29" s="5"/>
      <c r="E29" s="5"/>
      <c r="F29" s="5"/>
      <c r="G29" s="5"/>
      <c r="H29" s="28" t="e">
        <f>利润表!C29/负债表!C29</f>
        <v>#DIV/0!</v>
      </c>
      <c r="I29" s="28" t="e">
        <f>利润表!C29/资产表!C29</f>
        <v>#DIV/0!</v>
      </c>
      <c r="J29" s="5"/>
      <c r="K29" s="28" t="e">
        <f>利润表!C29/利润表!F29</f>
        <v>#DIV/0!</v>
      </c>
      <c r="L29" s="28" t="e">
        <f>利润表!F29/资产表!C29</f>
        <v>#DIV/0!</v>
      </c>
      <c r="M29" s="32" t="e">
        <f>资产表!C29/负债表!C29</f>
        <v>#DIV/0!</v>
      </c>
      <c r="N29" s="5"/>
      <c r="O29" s="5"/>
      <c r="P29" s="5"/>
      <c r="Q29" s="5"/>
      <c r="R29" s="28" t="e">
        <f>负债表!E29/资产表!C29</f>
        <v>#DIV/0!</v>
      </c>
      <c r="S29" s="5"/>
      <c r="T29" s="5"/>
      <c r="U29" s="28" t="e">
        <f>(利润表!C29-利润表!C30)/利润表!C30</f>
        <v>#DIV/0!</v>
      </c>
      <c r="V29" s="28" t="e">
        <f>(利润表!F29-利润表!F30)/利润表!F30</f>
        <v>#DIV/0!</v>
      </c>
      <c r="W29" s="5"/>
      <c r="X29" s="5"/>
      <c r="Y29" s="5"/>
      <c r="Z29" s="28" t="e">
        <f>(资产表!C29-资产表!C30)/资产表!C30</f>
        <v>#DIV/0!</v>
      </c>
      <c r="AA29" s="28"/>
      <c r="AB29" s="28"/>
      <c r="AC29" s="28"/>
      <c r="AD29" s="28"/>
      <c r="AE29" s="28"/>
      <c r="AF29" s="28"/>
      <c r="AG29" s="28"/>
      <c r="AH29" s="28"/>
      <c r="AI29" s="28"/>
      <c r="AJ29" s="28"/>
      <c r="AK29" s="28"/>
      <c r="AL29" s="5"/>
      <c r="AM29" s="5"/>
      <c r="AN29" s="5"/>
      <c r="AO29" s="5"/>
      <c r="AP29" s="5"/>
      <c r="AQ29" s="5"/>
      <c r="AR29" s="5"/>
      <c r="AS29" s="5"/>
      <c r="AT29" s="5"/>
      <c r="AU29" s="5"/>
      <c r="AV29" s="5"/>
    </row>
    <row r="30" spans="1:48">
      <c r="A30" s="2"/>
      <c r="B30" s="1">
        <v>2010</v>
      </c>
      <c r="C30" s="5"/>
      <c r="D30" s="5"/>
      <c r="E30" s="5"/>
      <c r="F30" s="5"/>
      <c r="G30" s="5"/>
      <c r="H30" s="28" t="e">
        <f>利润表!C30/负债表!C30</f>
        <v>#DIV/0!</v>
      </c>
      <c r="I30" s="28" t="e">
        <f>利润表!C30/资产表!C30</f>
        <v>#DIV/0!</v>
      </c>
      <c r="J30" s="5"/>
      <c r="K30" s="28" t="e">
        <f>利润表!C30/利润表!F30</f>
        <v>#DIV/0!</v>
      </c>
      <c r="L30" s="28" t="e">
        <f>利润表!F30/资产表!C30</f>
        <v>#DIV/0!</v>
      </c>
      <c r="M30" s="32" t="e">
        <f>资产表!C30/负债表!C30</f>
        <v>#DIV/0!</v>
      </c>
      <c r="N30" s="5"/>
      <c r="O30" s="5"/>
      <c r="P30" s="5"/>
      <c r="Q30" s="5"/>
      <c r="R30" s="28" t="e">
        <f>负债表!E30/资产表!C30</f>
        <v>#DIV/0!</v>
      </c>
      <c r="S30" s="5"/>
      <c r="T30" s="5"/>
      <c r="U30" s="28">
        <f>(利润表!C30-利润表!C31)/利润表!C31</f>
        <v>-1</v>
      </c>
      <c r="V30" s="28">
        <f>(利润表!F30-利润表!F31)/利润表!F31</f>
        <v>-1</v>
      </c>
      <c r="W30" s="5"/>
      <c r="X30" s="5"/>
      <c r="Y30" s="5"/>
      <c r="Z30" s="28">
        <f>(资产表!C30-资产表!C31)/资产表!C31</f>
        <v>-1</v>
      </c>
      <c r="AA30" s="28"/>
      <c r="AB30" s="28"/>
      <c r="AC30" s="28"/>
      <c r="AD30" s="28"/>
      <c r="AE30" s="28"/>
      <c r="AF30" s="28"/>
      <c r="AG30" s="28"/>
      <c r="AH30" s="28"/>
      <c r="AI30" s="28"/>
      <c r="AJ30" s="28"/>
      <c r="AK30" s="28"/>
      <c r="AL30" s="5"/>
      <c r="AM30" s="5"/>
      <c r="AN30" s="5"/>
      <c r="AO30" s="5"/>
      <c r="AP30" s="5"/>
      <c r="AQ30" s="5"/>
      <c r="AR30" s="5"/>
      <c r="AS30" s="5"/>
      <c r="AT30" s="5"/>
      <c r="AU30" s="5"/>
      <c r="AV30" s="5"/>
    </row>
    <row r="31" spans="1:48">
      <c r="A31" s="2" t="s">
        <v>50</v>
      </c>
      <c r="B31" s="1">
        <v>2023</v>
      </c>
      <c r="C31" s="5"/>
      <c r="D31" s="5"/>
      <c r="E31" s="5"/>
      <c r="F31" s="5"/>
      <c r="G31" s="5"/>
      <c r="H31" s="28">
        <f>利润表!C31/负债表!C31</f>
        <v>0.318946545293861</v>
      </c>
      <c r="I31" s="28">
        <f>利润表!C31/资产表!C31</f>
        <v>0.209282071524255</v>
      </c>
      <c r="J31" s="5"/>
      <c r="K31" s="29">
        <f>利润表!C31/利润表!F31</f>
        <v>0.438139207176817</v>
      </c>
      <c r="L31" s="28">
        <f>利润表!F31/资产表!C31</f>
        <v>0.477661136223758</v>
      </c>
      <c r="M31" s="32">
        <f>资产表!C31/负债表!C31</f>
        <v>1.5240031932544</v>
      </c>
      <c r="N31" s="5"/>
      <c r="O31" s="5"/>
      <c r="P31" s="5"/>
      <c r="Q31" s="5"/>
      <c r="R31" s="28">
        <f>负债表!E31/资产表!C31</f>
        <v>0.343833395870668</v>
      </c>
      <c r="S31" s="5"/>
      <c r="T31" s="5"/>
      <c r="U31" s="28">
        <f>(利润表!C31-利润表!C32)/利润表!C32</f>
        <v>0.277945478759923</v>
      </c>
      <c r="V31" s="29">
        <f>(利润表!F31-利润表!F32)/利润表!F32</f>
        <v>0.203384291527311</v>
      </c>
      <c r="W31" s="5"/>
      <c r="X31" s="5"/>
      <c r="Y31" s="5"/>
      <c r="Z31" s="28">
        <f>(资产表!C31-资产表!C32)/资产表!C32</f>
        <v>0.231757561341448</v>
      </c>
      <c r="AA31" s="36" t="e">
        <f>$AK31/0.04*(负债表!$D31/资产表!$C31)/$AL31</f>
        <v>#DIV/0!</v>
      </c>
      <c r="AB31" s="38">
        <f>$AK$3*1.02/(0.04-0.02)*(负债表!$D$3/资产表!$C$3)/$AL$3</f>
        <v>2054.06635584741</v>
      </c>
      <c r="AC31" s="28"/>
      <c r="AD31" s="28"/>
      <c r="AE31" s="28"/>
      <c r="AF31" s="28"/>
      <c r="AG31" s="28"/>
      <c r="AH31" s="28"/>
      <c r="AI31" s="28"/>
      <c r="AJ31" s="28"/>
      <c r="AK31" s="22">
        <f>现金流量表!C31-现金流量表!D31</f>
        <v>9146739800.01</v>
      </c>
      <c r="AL31" s="5"/>
      <c r="AM31" s="5"/>
      <c r="AN31" s="5"/>
      <c r="AO31" s="5"/>
      <c r="AP31" s="5"/>
      <c r="AQ31" s="5"/>
      <c r="AR31" s="5"/>
      <c r="AS31" s="5"/>
      <c r="AT31" s="5"/>
      <c r="AU31" s="5"/>
      <c r="AV31" s="5"/>
    </row>
    <row r="32" spans="1:48">
      <c r="A32" s="2"/>
      <c r="B32" s="1">
        <v>2022</v>
      </c>
      <c r="C32" s="5"/>
      <c r="D32" s="5"/>
      <c r="E32" s="5"/>
      <c r="F32" s="5"/>
      <c r="G32" s="5"/>
      <c r="H32" s="28">
        <f>利润表!C32/负债表!C32</f>
        <v>0.30194428033175</v>
      </c>
      <c r="I32" s="28">
        <f>利润表!C32/资产表!C32</f>
        <v>0.201718131436522</v>
      </c>
      <c r="J32" s="5"/>
      <c r="K32" s="29">
        <f>利润表!C32/利润表!F32</f>
        <v>0.412576160862855</v>
      </c>
      <c r="L32" s="28">
        <f>利润表!F32/资产表!C32</f>
        <v>0.488923380872642</v>
      </c>
      <c r="M32" s="32">
        <f>资产表!C32/负债表!C32</f>
        <v>1.49686237018693</v>
      </c>
      <c r="N32" s="5"/>
      <c r="O32" s="5"/>
      <c r="P32" s="5"/>
      <c r="Q32" s="5"/>
      <c r="R32" s="28">
        <f>负债表!E32/资产表!C32</f>
        <v>0.331935908125528</v>
      </c>
      <c r="S32" s="5"/>
      <c r="T32" s="5"/>
      <c r="U32" s="28">
        <f>(利润表!C32-利润表!C33)/利润表!C33</f>
        <v>0.302911503526585</v>
      </c>
      <c r="V32" s="29">
        <f>(利润表!F32-利润表!F33)/利润表!F33</f>
        <v>0.217093533988062</v>
      </c>
      <c r="W32" s="5"/>
      <c r="X32" s="5"/>
      <c r="Y32" s="5"/>
      <c r="Z32" s="28">
        <f>(资产表!C32-资产表!C33)/资产表!C33</f>
        <v>0.189154415056653</v>
      </c>
      <c r="AA32" s="28"/>
      <c r="AB32" s="28"/>
      <c r="AC32" s="28"/>
      <c r="AD32" s="28"/>
      <c r="AE32" s="28"/>
      <c r="AF32" s="28"/>
      <c r="AG32" s="28"/>
      <c r="AH32" s="28"/>
      <c r="AI32" s="28"/>
      <c r="AJ32" s="28"/>
      <c r="AK32" s="22">
        <f>现金流量表!C32-现金流量表!D32</f>
        <v>7227482918.61</v>
      </c>
      <c r="AL32" s="5"/>
      <c r="AM32" s="5"/>
      <c r="AN32" s="5"/>
      <c r="AO32" s="5"/>
      <c r="AP32" s="5"/>
      <c r="AQ32" s="5"/>
      <c r="AR32" s="5"/>
      <c r="AS32" s="5"/>
      <c r="AT32" s="5"/>
      <c r="AU32" s="5"/>
      <c r="AV32" s="5"/>
    </row>
    <row r="33" spans="1:48">
      <c r="A33" s="2"/>
      <c r="B33" s="1">
        <v>2021</v>
      </c>
      <c r="C33" s="5"/>
      <c r="D33" s="5"/>
      <c r="E33" s="5"/>
      <c r="F33" s="5"/>
      <c r="G33" s="5"/>
      <c r="H33" s="28">
        <f>利润表!C33/负债表!C33</f>
        <v>0.282740893543296</v>
      </c>
      <c r="I33" s="28">
        <f>利润表!C33/资产表!C33</f>
        <v>0.184106139170198</v>
      </c>
      <c r="J33" s="5"/>
      <c r="K33" s="29">
        <f>利润表!C33/利润表!F33</f>
        <v>0.385401292647005</v>
      </c>
      <c r="L33" s="28">
        <f>利润表!F33/资产表!C33</f>
        <v>0.477699848658328</v>
      </c>
      <c r="M33" s="32">
        <f>资产表!C33/负债表!C33</f>
        <v>1.53574940421685</v>
      </c>
      <c r="N33" s="5"/>
      <c r="O33" s="5"/>
      <c r="P33" s="5"/>
      <c r="Q33" s="5"/>
      <c r="R33" s="28">
        <f>负债表!E33/资产表!C33</f>
        <v>0.348852099662738</v>
      </c>
      <c r="S33" s="5"/>
      <c r="T33" s="5"/>
      <c r="U33" s="28">
        <f>(利润表!C33-利润表!C34)/利润表!C34</f>
        <v>0.3246622030106</v>
      </c>
      <c r="V33" s="29">
        <f>(利润表!F33-利润表!F34)/利润表!F34</f>
        <v>0.239562962772524</v>
      </c>
      <c r="W33" s="5"/>
      <c r="X33" s="5"/>
      <c r="Y33" s="5"/>
      <c r="Z33" s="28">
        <f>(资产表!C33-资产表!C34)/资产表!C34</f>
        <v>0.234297764199245</v>
      </c>
      <c r="AA33" s="28"/>
      <c r="AB33" s="28"/>
      <c r="AC33" s="28"/>
      <c r="AD33" s="28"/>
      <c r="AE33" s="28"/>
      <c r="AF33" s="28"/>
      <c r="AG33" s="28"/>
      <c r="AH33" s="28"/>
      <c r="AI33" s="28"/>
      <c r="AJ33" s="28"/>
      <c r="AK33" s="22">
        <f>现金流量表!C33-现金流量表!D33</f>
        <v>5719248162</v>
      </c>
      <c r="AL33" s="5"/>
      <c r="AM33" s="5"/>
      <c r="AN33" s="5"/>
      <c r="AO33" s="5"/>
      <c r="AP33" s="5"/>
      <c r="AQ33" s="5"/>
      <c r="AR33" s="5"/>
      <c r="AS33" s="5"/>
      <c r="AT33" s="5"/>
      <c r="AU33" s="5"/>
      <c r="AV33" s="5"/>
    </row>
    <row r="34" spans="1:48">
      <c r="A34" s="2"/>
      <c r="B34" s="1">
        <v>2020</v>
      </c>
      <c r="C34" s="5"/>
      <c r="D34" s="5"/>
      <c r="E34" s="5"/>
      <c r="F34" s="5"/>
      <c r="G34" s="5"/>
      <c r="H34" s="28">
        <f>利润表!C34/负债表!C34</f>
        <v>0.259069829227665</v>
      </c>
      <c r="I34" s="28">
        <f>利润表!C34/资产表!C34</f>
        <v>0.171546976607826</v>
      </c>
      <c r="J34" s="5"/>
      <c r="K34" s="29">
        <f>利润表!C34/利润表!F34</f>
        <v>0.360642258142591</v>
      </c>
      <c r="L34" s="28">
        <f>利润表!F34/资产表!C34</f>
        <v>0.475670758860432</v>
      </c>
      <c r="M34" s="32">
        <f>资产表!C34/负债表!C34</f>
        <v>1.51019758173835</v>
      </c>
      <c r="N34" s="5"/>
      <c r="O34" s="5"/>
      <c r="P34" s="5"/>
      <c r="Q34" s="5"/>
      <c r="R34" s="28">
        <f>负债表!E34/资产表!C34</f>
        <v>0.337834987890178</v>
      </c>
      <c r="S34" s="5"/>
      <c r="T34" s="5"/>
      <c r="U34" s="28">
        <f>(利润表!C34-利润表!C35)/利润表!C35</f>
        <v>0.293782310628495</v>
      </c>
      <c r="V34" s="28">
        <f>(利润表!F34-利润表!F35)/利润表!F35</f>
        <v>0.0528497028892849</v>
      </c>
      <c r="W34" s="5"/>
      <c r="X34" s="5"/>
      <c r="Y34" s="5"/>
      <c r="Z34" s="28">
        <f>(资产表!C34-资产表!C35)/资产表!C35</f>
        <v>0.21055467689607</v>
      </c>
      <c r="AA34" s="28"/>
      <c r="AB34" s="28"/>
      <c r="AC34" s="28"/>
      <c r="AD34" s="28"/>
      <c r="AE34" s="28"/>
      <c r="AF34" s="28"/>
      <c r="AG34" s="28"/>
      <c r="AH34" s="28"/>
      <c r="AI34" s="28"/>
      <c r="AJ34" s="28"/>
      <c r="AK34" s="22">
        <f>现金流量表!C34-现金流量表!D34</f>
        <v>2772191941.82</v>
      </c>
      <c r="AL34" s="5"/>
      <c r="AM34" s="5"/>
      <c r="AN34" s="5"/>
      <c r="AO34" s="5"/>
      <c r="AP34" s="5"/>
      <c r="AQ34" s="5"/>
      <c r="AR34" s="5"/>
      <c r="AS34" s="5"/>
      <c r="AT34" s="5"/>
      <c r="AU34" s="5"/>
      <c r="AV34" s="5"/>
    </row>
    <row r="35" spans="1:48">
      <c r="A35" s="2"/>
      <c r="B35" s="1">
        <v>2019</v>
      </c>
      <c r="C35" s="5"/>
      <c r="D35" s="5"/>
      <c r="E35" s="5"/>
      <c r="F35" s="5"/>
      <c r="G35" s="5"/>
      <c r="H35" s="28">
        <f>利润表!C35/负债表!C35</f>
        <v>0.237384439108853</v>
      </c>
      <c r="I35" s="28">
        <f>利润表!C35/资产表!C35</f>
        <v>0.160511542887848</v>
      </c>
      <c r="J35" s="5"/>
      <c r="K35" s="29">
        <f>利润表!C35/利润表!F35</f>
        <v>0.293482211972968</v>
      </c>
      <c r="L35" s="28">
        <f>利润表!F35/资产表!C35</f>
        <v>0.546920857004555</v>
      </c>
      <c r="M35" s="32">
        <f>资产表!C35/负债表!C35</f>
        <v>1.47892441152794</v>
      </c>
      <c r="N35" s="5"/>
      <c r="O35" s="5"/>
      <c r="P35" s="5"/>
      <c r="Q35" s="5"/>
      <c r="R35" s="28">
        <f>负债表!E35/资产表!C35</f>
        <v>0.323832920597439</v>
      </c>
      <c r="S35" s="5"/>
      <c r="T35" s="5"/>
      <c r="U35" s="28">
        <f>(利润表!C35-利润表!C36)/利润表!C36</f>
        <v>0.331745346574772</v>
      </c>
      <c r="V35" s="29">
        <f>(利润表!F35-利润表!F36)/利润表!F36</f>
        <v>0.211518191824521</v>
      </c>
      <c r="W35" s="5"/>
      <c r="X35" s="5"/>
      <c r="Y35" s="5"/>
      <c r="Z35" s="28">
        <f>(资产表!C35-资产表!C36)/资产表!C36</f>
        <v>0.279365589481868</v>
      </c>
      <c r="AA35" s="28"/>
      <c r="AB35" s="28"/>
      <c r="AC35" s="28"/>
      <c r="AD35" s="28"/>
      <c r="AE35" s="28"/>
      <c r="AF35" s="28"/>
      <c r="AG35" s="28"/>
      <c r="AH35" s="28"/>
      <c r="AI35" s="28"/>
      <c r="AJ35" s="28"/>
      <c r="AK35" s="22">
        <f>现金流量表!C35-现金流量表!D35</f>
        <v>236392989.36</v>
      </c>
      <c r="AL35" s="5"/>
      <c r="AM35" s="5"/>
      <c r="AN35" s="5"/>
      <c r="AO35" s="5"/>
      <c r="AP35" s="5"/>
      <c r="AQ35" s="5"/>
      <c r="AR35" s="5"/>
      <c r="AS35" s="5"/>
      <c r="AT35" s="5"/>
      <c r="AU35" s="5"/>
      <c r="AV35" s="5"/>
    </row>
    <row r="36" spans="1:48">
      <c r="A36" s="2"/>
      <c r="B36" s="1">
        <v>2018</v>
      </c>
      <c r="C36" s="5"/>
      <c r="D36" s="5"/>
      <c r="E36" s="5"/>
      <c r="F36" s="5"/>
      <c r="G36" s="5"/>
      <c r="H36" s="28">
        <f>利润表!C36/负债表!C36</f>
        <v>0.203550556544397</v>
      </c>
      <c r="I36" s="28">
        <f>利润表!C36/资产表!C36</f>
        <v>0.154198357226117</v>
      </c>
      <c r="J36" s="5"/>
      <c r="K36" s="29">
        <f>利润表!C36/利润表!F36</f>
        <v>0.266987258259729</v>
      </c>
      <c r="L36" s="28">
        <f>利润表!F36/资产表!C36</f>
        <v>0.577549498920697</v>
      </c>
      <c r="M36" s="32">
        <f>资产表!C36/负债表!C36</f>
        <v>1.32005658300179</v>
      </c>
      <c r="N36" s="5"/>
      <c r="O36" s="5"/>
      <c r="P36" s="5"/>
      <c r="Q36" s="5"/>
      <c r="R36" s="28">
        <f>负债表!E36/资产表!C36</f>
        <v>0.242456715206846</v>
      </c>
      <c r="S36" s="5"/>
      <c r="T36" s="5"/>
      <c r="U36" s="28">
        <f>(利润表!C36-利润表!C37)/利润表!C37</f>
        <v>0.3626733786117</v>
      </c>
      <c r="V36" s="29">
        <f>(利润表!F36-利润表!F37)/利润表!F37</f>
        <v>0.255953072010195</v>
      </c>
      <c r="W36" s="5"/>
      <c r="X36" s="5"/>
      <c r="Y36" s="5"/>
      <c r="Z36" s="28">
        <f>(资产表!C36-资产表!C37)/资产表!C37</f>
        <v>0.144219628467813</v>
      </c>
      <c r="AA36" s="28"/>
      <c r="AB36" s="28"/>
      <c r="AC36" s="28"/>
      <c r="AD36" s="28"/>
      <c r="AE36" s="28"/>
      <c r="AF36" s="28"/>
      <c r="AG36" s="28"/>
      <c r="AH36" s="28"/>
      <c r="AI36" s="28"/>
      <c r="AJ36" s="28"/>
      <c r="AK36" s="22">
        <f>现金流量表!C36-现金流量表!D36</f>
        <v>2829433241.02</v>
      </c>
      <c r="AL36" s="5"/>
      <c r="AM36" s="5"/>
      <c r="AN36" s="5"/>
      <c r="AO36" s="5"/>
      <c r="AP36" s="5"/>
      <c r="AQ36" s="5"/>
      <c r="AR36" s="5"/>
      <c r="AS36" s="5"/>
      <c r="AT36" s="5"/>
      <c r="AU36" s="5"/>
      <c r="AV36" s="5"/>
    </row>
    <row r="37" spans="1:48">
      <c r="A37" s="2"/>
      <c r="B37" s="1">
        <v>2017</v>
      </c>
      <c r="C37" s="5"/>
      <c r="D37" s="5"/>
      <c r="E37" s="5"/>
      <c r="F37" s="5"/>
      <c r="G37" s="5"/>
      <c r="H37" s="28">
        <f>利润表!C37/负债表!C37</f>
        <v>0.16704841541146</v>
      </c>
      <c r="I37" s="28">
        <f>利润表!C37/资产表!C37</f>
        <v>0.129478413378391</v>
      </c>
      <c r="J37" s="5"/>
      <c r="K37" s="29">
        <f>利润表!C37/利润表!F37</f>
        <v>0.246077653282194</v>
      </c>
      <c r="L37" s="28">
        <f>利润表!F37/资产表!C37</f>
        <v>0.526168921279128</v>
      </c>
      <c r="M37" s="32">
        <f>资产表!C37/负债表!C37</f>
        <v>1.29016421388539</v>
      </c>
      <c r="N37" s="5"/>
      <c r="O37" s="5"/>
      <c r="P37" s="5"/>
      <c r="Q37" s="5"/>
      <c r="R37" s="28">
        <f>负债表!E37/资产表!C37</f>
        <v>0.224904869289118</v>
      </c>
      <c r="S37" s="5"/>
      <c r="T37" s="5"/>
      <c r="U37" s="28">
        <f>(利润表!C37-利润表!C38)/利润表!C38</f>
        <v>0.306945331034272</v>
      </c>
      <c r="V37" s="29">
        <f>(利润表!F37-利润表!F38)/利润表!F38</f>
        <v>0.204965022028091</v>
      </c>
      <c r="W37" s="5"/>
      <c r="X37" s="5"/>
      <c r="Y37" s="5"/>
      <c r="Z37" s="28">
        <f>(资产表!C37-资产表!C38)/资产表!C38</f>
        <v>0.414606666621357</v>
      </c>
      <c r="AA37" s="28"/>
      <c r="AB37" s="28"/>
      <c r="AC37" s="28"/>
      <c r="AD37" s="28"/>
      <c r="AE37" s="28"/>
      <c r="AF37" s="28"/>
      <c r="AG37" s="28"/>
      <c r="AH37" s="28"/>
      <c r="AI37" s="28"/>
      <c r="AJ37" s="28"/>
      <c r="AK37" s="22">
        <f>现金流量表!C37-现金流量表!D37</f>
        <v>2287737498.05</v>
      </c>
      <c r="AL37" s="5"/>
      <c r="AM37" s="5"/>
      <c r="AN37" s="5"/>
      <c r="AO37" s="5"/>
      <c r="AP37" s="5"/>
      <c r="AQ37" s="5"/>
      <c r="AR37" s="5"/>
      <c r="AS37" s="5"/>
      <c r="AT37" s="5"/>
      <c r="AU37" s="5"/>
      <c r="AV37" s="5"/>
    </row>
    <row r="38" spans="1:48">
      <c r="A38" s="2"/>
      <c r="B38" s="1">
        <v>2016</v>
      </c>
      <c r="C38" s="5"/>
      <c r="D38" s="5"/>
      <c r="E38" s="5"/>
      <c r="F38" s="5"/>
      <c r="G38" s="5"/>
      <c r="H38" s="28">
        <f>利润表!C38/负债表!C38</f>
        <v>0.176261093982516</v>
      </c>
      <c r="I38" s="28">
        <f>利润表!C38/资产表!C38</f>
        <v>0.140144367479917</v>
      </c>
      <c r="J38" s="5"/>
      <c r="K38" s="29">
        <f>利润表!C38/利润表!F38</f>
        <v>0.226876333590134</v>
      </c>
      <c r="L38" s="28">
        <f>利润表!F38/资产表!C38</f>
        <v>0.617712589331137</v>
      </c>
      <c r="M38" s="32">
        <f>资产表!C38/负债表!C38</f>
        <v>1.25771086738662</v>
      </c>
      <c r="N38" s="5"/>
      <c r="O38" s="5"/>
      <c r="P38" s="5"/>
      <c r="Q38" s="5"/>
      <c r="R38" s="28">
        <f>负债表!E38/资产表!C38</f>
        <v>0.204904699537276</v>
      </c>
      <c r="S38" s="5"/>
      <c r="T38" s="5"/>
      <c r="U38" s="28">
        <f>(利润表!C38-利润表!C39)/利润表!C39</f>
        <v>0.328932267995774</v>
      </c>
      <c r="V38" s="29">
        <f>(利润表!F38-利润表!F39)/利润表!F39</f>
        <v>0.250210003954278</v>
      </c>
      <c r="W38" s="5"/>
      <c r="X38" s="5"/>
      <c r="Y38" s="5"/>
      <c r="Z38" s="28">
        <f>(资产表!C38-资产表!C39)/资产表!C39</f>
        <v>0.0576439226422714</v>
      </c>
      <c r="AA38" s="28"/>
      <c r="AB38" s="28"/>
      <c r="AC38" s="28"/>
      <c r="AD38" s="28"/>
      <c r="AE38" s="28"/>
      <c r="AF38" s="28"/>
      <c r="AG38" s="28"/>
      <c r="AH38" s="28"/>
      <c r="AI38" s="28"/>
      <c r="AJ38" s="28"/>
      <c r="AK38" s="22">
        <f>现金流量表!C38-现金流量表!D38</f>
        <v>2512500171.5</v>
      </c>
      <c r="AL38" s="5"/>
      <c r="AM38" s="5"/>
      <c r="AN38" s="5"/>
      <c r="AO38" s="5"/>
      <c r="AP38" s="5"/>
      <c r="AQ38" s="5"/>
      <c r="AR38" s="5"/>
      <c r="AS38" s="5"/>
      <c r="AT38" s="5"/>
      <c r="AU38" s="5"/>
      <c r="AV38" s="5"/>
    </row>
    <row r="39" spans="1:48">
      <c r="A39" s="2"/>
      <c r="B39" s="1">
        <v>2015</v>
      </c>
      <c r="C39" s="5"/>
      <c r="D39" s="5"/>
      <c r="E39" s="5"/>
      <c r="F39" s="5"/>
      <c r="G39" s="5"/>
      <c r="H39" s="28">
        <f>利润表!C39/负债表!C39</f>
        <v>0.142132405853503</v>
      </c>
      <c r="I39" s="28">
        <f>利润表!C39/资产表!C39</f>
        <v>0.111535284474069</v>
      </c>
      <c r="J39" s="5"/>
      <c r="K39" s="29">
        <f>利润表!C39/利润表!F39</f>
        <v>0.213436808440681</v>
      </c>
      <c r="L39" s="28">
        <f>利润表!F39/资产表!C39</f>
        <v>0.52256817972926</v>
      </c>
      <c r="M39" s="32">
        <f>资产表!C39/负债表!C39</f>
        <v>1.27432683319642</v>
      </c>
      <c r="N39" s="5"/>
      <c r="O39" s="5"/>
      <c r="P39" s="5"/>
      <c r="Q39" s="5"/>
      <c r="R39" s="28">
        <f>负债表!E39/资产表!C39</f>
        <v>0.215271958535409</v>
      </c>
      <c r="S39" s="5"/>
      <c r="T39" s="5"/>
      <c r="U39" s="28">
        <f>(利润表!C39-利润表!C40)/利润表!C40</f>
        <v>0.673977394513724</v>
      </c>
      <c r="V39" s="29">
        <f>(利润表!F39-利润表!F40)/利润表!F40</f>
        <v>0.288927330733099</v>
      </c>
      <c r="W39" s="5"/>
      <c r="X39" s="5"/>
      <c r="Y39" s="5"/>
      <c r="Z39" s="28">
        <f>(资产表!C39-资产表!C40)/资产表!C40</f>
        <v>0.0025494567564712</v>
      </c>
      <c r="AA39" s="28"/>
      <c r="AB39" s="28"/>
      <c r="AC39" s="28"/>
      <c r="AD39" s="28"/>
      <c r="AE39" s="28"/>
      <c r="AF39" s="28"/>
      <c r="AG39" s="28"/>
      <c r="AH39" s="28"/>
      <c r="AI39" s="28"/>
      <c r="AJ39" s="28"/>
      <c r="AK39" s="22">
        <f>现金流量表!C39-现金流量表!D39</f>
        <v>72166867.23</v>
      </c>
      <c r="AL39" s="5"/>
      <c r="AM39" s="5"/>
      <c r="AN39" s="5"/>
      <c r="AO39" s="5"/>
      <c r="AP39" s="5"/>
      <c r="AQ39" s="5"/>
      <c r="AR39" s="5"/>
      <c r="AS39" s="5"/>
      <c r="AT39" s="5"/>
      <c r="AU39" s="5"/>
      <c r="AV39" s="5"/>
    </row>
    <row r="40" spans="1:48">
      <c r="A40" s="2"/>
      <c r="B40" s="1">
        <v>2014</v>
      </c>
      <c r="C40" s="5"/>
      <c r="D40" s="5"/>
      <c r="E40" s="5"/>
      <c r="F40" s="5"/>
      <c r="G40" s="5"/>
      <c r="H40" s="28">
        <f>利润表!C40/负债表!C40</f>
        <v>0.0898360816097569</v>
      </c>
      <c r="I40" s="28">
        <f>利润表!C40/资产表!C40</f>
        <v>0.0667987747177073</v>
      </c>
      <c r="J40" s="5"/>
      <c r="K40" s="29">
        <f>利润表!C40/利润表!F40</f>
        <v>0.164341846362599</v>
      </c>
      <c r="L40" s="28">
        <f>利润表!F40/资产表!C40</f>
        <v>0.406462359990311</v>
      </c>
      <c r="M40" s="32">
        <f>资产表!C40/负债表!C40</f>
        <v>1.34487618956194</v>
      </c>
      <c r="N40" s="5"/>
      <c r="O40" s="5"/>
      <c r="P40" s="5"/>
      <c r="Q40" s="5"/>
      <c r="R40" s="28">
        <f>负债表!E40/资产表!C40</f>
        <v>0.256437129483479</v>
      </c>
      <c r="S40" s="5"/>
      <c r="T40" s="5"/>
      <c r="U40" s="28">
        <f>(利润表!C40-利润表!C41)/利润表!C41</f>
        <v>-0.744083800917587</v>
      </c>
      <c r="V40" s="28">
        <f>(利润表!F40-利润表!F41)/利润表!F41</f>
        <v>-0.486781886483397</v>
      </c>
      <c r="W40" s="5"/>
      <c r="X40" s="5"/>
      <c r="Y40" s="5"/>
      <c r="Z40" s="28">
        <f>(资产表!C40-资产表!C41)/资产表!C41</f>
        <v>-0.0529144764205924</v>
      </c>
      <c r="AA40" s="28"/>
      <c r="AB40" s="28"/>
      <c r="AC40" s="28"/>
      <c r="AD40" s="28"/>
      <c r="AE40" s="28"/>
      <c r="AF40" s="28"/>
      <c r="AG40" s="28"/>
      <c r="AH40" s="28"/>
      <c r="AI40" s="28"/>
      <c r="AJ40" s="28"/>
      <c r="AK40" s="22">
        <f>现金流量表!C40-现金流量表!D40</f>
        <v>1142947706.25</v>
      </c>
      <c r="AL40" s="5"/>
      <c r="AM40" s="5"/>
      <c r="AN40" s="5"/>
      <c r="AO40" s="5"/>
      <c r="AP40" s="5"/>
      <c r="AQ40" s="5"/>
      <c r="AR40" s="5"/>
      <c r="AS40" s="5"/>
      <c r="AT40" s="5"/>
      <c r="AU40" s="5"/>
      <c r="AV40" s="5"/>
    </row>
    <row r="41" spans="1:48">
      <c r="A41" s="2"/>
      <c r="B41" s="1">
        <v>2013</v>
      </c>
      <c r="C41" s="5"/>
      <c r="D41" s="5"/>
      <c r="E41" s="5"/>
      <c r="F41" s="5"/>
      <c r="G41" s="5"/>
      <c r="H41" s="28">
        <f>利润表!C41/负债表!C41</f>
        <v>0.323003646132348</v>
      </c>
      <c r="I41" s="28">
        <f>利润表!C41/资产表!C41</f>
        <v>0.247206518207195</v>
      </c>
      <c r="J41" s="5"/>
      <c r="K41" s="29">
        <f>利润表!C41/利润表!F41</f>
        <v>0.329573558315031</v>
      </c>
      <c r="L41" s="28">
        <f>利润表!F41/资产表!C41</f>
        <v>0.750079950197027</v>
      </c>
      <c r="M41" s="32">
        <f>资产表!C41/负债表!C41</f>
        <v>1.30661460092093</v>
      </c>
      <c r="N41" s="5"/>
      <c r="O41" s="5"/>
      <c r="P41" s="5"/>
      <c r="Q41" s="5"/>
      <c r="R41" s="28">
        <f>负债表!E41/资产表!C41</f>
        <v>0.234663381769057</v>
      </c>
      <c r="S41" s="5"/>
      <c r="T41" s="5"/>
      <c r="U41" s="28">
        <f>(利润表!C41-利润表!C42)/利润表!C42</f>
        <v>-0.216942709057924</v>
      </c>
      <c r="V41" s="28">
        <f>(利润表!F41-利润表!F42)/利润表!F42</f>
        <v>-0.0973688695057863</v>
      </c>
      <c r="W41" s="5"/>
      <c r="X41" s="5"/>
      <c r="Y41" s="5"/>
      <c r="Z41" s="28">
        <f>(资产表!C41-资产表!C42)/资产表!C42</f>
        <v>-0.106998978617427</v>
      </c>
      <c r="AA41" s="28"/>
      <c r="AB41" s="28"/>
      <c r="AC41" s="28"/>
      <c r="AD41" s="28"/>
      <c r="AE41" s="28"/>
      <c r="AF41" s="28"/>
      <c r="AG41" s="28"/>
      <c r="AH41" s="28"/>
      <c r="AI41" s="28"/>
      <c r="AJ41" s="28"/>
      <c r="AK41" s="22">
        <f>现金流量表!C41-现金流量表!D41</f>
        <v>931915277.52</v>
      </c>
      <c r="AL41" s="5"/>
      <c r="AM41" s="5"/>
      <c r="AN41" s="5"/>
      <c r="AO41" s="5"/>
      <c r="AP41" s="5"/>
      <c r="AQ41" s="5"/>
      <c r="AR41" s="5"/>
      <c r="AS41" s="5"/>
      <c r="AT41" s="5"/>
      <c r="AU41" s="5"/>
      <c r="AV41" s="5"/>
    </row>
    <row r="42" spans="1:48">
      <c r="A42" s="2"/>
      <c r="B42" s="1">
        <v>2012</v>
      </c>
      <c r="C42" s="5"/>
      <c r="D42" s="5"/>
      <c r="E42" s="5"/>
      <c r="F42" s="5"/>
      <c r="G42" s="5"/>
      <c r="H42" s="28">
        <f>利润表!C42/负债表!C42</f>
        <v>0.449321604988618</v>
      </c>
      <c r="I42" s="28">
        <f>利润表!C42/资产表!C42</f>
        <v>0.281915098428966</v>
      </c>
      <c r="J42" s="5"/>
      <c r="K42" s="29">
        <f>利润表!C42/利润表!F42</f>
        <v>0.379899857857147</v>
      </c>
      <c r="L42" s="28">
        <f>利润表!F42/资产表!C42</f>
        <v>0.742077399078614</v>
      </c>
      <c r="M42" s="32">
        <f>资产表!C42/负债表!C42</f>
        <v>1.59381887487602</v>
      </c>
      <c r="N42" s="5"/>
      <c r="O42" s="5"/>
      <c r="P42" s="5"/>
      <c r="Q42" s="5"/>
      <c r="R42" s="28">
        <f>负债表!E42/资产表!C42</f>
        <v>0.372576134111985</v>
      </c>
      <c r="S42" s="5"/>
      <c r="T42" s="5"/>
      <c r="U42" s="28" t="e">
        <f>(利润表!C42-利润表!C43)/利润表!C43</f>
        <v>#DIV/0!</v>
      </c>
      <c r="V42" s="28" t="e">
        <f>(利润表!F42-利润表!F43)/利润表!F43</f>
        <v>#DIV/0!</v>
      </c>
      <c r="W42" s="5"/>
      <c r="X42" s="5"/>
      <c r="Y42" s="5"/>
      <c r="Z42" s="28" t="e">
        <f>(资产表!C42-资产表!C43)/资产表!C43</f>
        <v>#DIV/0!</v>
      </c>
      <c r="AA42" s="28"/>
      <c r="AB42" s="28"/>
      <c r="AC42" s="28"/>
      <c r="AD42" s="28"/>
      <c r="AE42" s="28"/>
      <c r="AF42" s="28"/>
      <c r="AG42" s="28"/>
      <c r="AH42" s="28"/>
      <c r="AI42" s="28"/>
      <c r="AJ42" s="28"/>
      <c r="AK42" s="22">
        <f>现金流量表!C42-现金流量表!D42</f>
        <v>4599726352.74</v>
      </c>
      <c r="AL42" s="5"/>
      <c r="AM42" s="5"/>
      <c r="AN42" s="5"/>
      <c r="AO42" s="5"/>
      <c r="AP42" s="5"/>
      <c r="AQ42" s="5"/>
      <c r="AR42" s="5"/>
      <c r="AS42" s="5"/>
      <c r="AT42" s="5"/>
      <c r="AU42" s="5"/>
      <c r="AV42" s="5"/>
    </row>
    <row r="43" spans="1:48">
      <c r="A43" s="2"/>
      <c r="B43" s="1">
        <v>2011</v>
      </c>
      <c r="C43" s="5"/>
      <c r="D43" s="5"/>
      <c r="E43" s="5"/>
      <c r="F43" s="5"/>
      <c r="G43" s="5"/>
      <c r="H43" s="28" t="e">
        <f>利润表!C43/负债表!C43</f>
        <v>#DIV/0!</v>
      </c>
      <c r="I43" s="28" t="e">
        <f>利润表!C43/资产表!C43</f>
        <v>#DIV/0!</v>
      </c>
      <c r="J43" s="5"/>
      <c r="K43" s="28" t="e">
        <f>利润表!C43/利润表!F43</f>
        <v>#DIV/0!</v>
      </c>
      <c r="L43" s="28" t="e">
        <f>利润表!F43/资产表!C43</f>
        <v>#DIV/0!</v>
      </c>
      <c r="M43" s="32" t="e">
        <f>资产表!C43/负债表!C43</f>
        <v>#DIV/0!</v>
      </c>
      <c r="N43" s="5"/>
      <c r="O43" s="5"/>
      <c r="P43" s="5"/>
      <c r="Q43" s="5"/>
      <c r="R43" s="28" t="e">
        <f>负债表!E43/资产表!C43</f>
        <v>#DIV/0!</v>
      </c>
      <c r="S43" s="5"/>
      <c r="T43" s="5"/>
      <c r="U43" s="28" t="e">
        <f>(利润表!C43-利润表!C44)/利润表!C44</f>
        <v>#DIV/0!</v>
      </c>
      <c r="V43" s="28" t="e">
        <f>(利润表!F43-利润表!F44)/利润表!F44</f>
        <v>#DIV/0!</v>
      </c>
      <c r="W43" s="5"/>
      <c r="X43" s="5"/>
      <c r="Y43" s="5"/>
      <c r="Z43" s="28" t="e">
        <f>(资产表!C43-资产表!C44)/资产表!C44</f>
        <v>#DIV/0!</v>
      </c>
      <c r="AA43" s="28"/>
      <c r="AB43" s="28"/>
      <c r="AC43" s="28"/>
      <c r="AD43" s="28"/>
      <c r="AE43" s="28"/>
      <c r="AF43" s="28"/>
      <c r="AG43" s="28"/>
      <c r="AH43" s="28"/>
      <c r="AI43" s="28"/>
      <c r="AJ43" s="28"/>
      <c r="AK43" s="22">
        <f>现金流量表!C43-现金流量表!D43</f>
        <v>0</v>
      </c>
      <c r="AL43" s="5"/>
      <c r="AM43" s="5"/>
      <c r="AN43" s="5"/>
      <c r="AO43" s="5"/>
      <c r="AP43" s="5"/>
      <c r="AQ43" s="5"/>
      <c r="AR43" s="5"/>
      <c r="AS43" s="5"/>
      <c r="AT43" s="5"/>
      <c r="AU43" s="5"/>
      <c r="AV43" s="5"/>
    </row>
    <row r="44" spans="1:48">
      <c r="A44" s="2"/>
      <c r="B44" s="1">
        <v>2010</v>
      </c>
      <c r="C44" s="5"/>
      <c r="D44" s="5"/>
      <c r="E44" s="5"/>
      <c r="F44" s="5"/>
      <c r="G44" s="5"/>
      <c r="H44" s="28" t="e">
        <f>利润表!C44/负债表!C44</f>
        <v>#DIV/0!</v>
      </c>
      <c r="I44" s="28" t="e">
        <f>利润表!C44/资产表!C44</f>
        <v>#DIV/0!</v>
      </c>
      <c r="J44" s="5"/>
      <c r="K44" s="28" t="e">
        <f>利润表!C44/利润表!F44</f>
        <v>#DIV/0!</v>
      </c>
      <c r="L44" s="28" t="e">
        <f>利润表!F44/资产表!C44</f>
        <v>#DIV/0!</v>
      </c>
      <c r="M44" s="32" t="e">
        <f>资产表!C44/负债表!C44</f>
        <v>#DIV/0!</v>
      </c>
      <c r="N44" s="5"/>
      <c r="O44" s="5"/>
      <c r="P44" s="5"/>
      <c r="Q44" s="5"/>
      <c r="R44" s="28" t="e">
        <f>负债表!E44/资产表!C44</f>
        <v>#DIV/0!</v>
      </c>
      <c r="S44" s="5"/>
      <c r="T44" s="5"/>
      <c r="U44" s="28">
        <f>(利润表!C44-利润表!C45)/利润表!C45</f>
        <v>-1</v>
      </c>
      <c r="V44" s="28">
        <f>(利润表!F44-利润表!F45)/利润表!F45</f>
        <v>-1</v>
      </c>
      <c r="W44" s="5"/>
      <c r="X44" s="5"/>
      <c r="Y44" s="5"/>
      <c r="Z44" s="28">
        <f>(资产表!C44-资产表!C45)/资产表!C45</f>
        <v>-1</v>
      </c>
      <c r="AA44" s="28"/>
      <c r="AB44" s="28"/>
      <c r="AC44" s="28"/>
      <c r="AD44" s="28"/>
      <c r="AE44" s="28"/>
      <c r="AF44" s="28"/>
      <c r="AG44" s="28"/>
      <c r="AH44" s="28"/>
      <c r="AI44" s="28"/>
      <c r="AJ44" s="28"/>
      <c r="AK44" s="22">
        <f>现金流量表!C44-现金流量表!D44</f>
        <v>0</v>
      </c>
      <c r="AL44" s="5"/>
      <c r="AM44" s="5"/>
      <c r="AN44" s="5"/>
      <c r="AO44" s="5"/>
      <c r="AP44" s="5"/>
      <c r="AQ44" s="5"/>
      <c r="AR44" s="5"/>
      <c r="AS44" s="5"/>
      <c r="AT44" s="5"/>
      <c r="AU44" s="5"/>
      <c r="AV44" s="5"/>
    </row>
    <row r="45" spans="1:48">
      <c r="A45" s="2" t="s">
        <v>51</v>
      </c>
      <c r="B45" s="1">
        <v>2023</v>
      </c>
      <c r="C45" s="5"/>
      <c r="D45" s="5"/>
      <c r="E45" s="5"/>
      <c r="F45" s="5"/>
      <c r="G45" s="5"/>
      <c r="H45" s="28">
        <f>利润表!C45/负债表!C45</f>
        <v>0.369163169797385</v>
      </c>
      <c r="I45" s="28">
        <f>利润表!C45/资产表!C45</f>
        <v>0.236714277016543</v>
      </c>
      <c r="J45" s="5"/>
      <c r="K45" s="29">
        <f>利润表!C45/利润表!F45</f>
        <v>0.326921714157534</v>
      </c>
      <c r="L45" s="28">
        <f>利润表!F45/资产表!C45</f>
        <v>0.724070218543137</v>
      </c>
      <c r="M45" s="32">
        <f>资产表!C45/负债表!C45</f>
        <v>1.55953064787717</v>
      </c>
      <c r="N45" s="5"/>
      <c r="O45" s="5"/>
      <c r="P45" s="5"/>
      <c r="Q45" s="5"/>
      <c r="R45" s="28">
        <f>负债表!E45/资产表!C45</f>
        <v>0.358781437632407</v>
      </c>
      <c r="S45" s="5"/>
      <c r="T45" s="5"/>
      <c r="U45" s="28">
        <f>(利润表!C45-利润表!C46)/利润表!C46</f>
        <v>0.289313151001406</v>
      </c>
      <c r="V45" s="29">
        <f>(利润表!F45-利润表!F46)/利润表!F46</f>
        <v>0.218000026670265</v>
      </c>
      <c r="W45" s="5"/>
      <c r="X45" s="5"/>
      <c r="Y45" s="5"/>
      <c r="Z45" s="28">
        <f>(资产表!C45-资产表!C46)/资产表!C46</f>
        <v>0.201829878926294</v>
      </c>
      <c r="AA45" s="36" t="e">
        <f>$AK45/0.04*(负债表!$D45/资产表!$C45)/$AL45</f>
        <v>#DIV/0!</v>
      </c>
      <c r="AB45" s="38">
        <f>$AK$3*1.02/(0.04-0.02)*(负债表!$D$3/资产表!$C$3)/$AL$3</f>
        <v>2054.06635584741</v>
      </c>
      <c r="AC45" s="28"/>
      <c r="AD45" s="28"/>
      <c r="AE45" s="28"/>
      <c r="AF45" s="28"/>
      <c r="AG45" s="28"/>
      <c r="AH45" s="28"/>
      <c r="AI45" s="28"/>
      <c r="AJ45" s="28"/>
      <c r="AK45" s="22">
        <f>现金流量表!C45-现金流量表!D45</f>
        <v>6740048429.61</v>
      </c>
      <c r="AL45" s="5"/>
      <c r="AM45" s="5"/>
      <c r="AN45" s="5"/>
      <c r="AO45" s="5"/>
      <c r="AP45" s="5"/>
      <c r="AQ45" s="5"/>
      <c r="AR45" s="5"/>
      <c r="AS45" s="5"/>
      <c r="AT45" s="5"/>
      <c r="AU45" s="5"/>
      <c r="AV45" s="5"/>
    </row>
    <row r="46" spans="1:48">
      <c r="A46" s="2"/>
      <c r="B46" s="1">
        <v>2022</v>
      </c>
      <c r="C46" s="5"/>
      <c r="D46" s="5"/>
      <c r="E46" s="5"/>
      <c r="F46" s="5"/>
      <c r="G46" s="5"/>
      <c r="H46" s="28">
        <f>利润表!C46/负债表!C46</f>
        <v>0.372300670666541</v>
      </c>
      <c r="I46" s="28">
        <f>利润表!C46/资产表!C46</f>
        <v>0.220652593720892</v>
      </c>
      <c r="J46" s="5"/>
      <c r="K46" s="29">
        <f>利润表!C46/利润表!F46</f>
        <v>0.30883936633524</v>
      </c>
      <c r="L46" s="28">
        <f>利润表!F46/资产表!C46</f>
        <v>0.714457474573944</v>
      </c>
      <c r="M46" s="32">
        <f>资产表!C46/负债表!C46</f>
        <v>1.68727076527127</v>
      </c>
      <c r="N46" s="5"/>
      <c r="O46" s="5"/>
      <c r="P46" s="5"/>
      <c r="Q46" s="5"/>
      <c r="R46" s="28">
        <f>负债表!E46/资产表!C46</f>
        <v>0.407326897032305</v>
      </c>
      <c r="S46" s="5"/>
      <c r="T46" s="5"/>
      <c r="U46" s="28">
        <f>(利润表!C46-利润表!C47)/利润表!C47</f>
        <v>0.523609949006698</v>
      </c>
      <c r="V46" s="29">
        <f>(利润表!F46-利润表!F47)/利润表!F47</f>
        <v>0.312597203685503</v>
      </c>
      <c r="W46" s="5"/>
      <c r="X46" s="5"/>
      <c r="Y46" s="5"/>
      <c r="Z46" s="28">
        <f>(资产表!C46-资产表!C47)/资产表!C47</f>
        <v>0.224874522332363</v>
      </c>
      <c r="AA46" s="28"/>
      <c r="AB46" s="28"/>
      <c r="AC46" s="28"/>
      <c r="AD46" s="28"/>
      <c r="AE46" s="28"/>
      <c r="AF46" s="28"/>
      <c r="AG46" s="28"/>
      <c r="AH46" s="28"/>
      <c r="AI46" s="28"/>
      <c r="AJ46" s="28"/>
      <c r="AK46" s="22">
        <f>现金流量表!C46-现金流量表!D46</f>
        <v>9484627345.13</v>
      </c>
      <c r="AL46" s="5"/>
      <c r="AM46" s="5"/>
      <c r="AN46" s="5"/>
      <c r="AO46" s="5"/>
      <c r="AP46" s="5"/>
      <c r="AQ46" s="5"/>
      <c r="AR46" s="5"/>
      <c r="AS46" s="5"/>
      <c r="AT46" s="5"/>
      <c r="AU46" s="5"/>
      <c r="AV46" s="5"/>
    </row>
    <row r="47" spans="1:48">
      <c r="A47" s="2"/>
      <c r="B47" s="1">
        <v>2021</v>
      </c>
      <c r="C47" s="5"/>
      <c r="D47" s="5"/>
      <c r="E47" s="5"/>
      <c r="F47" s="5"/>
      <c r="G47" s="5"/>
      <c r="H47" s="28">
        <f>利润表!C47/负债表!C47</f>
        <v>0.340905488740679</v>
      </c>
      <c r="I47" s="28">
        <f>利润表!C47/资产表!C47</f>
        <v>0.177389062411594</v>
      </c>
      <c r="J47" s="5"/>
      <c r="K47" s="29">
        <f>利润表!C47/利润表!F47</f>
        <v>0.266066580166349</v>
      </c>
      <c r="L47" s="28">
        <f>利润表!F47/资产表!C47</f>
        <v>0.666709296224605</v>
      </c>
      <c r="M47" s="32">
        <f>资产表!C47/负债表!C47</f>
        <v>1.92179542586272</v>
      </c>
      <c r="N47" s="5"/>
      <c r="O47" s="5"/>
      <c r="P47" s="5"/>
      <c r="Q47" s="5"/>
      <c r="R47" s="28">
        <f>负债表!E47/资产表!C47</f>
        <v>0.479653252087909</v>
      </c>
      <c r="S47" s="5"/>
      <c r="T47" s="5"/>
      <c r="U47" s="28">
        <f>(利润表!C47-利润表!C48)/利润表!C48</f>
        <v>0.725628042574894</v>
      </c>
      <c r="V47" s="29">
        <f>(利润表!F47-利润表!F48)/利润表!F48</f>
        <v>0.42753858770074</v>
      </c>
      <c r="W47" s="5"/>
      <c r="X47" s="5"/>
      <c r="Y47" s="5"/>
      <c r="Z47" s="28">
        <f>(资产表!C47-资产表!C48)/资产表!C48</f>
        <v>0.514498626683954</v>
      </c>
      <c r="AA47" s="28"/>
      <c r="AB47" s="28"/>
      <c r="AC47" s="28"/>
      <c r="AD47" s="28"/>
      <c r="AE47" s="28"/>
      <c r="AF47" s="28"/>
      <c r="AG47" s="28"/>
      <c r="AH47" s="28"/>
      <c r="AI47" s="28"/>
      <c r="AJ47" s="28"/>
      <c r="AK47" s="22">
        <f>现金流量表!C47-现金流量表!D47</f>
        <v>7488827839.78</v>
      </c>
      <c r="AL47" s="5"/>
      <c r="AM47" s="5"/>
      <c r="AN47" s="5"/>
      <c r="AO47" s="5"/>
      <c r="AP47" s="5"/>
      <c r="AQ47" s="5"/>
      <c r="AR47" s="5"/>
      <c r="AS47" s="5"/>
      <c r="AT47" s="5"/>
      <c r="AU47" s="5"/>
      <c r="AV47" s="5"/>
    </row>
    <row r="48" spans="1:48">
      <c r="A48" s="2"/>
      <c r="B48" s="1">
        <v>2020</v>
      </c>
      <c r="C48" s="5"/>
      <c r="D48" s="5"/>
      <c r="E48" s="5"/>
      <c r="F48" s="5"/>
      <c r="G48" s="5"/>
      <c r="H48" s="28">
        <f>利润表!C48/负债表!C48</f>
        <v>0.305936716501727</v>
      </c>
      <c r="I48" s="28">
        <f>利润表!C48/资产表!C48</f>
        <v>0.15568563142393</v>
      </c>
      <c r="J48" s="5"/>
      <c r="K48" s="29">
        <f>利润表!C48/利润表!F48</f>
        <v>0.220105550393286</v>
      </c>
      <c r="L48" s="28">
        <f>利润表!F48/资产表!C48</f>
        <v>0.707322605657832</v>
      </c>
      <c r="M48" s="32">
        <f>资产表!C48/负债表!C48</f>
        <v>1.96509282008604</v>
      </c>
      <c r="N48" s="5"/>
      <c r="O48" s="5"/>
      <c r="P48" s="5"/>
      <c r="Q48" s="5"/>
      <c r="R48" s="28">
        <f>负债表!E48/资产表!C48</f>
        <v>0.491118185472676</v>
      </c>
      <c r="S48" s="5"/>
      <c r="T48" s="5"/>
      <c r="U48" s="28">
        <f>(利润表!C48-利润表!C49)/利润表!C49</f>
        <v>0.563909576317521</v>
      </c>
      <c r="V48" s="29">
        <f>(利润表!F48-利润表!F49)/利润表!F49</f>
        <v>0.176346905712911</v>
      </c>
      <c r="W48" s="5"/>
      <c r="X48" s="5"/>
      <c r="Y48" s="5"/>
      <c r="Z48" s="28">
        <f>(资产表!C48-资产表!C49)/资产表!C49</f>
        <v>0.182936808049187</v>
      </c>
      <c r="AA48" s="28"/>
      <c r="AB48" s="28"/>
      <c r="AC48" s="28"/>
      <c r="AD48" s="28"/>
      <c r="AE48" s="28"/>
      <c r="AF48" s="28"/>
      <c r="AG48" s="28"/>
      <c r="AH48" s="28"/>
      <c r="AI48" s="28"/>
      <c r="AJ48" s="28"/>
      <c r="AK48" s="22">
        <f>现金流量表!C48-现金流量表!D48</f>
        <v>1813998271.22</v>
      </c>
      <c r="AL48" s="5"/>
      <c r="AM48" s="5"/>
      <c r="AN48" s="5"/>
      <c r="AO48" s="5"/>
      <c r="AP48" s="5"/>
      <c r="AQ48" s="5"/>
      <c r="AR48" s="5"/>
      <c r="AS48" s="5"/>
      <c r="AT48" s="5"/>
      <c r="AU48" s="5"/>
      <c r="AV48" s="5"/>
    </row>
    <row r="49" spans="1:48">
      <c r="A49" s="2"/>
      <c r="B49" s="1">
        <v>2019</v>
      </c>
      <c r="C49" s="5"/>
      <c r="D49" s="5"/>
      <c r="E49" s="5"/>
      <c r="F49" s="5"/>
      <c r="G49" s="5"/>
      <c r="H49" s="28">
        <f>利润表!C49/负债表!C49</f>
        <v>0.258234624543239</v>
      </c>
      <c r="I49" s="28">
        <f>利润表!C49/资产表!C49</f>
        <v>0.117760174043691</v>
      </c>
      <c r="J49" s="5"/>
      <c r="K49" s="29">
        <f>利润表!C49/利润表!F49</f>
        <v>0.165559752978206</v>
      </c>
      <c r="L49" s="28">
        <f>利润表!F49/资产表!C49</f>
        <v>0.711285031085984</v>
      </c>
      <c r="M49" s="32">
        <f>资产表!C49/负债表!C49</f>
        <v>2.19288589406661</v>
      </c>
      <c r="N49" s="5"/>
      <c r="O49" s="5"/>
      <c r="P49" s="5"/>
      <c r="Q49" s="5"/>
      <c r="R49" s="28">
        <f>负债表!E49/资产表!C49</f>
        <v>0.543979920384483</v>
      </c>
      <c r="S49" s="5"/>
      <c r="T49" s="5"/>
      <c r="U49" s="28">
        <f>(利润表!C49-利润表!C50)/利润表!C50</f>
        <v>0.306486578622018</v>
      </c>
      <c r="V49" s="29">
        <f>(利润表!F49-利润表!F50)/利润表!F50</f>
        <v>0.259229033878544</v>
      </c>
      <c r="W49" s="5"/>
      <c r="X49" s="5"/>
      <c r="Y49" s="5"/>
      <c r="Z49" s="28">
        <f>(资产表!C49-资产表!C50)/资产表!C50</f>
        <v>0.350058036285452</v>
      </c>
      <c r="AA49" s="28"/>
      <c r="AB49" s="28"/>
      <c r="AC49" s="28"/>
      <c r="AD49" s="28"/>
      <c r="AE49" s="28"/>
      <c r="AF49" s="28"/>
      <c r="AG49" s="28"/>
      <c r="AH49" s="28"/>
      <c r="AI49" s="28"/>
      <c r="AJ49" s="28"/>
      <c r="AK49" s="22">
        <f>现金流量表!C49-现金流量表!D49</f>
        <v>2812697609.19</v>
      </c>
      <c r="AL49" s="5"/>
      <c r="AM49" s="5"/>
      <c r="AN49" s="5"/>
      <c r="AO49" s="5"/>
      <c r="AP49" s="5"/>
      <c r="AQ49" s="5"/>
      <c r="AR49" s="5"/>
      <c r="AS49" s="5"/>
      <c r="AT49" s="5"/>
      <c r="AU49" s="5"/>
      <c r="AV49" s="5"/>
    </row>
    <row r="50" spans="1:48">
      <c r="A50" s="2"/>
      <c r="B50" s="1">
        <v>2018</v>
      </c>
      <c r="C50" s="5"/>
      <c r="D50" s="5"/>
      <c r="E50" s="5"/>
      <c r="F50" s="5"/>
      <c r="G50" s="5"/>
      <c r="H50" s="28">
        <f>利润表!C50/负债表!C50</f>
        <v>0.228983630844935</v>
      </c>
      <c r="I50" s="28">
        <f>利润表!C50/资产表!C50</f>
        <v>0.12168748758961</v>
      </c>
      <c r="J50" s="5"/>
      <c r="K50" s="28">
        <f>利润表!C50/利润表!F50</f>
        <v>0.159571212749696</v>
      </c>
      <c r="L50" s="28">
        <f>利润表!F50/资产表!C50</f>
        <v>0.762590479151707</v>
      </c>
      <c r="M50" s="32">
        <f>资产表!C50/负债表!C50</f>
        <v>1.88173521683002</v>
      </c>
      <c r="N50" s="5"/>
      <c r="O50" s="5"/>
      <c r="P50" s="5"/>
      <c r="Q50" s="5"/>
      <c r="R50" s="28">
        <f>负债表!E50/资产表!C50</f>
        <v>0.468575604550462</v>
      </c>
      <c r="S50" s="5"/>
      <c r="T50" s="5"/>
      <c r="U50" s="28">
        <f>(利润表!C50-利润表!C51)/利润表!C51</f>
        <v>0.582384433461486</v>
      </c>
      <c r="V50" s="29">
        <f>(利润表!F50-利润表!F51)/利润表!F51</f>
        <v>0.484618838308892</v>
      </c>
      <c r="W50" s="5"/>
      <c r="X50" s="5"/>
      <c r="Y50" s="5"/>
      <c r="Z50" s="28">
        <f>(资产表!C50-资产表!C51)/资产表!C51</f>
        <v>0.303109328989478</v>
      </c>
      <c r="AA50" s="28"/>
      <c r="AB50" s="28"/>
      <c r="AC50" s="28"/>
      <c r="AD50" s="28"/>
      <c r="AE50" s="28"/>
      <c r="AF50" s="28"/>
      <c r="AG50" s="28"/>
      <c r="AH50" s="28"/>
      <c r="AI50" s="28"/>
      <c r="AJ50" s="28"/>
      <c r="AK50" s="22">
        <f>现金流量表!C50-现金流量表!D50</f>
        <v>860924706.21</v>
      </c>
      <c r="AL50" s="5"/>
      <c r="AM50" s="5"/>
      <c r="AN50" s="5"/>
      <c r="AO50" s="5"/>
      <c r="AP50" s="5"/>
      <c r="AQ50" s="5"/>
      <c r="AR50" s="5"/>
      <c r="AS50" s="5"/>
      <c r="AT50" s="5"/>
      <c r="AU50" s="5"/>
      <c r="AV50" s="5"/>
    </row>
    <row r="51" spans="1:48">
      <c r="A51" s="2"/>
      <c r="B51" s="1">
        <v>2017</v>
      </c>
      <c r="C51" s="5"/>
      <c r="D51" s="5"/>
      <c r="E51" s="5"/>
      <c r="F51" s="5"/>
      <c r="G51" s="5"/>
      <c r="H51" s="28">
        <f>利润表!C51/负债表!C51</f>
        <v>0.170537035021997</v>
      </c>
      <c r="I51" s="28">
        <f>利润表!C51/资产表!C51</f>
        <v>0.100210857074999</v>
      </c>
      <c r="J51" s="5"/>
      <c r="K51" s="28">
        <f>利润表!C51/利润表!F51</f>
        <v>0.149712309784145</v>
      </c>
      <c r="L51" s="28">
        <f>利润表!F51/资产表!C51</f>
        <v>0.669356161958109</v>
      </c>
      <c r="M51" s="32">
        <f>资产表!C51/负债表!C51</f>
        <v>1.70178202242463</v>
      </c>
      <c r="N51" s="5"/>
      <c r="O51" s="5"/>
      <c r="P51" s="5"/>
      <c r="Q51" s="5"/>
      <c r="R51" s="28">
        <f>负债表!E51/资产表!C51</f>
        <v>0.412380676947544</v>
      </c>
      <c r="S51" s="5"/>
      <c r="T51" s="5"/>
      <c r="U51" s="28">
        <f>(利润表!C51-利润表!C52)/利润表!C52</f>
        <v>0.573867878895163</v>
      </c>
      <c r="V51" s="29">
        <f>(利润表!F51-利润表!F52)/利润表!F52</f>
        <v>0.444161389342512</v>
      </c>
      <c r="W51" s="5"/>
      <c r="X51" s="5"/>
      <c r="Y51" s="5"/>
      <c r="Z51" s="28">
        <f>(资产表!C51-资产表!C52)/资产表!C52</f>
        <v>0.281424034033858</v>
      </c>
      <c r="AA51" s="28"/>
      <c r="AB51" s="28"/>
      <c r="AC51" s="28"/>
      <c r="AD51" s="28"/>
      <c r="AE51" s="28"/>
      <c r="AF51" s="28"/>
      <c r="AG51" s="28"/>
      <c r="AH51" s="28"/>
      <c r="AI51" s="28"/>
      <c r="AJ51" s="28"/>
      <c r="AK51" s="22">
        <f>现金流量表!C51-现金流量表!D51</f>
        <v>908252464.22</v>
      </c>
      <c r="AL51" s="5"/>
      <c r="AM51" s="5"/>
      <c r="AN51" s="5"/>
      <c r="AO51" s="5"/>
      <c r="AP51" s="5"/>
      <c r="AQ51" s="5"/>
      <c r="AR51" s="5"/>
      <c r="AS51" s="5"/>
      <c r="AT51" s="5"/>
      <c r="AU51" s="5"/>
      <c r="AV51" s="5"/>
    </row>
    <row r="52" spans="1:48">
      <c r="A52" s="2"/>
      <c r="B52" s="1">
        <v>2016</v>
      </c>
      <c r="C52" s="5"/>
      <c r="D52" s="5"/>
      <c r="E52" s="5"/>
      <c r="F52" s="5"/>
      <c r="G52" s="5"/>
      <c r="H52" s="28">
        <f>利润表!C52/负债表!C52</f>
        <v>0.125102646584911</v>
      </c>
      <c r="I52" s="28">
        <f>利润表!C52/资产表!C52</f>
        <v>0.0815904577817418</v>
      </c>
      <c r="J52" s="5"/>
      <c r="K52" s="28">
        <f>利润表!C52/利润表!F52</f>
        <v>0.137374134257905</v>
      </c>
      <c r="L52" s="28">
        <f>利润表!F52/资产表!C52</f>
        <v>0.593928822354322</v>
      </c>
      <c r="M52" s="32">
        <f>资产表!C52/负债表!C52</f>
        <v>1.53329997142027</v>
      </c>
      <c r="N52" s="5"/>
      <c r="O52" s="5"/>
      <c r="P52" s="5"/>
      <c r="Q52" s="5"/>
      <c r="R52" s="28">
        <f>负债表!E52/资产表!C52</f>
        <v>0.347811896798173</v>
      </c>
      <c r="S52" s="5"/>
      <c r="T52" s="5"/>
      <c r="U52" s="28">
        <f>(利润表!C52-利润表!C53)/利润表!C53</f>
        <v>0.162356028782436</v>
      </c>
      <c r="V52" s="28">
        <f>(利润表!F52-利润表!F53)/利润表!F53</f>
        <v>0.0669458504447295</v>
      </c>
      <c r="W52" s="5"/>
      <c r="X52" s="5"/>
      <c r="Y52" s="5"/>
      <c r="Z52" s="28">
        <f>(资产表!C52-资产表!C53)/资产表!C53</f>
        <v>0.105865436324975</v>
      </c>
      <c r="AA52" s="28"/>
      <c r="AB52" s="28"/>
      <c r="AC52" s="28"/>
      <c r="AD52" s="28"/>
      <c r="AE52" s="28"/>
      <c r="AF52" s="28"/>
      <c r="AG52" s="28"/>
      <c r="AH52" s="28"/>
      <c r="AI52" s="28"/>
      <c r="AJ52" s="28"/>
      <c r="AK52" s="22">
        <f>现金流量表!C52-现金流量表!D52</f>
        <v>479314423.71</v>
      </c>
      <c r="AL52" s="5"/>
      <c r="AM52" s="5"/>
      <c r="AN52" s="5"/>
      <c r="AO52" s="5"/>
      <c r="AP52" s="5"/>
      <c r="AQ52" s="5"/>
      <c r="AR52" s="5"/>
      <c r="AS52" s="5"/>
      <c r="AT52" s="5"/>
      <c r="AU52" s="5"/>
      <c r="AV52" s="5"/>
    </row>
    <row r="53" spans="1:48">
      <c r="A53" s="2"/>
      <c r="B53" s="1">
        <v>2015</v>
      </c>
      <c r="C53" s="5"/>
      <c r="D53" s="5"/>
      <c r="E53" s="5"/>
      <c r="F53" s="5"/>
      <c r="G53" s="5"/>
      <c r="H53" s="28">
        <f>利润表!C53/负债表!C53</f>
        <v>0.1158117068789</v>
      </c>
      <c r="I53" s="28">
        <f>利润表!C53/资产表!C53</f>
        <v>0.0776251552540868</v>
      </c>
      <c r="J53" s="5"/>
      <c r="K53" s="28">
        <f>利润表!C53/利润表!F53</f>
        <v>0.126097993106674</v>
      </c>
      <c r="L53" s="28">
        <f>利润表!F53/资产表!C53</f>
        <v>0.615593899170298</v>
      </c>
      <c r="M53" s="32">
        <f>资产表!C53/负债表!C53</f>
        <v>1.49193526891919</v>
      </c>
      <c r="N53" s="5"/>
      <c r="O53" s="5"/>
      <c r="P53" s="5"/>
      <c r="Q53" s="5"/>
      <c r="R53" s="28">
        <f>负债表!E53/资产表!C53</f>
        <v>0.329729633159998</v>
      </c>
      <c r="S53" s="5"/>
      <c r="T53" s="5"/>
      <c r="U53" s="28">
        <f>(利润表!C53-利润表!C54)/利润表!C54</f>
        <v>0.463361745109723</v>
      </c>
      <c r="V53" s="28">
        <f>(利润表!F53-利润表!F54)/利润表!F54</f>
        <v>0.0542613459330883</v>
      </c>
      <c r="W53" s="5"/>
      <c r="X53" s="5"/>
      <c r="Y53" s="5"/>
      <c r="Z53" s="28">
        <f>(资产表!C53-资产表!C54)/资产表!C54</f>
        <v>0.159092404293051</v>
      </c>
      <c r="AA53" s="28"/>
      <c r="AB53" s="28"/>
      <c r="AC53" s="28"/>
      <c r="AD53" s="28"/>
      <c r="AE53" s="28"/>
      <c r="AF53" s="28"/>
      <c r="AG53" s="28"/>
      <c r="AH53" s="28"/>
      <c r="AI53" s="28"/>
      <c r="AJ53" s="28"/>
      <c r="AK53" s="22">
        <f>现金流量表!C53-现金流量表!D53</f>
        <v>250927338.39</v>
      </c>
      <c r="AL53" s="5"/>
      <c r="AM53" s="5"/>
      <c r="AN53" s="5"/>
      <c r="AO53" s="5"/>
      <c r="AP53" s="5"/>
      <c r="AQ53" s="5"/>
      <c r="AR53" s="5"/>
      <c r="AS53" s="5"/>
      <c r="AT53" s="5"/>
      <c r="AU53" s="5"/>
      <c r="AV53" s="5"/>
    </row>
    <row r="54" spans="1:48">
      <c r="A54" s="2"/>
      <c r="B54" s="1">
        <v>2014</v>
      </c>
      <c r="C54" s="5"/>
      <c r="D54" s="5"/>
      <c r="E54" s="5"/>
      <c r="F54" s="5"/>
      <c r="G54" s="5"/>
      <c r="H54" s="28">
        <f>利润表!C54/负债表!C54</f>
        <v>0.0903924048296305</v>
      </c>
      <c r="I54" s="28">
        <f>利润表!C54/资产表!C54</f>
        <v>0.0614849528066176</v>
      </c>
      <c r="J54" s="5"/>
      <c r="K54" s="28">
        <f>利润表!C54/利润表!F54</f>
        <v>0.0908457805299096</v>
      </c>
      <c r="L54" s="28">
        <f>利润表!F54/资产表!C54</f>
        <v>0.676805818035485</v>
      </c>
      <c r="M54" s="32">
        <f>资产表!C54/负债表!C54</f>
        <v>1.4701549030042</v>
      </c>
      <c r="N54" s="5"/>
      <c r="O54" s="5"/>
      <c r="P54" s="5"/>
      <c r="Q54" s="5"/>
      <c r="R54" s="28">
        <f>负债表!E54/资产表!C54</f>
        <v>0.31979956808868</v>
      </c>
      <c r="S54" s="5"/>
      <c r="T54" s="5"/>
      <c r="U54" s="28">
        <f>(利润表!C54-利润表!C55)/利润表!C55</f>
        <v>-0.629582457540657</v>
      </c>
      <c r="V54" s="28">
        <f>(利润表!F54-利润表!F55)/利润表!F55</f>
        <v>-0.356671802807498</v>
      </c>
      <c r="W54" s="5"/>
      <c r="X54" s="5"/>
      <c r="Y54" s="5"/>
      <c r="Z54" s="28">
        <f>(资产表!C54-资产表!C55)/资产表!C55</f>
        <v>-0.00525947992694809</v>
      </c>
      <c r="AA54" s="28"/>
      <c r="AB54" s="28"/>
      <c r="AC54" s="28"/>
      <c r="AD54" s="28"/>
      <c r="AE54" s="28"/>
      <c r="AF54" s="28"/>
      <c r="AG54" s="28"/>
      <c r="AH54" s="28"/>
      <c r="AI54" s="28"/>
      <c r="AJ54" s="28"/>
      <c r="AK54" s="22">
        <f>现金流量表!C54-现金流量表!D54</f>
        <v>115336366.71</v>
      </c>
      <c r="AL54" s="5"/>
      <c r="AM54" s="5"/>
      <c r="AN54" s="5"/>
      <c r="AO54" s="5"/>
      <c r="AP54" s="5"/>
      <c r="AQ54" s="5"/>
      <c r="AR54" s="5"/>
      <c r="AS54" s="5"/>
      <c r="AT54" s="5"/>
      <c r="AU54" s="5"/>
      <c r="AV54" s="5"/>
    </row>
    <row r="55" spans="1:48">
      <c r="A55" s="2"/>
      <c r="B55" s="1">
        <v>2013</v>
      </c>
      <c r="C55" s="5"/>
      <c r="D55" s="5"/>
      <c r="E55" s="5"/>
      <c r="F55" s="5"/>
      <c r="G55" s="5"/>
      <c r="H55" s="28">
        <f>利润表!C55/负债表!C55</f>
        <v>0.247776439819849</v>
      </c>
      <c r="I55" s="28">
        <f>利润表!C55/资产表!C55</f>
        <v>0.165115219774546</v>
      </c>
      <c r="J55" s="5"/>
      <c r="K55" s="29">
        <f>利润表!C55/利润表!F55</f>
        <v>0.157777765660942</v>
      </c>
      <c r="L55" s="28">
        <f>利润表!F55/资产表!C55</f>
        <v>1.04650499443231</v>
      </c>
      <c r="M55" s="32">
        <f>资产表!C55/负债表!C55</f>
        <v>1.50062750216589</v>
      </c>
      <c r="N55" s="5"/>
      <c r="O55" s="5"/>
      <c r="P55" s="5"/>
      <c r="Q55" s="5"/>
      <c r="R55" s="28">
        <f>负债表!E55/资产表!C55</f>
        <v>0.3336121065643</v>
      </c>
      <c r="S55" s="5"/>
      <c r="T55" s="5"/>
      <c r="U55" s="28">
        <f>(利润表!C55-利润表!C56)/利润表!C56</f>
        <v>-0.276415032275028</v>
      </c>
      <c r="V55" s="28">
        <f>(利润表!F55-利润表!F56)/利润表!F56</f>
        <v>-0.0604380661429168</v>
      </c>
      <c r="W55" s="5"/>
      <c r="X55" s="5"/>
      <c r="Y55" s="5"/>
      <c r="Z55" s="28">
        <f>(资产表!C55-资产表!C56)/资产表!C56</f>
        <v>-0.0483397774395283</v>
      </c>
      <c r="AA55" s="28"/>
      <c r="AB55" s="28"/>
      <c r="AC55" s="28"/>
      <c r="AD55" s="28"/>
      <c r="AE55" s="28"/>
      <c r="AF55" s="28"/>
      <c r="AG55" s="28"/>
      <c r="AH55" s="28"/>
      <c r="AI55" s="28"/>
      <c r="AJ55" s="28"/>
      <c r="AK55" s="22">
        <f>现金流量表!C55-现金流量表!D55</f>
        <v>-788236596.04</v>
      </c>
      <c r="AL55" s="5"/>
      <c r="AM55" s="5"/>
      <c r="AN55" s="5"/>
      <c r="AO55" s="5"/>
      <c r="AP55" s="5"/>
      <c r="AQ55" s="5"/>
      <c r="AR55" s="5"/>
      <c r="AS55" s="5"/>
      <c r="AT55" s="5"/>
      <c r="AU55" s="5"/>
      <c r="AV55" s="5"/>
    </row>
    <row r="56" spans="1:48">
      <c r="A56" s="2"/>
      <c r="B56" s="1">
        <v>2012</v>
      </c>
      <c r="C56" s="5"/>
      <c r="D56" s="5"/>
      <c r="E56" s="5"/>
      <c r="F56" s="5"/>
      <c r="G56" s="5"/>
      <c r="H56" s="28">
        <f>利润表!C56/负债表!C56</f>
        <v>0.366195259287293</v>
      </c>
      <c r="I56" s="28">
        <f>利润表!C56/资产表!C56</f>
        <v>0.217159827535957</v>
      </c>
      <c r="J56" s="5"/>
      <c r="K56" s="29">
        <f>利润表!C56/利润表!F56</f>
        <v>0.204871562064277</v>
      </c>
      <c r="L56" s="28">
        <f>利润表!F56/资产表!C56</f>
        <v>1.05998033767041</v>
      </c>
      <c r="M56" s="32">
        <f>资产表!C56/负债表!C56</f>
        <v>1.6862937470636</v>
      </c>
      <c r="N56" s="5"/>
      <c r="O56" s="5"/>
      <c r="P56" s="5"/>
      <c r="Q56" s="5"/>
      <c r="R56" s="28">
        <f>负债表!E56/资产表!C56</f>
        <v>0.406983509402596</v>
      </c>
      <c r="S56" s="5"/>
      <c r="T56" s="5"/>
      <c r="U56" s="28" t="e">
        <f>(利润表!C56-利润表!C57)/利润表!C57</f>
        <v>#DIV/0!</v>
      </c>
      <c r="V56" s="28" t="e">
        <f>(利润表!F56-利润表!F57)/利润表!F57</f>
        <v>#DIV/0!</v>
      </c>
      <c r="W56" s="5"/>
      <c r="X56" s="5"/>
      <c r="Y56" s="5"/>
      <c r="Z56" s="28" t="e">
        <f>(资产表!C56-资产表!C57)/资产表!C57</f>
        <v>#DIV/0!</v>
      </c>
      <c r="AA56" s="28"/>
      <c r="AB56" s="28"/>
      <c r="AC56" s="28"/>
      <c r="AD56" s="28"/>
      <c r="AE56" s="28"/>
      <c r="AF56" s="28"/>
      <c r="AG56" s="28"/>
      <c r="AH56" s="28"/>
      <c r="AI56" s="28"/>
      <c r="AJ56" s="28"/>
      <c r="AK56" s="22">
        <f>现金流量表!C56-现金流量表!D56</f>
        <v>769929853.17</v>
      </c>
      <c r="AL56" s="5"/>
      <c r="AM56" s="5"/>
      <c r="AN56" s="5"/>
      <c r="AO56" s="5"/>
      <c r="AP56" s="5"/>
      <c r="AQ56" s="5"/>
      <c r="AR56" s="5"/>
      <c r="AS56" s="5"/>
      <c r="AT56" s="5"/>
      <c r="AU56" s="5"/>
      <c r="AV56" s="5"/>
    </row>
    <row r="57" spans="1:48">
      <c r="A57" s="2"/>
      <c r="B57" s="1">
        <v>2011</v>
      </c>
      <c r="C57" s="5"/>
      <c r="D57" s="5"/>
      <c r="E57" s="5"/>
      <c r="F57" s="5"/>
      <c r="G57" s="5"/>
      <c r="H57" s="28" t="e">
        <f>利润表!C57/负债表!C57</f>
        <v>#DIV/0!</v>
      </c>
      <c r="I57" s="28" t="e">
        <f>利润表!C57/资产表!C57</f>
        <v>#DIV/0!</v>
      </c>
      <c r="J57" s="5"/>
      <c r="K57" s="28" t="e">
        <f>利润表!C57/利润表!F57</f>
        <v>#DIV/0!</v>
      </c>
      <c r="L57" s="28" t="e">
        <f>利润表!F57/资产表!C57</f>
        <v>#DIV/0!</v>
      </c>
      <c r="M57" s="32" t="e">
        <f>资产表!C57/负债表!C57</f>
        <v>#DIV/0!</v>
      </c>
      <c r="N57" s="5"/>
      <c r="O57" s="5"/>
      <c r="P57" s="5"/>
      <c r="Q57" s="5"/>
      <c r="R57" s="28" t="e">
        <f>负债表!E57/资产表!C57</f>
        <v>#DIV/0!</v>
      </c>
      <c r="S57" s="5"/>
      <c r="T57" s="5"/>
      <c r="U57" s="28" t="e">
        <f>(利润表!C57-利润表!C58)/利润表!C58</f>
        <v>#DIV/0!</v>
      </c>
      <c r="V57" s="28" t="e">
        <f>(利润表!F57-利润表!F58)/利润表!F58</f>
        <v>#DIV/0!</v>
      </c>
      <c r="W57" s="5"/>
      <c r="X57" s="5"/>
      <c r="Y57" s="5"/>
      <c r="Z57" s="28" t="e">
        <f>(资产表!C57-资产表!C58)/资产表!C58</f>
        <v>#DIV/0!</v>
      </c>
      <c r="AA57" s="28"/>
      <c r="AB57" s="28"/>
      <c r="AC57" s="28"/>
      <c r="AD57" s="28"/>
      <c r="AE57" s="28"/>
      <c r="AF57" s="28"/>
      <c r="AG57" s="28"/>
      <c r="AH57" s="28"/>
      <c r="AI57" s="28"/>
      <c r="AJ57" s="28"/>
      <c r="AK57" s="22">
        <f>现金流量表!C57-现金流量表!D57</f>
        <v>0</v>
      </c>
      <c r="AL57" s="5"/>
      <c r="AM57" s="5"/>
      <c r="AN57" s="5"/>
      <c r="AO57" s="5"/>
      <c r="AP57" s="5"/>
      <c r="AQ57" s="5"/>
      <c r="AR57" s="5"/>
      <c r="AS57" s="5"/>
      <c r="AT57" s="5"/>
      <c r="AU57" s="5"/>
      <c r="AV57" s="5"/>
    </row>
    <row r="58" spans="1:48">
      <c r="A58" s="2"/>
      <c r="B58" s="1">
        <v>2010</v>
      </c>
      <c r="C58" s="5"/>
      <c r="D58" s="5"/>
      <c r="E58" s="5"/>
      <c r="F58" s="5"/>
      <c r="G58" s="5"/>
      <c r="H58" s="28" t="e">
        <f>利润表!C58/负债表!C58</f>
        <v>#DIV/0!</v>
      </c>
      <c r="I58" s="28" t="e">
        <f>利润表!C58/资产表!C58</f>
        <v>#DIV/0!</v>
      </c>
      <c r="J58" s="5"/>
      <c r="K58" s="28" t="e">
        <f>利润表!C58/利润表!F58</f>
        <v>#DIV/0!</v>
      </c>
      <c r="L58" s="28" t="e">
        <f>利润表!F58/资产表!C58</f>
        <v>#DIV/0!</v>
      </c>
      <c r="M58" s="32" t="e">
        <f>资产表!C58/负债表!C58</f>
        <v>#DIV/0!</v>
      </c>
      <c r="N58" s="5"/>
      <c r="O58" s="5"/>
      <c r="P58" s="5"/>
      <c r="Q58" s="5"/>
      <c r="R58" s="28" t="e">
        <f>负债表!E58/资产表!C58</f>
        <v>#DIV/0!</v>
      </c>
      <c r="S58" s="5"/>
      <c r="T58" s="5"/>
      <c r="U58" s="28">
        <f>(利润表!C58-利润表!C59)/利润表!C59</f>
        <v>-1</v>
      </c>
      <c r="V58" s="28">
        <f>(利润表!F58-利润表!F59)/利润表!F59</f>
        <v>-1</v>
      </c>
      <c r="W58" s="5"/>
      <c r="X58" s="5"/>
      <c r="Y58" s="5"/>
      <c r="Z58" s="28">
        <f>(资产表!C58-资产表!C59)/资产表!C59</f>
        <v>-1</v>
      </c>
      <c r="AA58" s="28"/>
      <c r="AB58" s="28"/>
      <c r="AC58" s="28"/>
      <c r="AD58" s="28"/>
      <c r="AE58" s="28"/>
      <c r="AF58" s="28"/>
      <c r="AG58" s="28"/>
      <c r="AH58" s="28"/>
      <c r="AI58" s="28"/>
      <c r="AJ58" s="28"/>
      <c r="AK58" s="22">
        <f>现金流量表!C58-现金流量表!D58</f>
        <v>0</v>
      </c>
      <c r="AL58" s="5"/>
      <c r="AM58" s="5"/>
      <c r="AN58" s="5"/>
      <c r="AO58" s="5"/>
      <c r="AP58" s="5"/>
      <c r="AQ58" s="5"/>
      <c r="AR58" s="5"/>
      <c r="AS58" s="5"/>
      <c r="AT58" s="5"/>
      <c r="AU58" s="5"/>
      <c r="AV58" s="5"/>
    </row>
    <row r="59" spans="1:48">
      <c r="A59" s="2" t="s">
        <v>52</v>
      </c>
      <c r="B59" s="1">
        <v>2023</v>
      </c>
      <c r="C59" s="5"/>
      <c r="D59" s="5"/>
      <c r="E59" s="5"/>
      <c r="F59" s="5"/>
      <c r="G59" s="5"/>
      <c r="H59" s="28">
        <f>利润表!C59/负债表!C59</f>
        <v>0.19242951422712</v>
      </c>
      <c r="I59" s="28">
        <f>利润表!C59/资产表!C59</f>
        <v>0.143510556902113</v>
      </c>
      <c r="J59" s="5"/>
      <c r="K59" s="29">
        <f>利润表!C59/利润表!F59</f>
        <v>0.302356038184358</v>
      </c>
      <c r="L59" s="28">
        <f>利润表!F59/资产表!C59</f>
        <v>0.474640949007968</v>
      </c>
      <c r="M59" s="32">
        <f>资产表!C59/负债表!C59</f>
        <v>1.3408735801811</v>
      </c>
      <c r="N59" s="5"/>
      <c r="O59" s="5"/>
      <c r="P59" s="5"/>
      <c r="Q59" s="5"/>
      <c r="R59" s="28">
        <f>负债表!E59/资产表!C59</f>
        <v>0.254217537894262</v>
      </c>
      <c r="S59" s="5"/>
      <c r="T59" s="5"/>
      <c r="U59" s="28">
        <f>(利润表!C59-利润表!C60)/利润表!C60</f>
        <v>0.0680394234979092</v>
      </c>
      <c r="V59" s="28">
        <f>(利润表!F59-利润表!F60)/利润表!F60</f>
        <v>0.1003617931805</v>
      </c>
      <c r="W59" s="5"/>
      <c r="X59" s="5"/>
      <c r="Y59" s="5"/>
      <c r="Z59" s="28">
        <f>(资产表!C59-资产表!C60)/资产表!C60</f>
        <v>0.0267675033155385</v>
      </c>
      <c r="AA59" s="28"/>
      <c r="AB59" s="28"/>
      <c r="AC59" s="28"/>
      <c r="AD59" s="28"/>
      <c r="AE59" s="28"/>
      <c r="AF59" s="28"/>
      <c r="AG59" s="28"/>
      <c r="AH59" s="28"/>
      <c r="AI59" s="28"/>
      <c r="AJ59" s="28"/>
      <c r="AK59" s="28"/>
      <c r="AL59" s="5"/>
      <c r="AM59" s="5"/>
      <c r="AN59" s="5"/>
      <c r="AO59" s="5"/>
      <c r="AP59" s="5"/>
      <c r="AQ59" s="5"/>
      <c r="AR59" s="5"/>
      <c r="AS59" s="5"/>
      <c r="AT59" s="5"/>
      <c r="AU59" s="5"/>
      <c r="AV59" s="5"/>
    </row>
    <row r="60" spans="1:48">
      <c r="A60" s="2"/>
      <c r="B60" s="1">
        <v>2022</v>
      </c>
      <c r="C60" s="5"/>
      <c r="D60" s="5"/>
      <c r="E60" s="5"/>
      <c r="F60" s="5"/>
      <c r="G60" s="5"/>
      <c r="H60" s="28">
        <f>利润表!C60/负债表!C60</f>
        <v>0.197327181165233</v>
      </c>
      <c r="I60" s="28">
        <f>利润表!C60/资产表!C60</f>
        <v>0.13796492242507</v>
      </c>
      <c r="J60" s="5"/>
      <c r="K60" s="29">
        <f>利润表!C60/利润表!F60</f>
        <v>0.311506321803994</v>
      </c>
      <c r="L60" s="28">
        <f>利润表!F60/资产表!C60</f>
        <v>0.442896059463859</v>
      </c>
      <c r="M60" s="32">
        <f>资产表!C60/负债表!C60</f>
        <v>1.43027066370732</v>
      </c>
      <c r="N60" s="5"/>
      <c r="O60" s="5"/>
      <c r="P60" s="5"/>
      <c r="Q60" s="5"/>
      <c r="R60" s="28">
        <f>负债表!E60/资产表!C60</f>
        <v>0.300831636014992</v>
      </c>
      <c r="S60" s="5"/>
      <c r="T60" s="5"/>
      <c r="U60" s="28">
        <f>(利润表!C60-利润表!C61)/利润表!C61</f>
        <v>0.249102517045295</v>
      </c>
      <c r="V60" s="29">
        <f>(利润表!F60-利润表!F61)/利润表!F61</f>
        <v>0.18756152102376</v>
      </c>
      <c r="W60" s="5"/>
      <c r="X60" s="5"/>
      <c r="Y60" s="5"/>
      <c r="Z60" s="28">
        <f>(资产表!C60-资产表!C61)/资产表!C61</f>
        <v>0.00256819735894039</v>
      </c>
      <c r="AA60" s="28"/>
      <c r="AB60" s="28"/>
      <c r="AC60" s="28"/>
      <c r="AD60" s="28"/>
      <c r="AE60" s="28"/>
      <c r="AF60" s="28"/>
      <c r="AG60" s="28"/>
      <c r="AH60" s="28"/>
      <c r="AI60" s="28"/>
      <c r="AJ60" s="28"/>
      <c r="AK60" s="28"/>
      <c r="AL60" s="5"/>
      <c r="AM60" s="5"/>
      <c r="AN60" s="5"/>
      <c r="AO60" s="5"/>
      <c r="AP60" s="5"/>
      <c r="AQ60" s="5"/>
      <c r="AR60" s="5"/>
      <c r="AS60" s="5"/>
      <c r="AT60" s="5"/>
      <c r="AU60" s="5"/>
      <c r="AV60" s="5"/>
    </row>
    <row r="61" spans="1:48">
      <c r="A61" s="2"/>
      <c r="B61" s="1">
        <v>2021</v>
      </c>
      <c r="C61" s="5"/>
      <c r="D61" s="5"/>
      <c r="E61" s="5"/>
      <c r="F61" s="5"/>
      <c r="G61" s="5"/>
      <c r="H61" s="28">
        <f>利润表!C61/负债表!C61</f>
        <v>0.176729078077889</v>
      </c>
      <c r="I61" s="28">
        <f>利润表!C61/资产表!C61</f>
        <v>0.110734901008491</v>
      </c>
      <c r="J61" s="5"/>
      <c r="K61" s="29">
        <f>利润表!C61/利润表!F61</f>
        <v>0.296158975169732</v>
      </c>
      <c r="L61" s="28">
        <f>利润表!F61/资产表!C61</f>
        <v>0.373903579808877</v>
      </c>
      <c r="M61" s="32">
        <f>资产表!C61/负债表!C61</f>
        <v>1.59596546769241</v>
      </c>
      <c r="N61" s="5"/>
      <c r="O61" s="5"/>
      <c r="P61" s="5"/>
      <c r="Q61" s="5"/>
      <c r="R61" s="28">
        <f>负债表!E61/资产表!C61</f>
        <v>0.373420026784231</v>
      </c>
      <c r="S61" s="5"/>
      <c r="T61" s="5"/>
      <c r="U61" s="28">
        <f>(利润表!C61-利润表!C62)/利润表!C62</f>
        <v>0.00340194947473163</v>
      </c>
      <c r="V61" s="29">
        <f>(利润表!F61-利润表!F62)/利润表!F62</f>
        <v>0.201370398380697</v>
      </c>
      <c r="W61" s="5"/>
      <c r="X61" s="5"/>
      <c r="Y61" s="5"/>
      <c r="Z61" s="28">
        <f>(资产表!C61-资产表!C62)/资产表!C62</f>
        <v>0.258648828905509</v>
      </c>
      <c r="AA61" s="28"/>
      <c r="AB61" s="28"/>
      <c r="AC61" s="28"/>
      <c r="AD61" s="28"/>
      <c r="AE61" s="28"/>
      <c r="AF61" s="28"/>
      <c r="AG61" s="28"/>
      <c r="AH61" s="28"/>
      <c r="AI61" s="28"/>
      <c r="AJ61" s="28"/>
      <c r="AK61" s="28"/>
      <c r="AL61" s="5"/>
      <c r="AM61" s="5"/>
      <c r="AN61" s="5"/>
      <c r="AO61" s="5"/>
      <c r="AP61" s="5"/>
      <c r="AQ61" s="5"/>
      <c r="AR61" s="5"/>
      <c r="AS61" s="5"/>
      <c r="AT61" s="5"/>
      <c r="AU61" s="5"/>
      <c r="AV61" s="5"/>
    </row>
    <row r="62" spans="1:48">
      <c r="A62" s="2"/>
      <c r="B62" s="1">
        <v>2020</v>
      </c>
      <c r="C62" s="5"/>
      <c r="D62" s="5"/>
      <c r="E62" s="5"/>
      <c r="F62" s="5"/>
      <c r="G62" s="5"/>
      <c r="H62" s="28">
        <f>利润表!C62/负债表!C62</f>
        <v>0.194496909516072</v>
      </c>
      <c r="I62" s="28">
        <f>利润表!C62/资产表!C62</f>
        <v>0.138903809730753</v>
      </c>
      <c r="J62" s="5"/>
      <c r="K62" s="29">
        <f>利润表!C62/利润表!F62</f>
        <v>0.35459032760494</v>
      </c>
      <c r="L62" s="28">
        <f>利润表!F62/资产表!C62</f>
        <v>0.391730396790491</v>
      </c>
      <c r="M62" s="32">
        <f>资产表!C62/负债表!C62</f>
        <v>1.40022732200851</v>
      </c>
      <c r="N62" s="5"/>
      <c r="O62" s="5"/>
      <c r="P62" s="5"/>
      <c r="Q62" s="5"/>
      <c r="R62" s="28">
        <f>负债表!E62/资产表!C62</f>
        <v>0.285830247501823</v>
      </c>
      <c r="S62" s="5"/>
      <c r="T62" s="5"/>
      <c r="U62" s="28">
        <f>(利润表!C62-利润表!C63)/利润表!C63</f>
        <v>0.013464485121417</v>
      </c>
      <c r="V62" s="28">
        <f>(利润表!F62-利润表!F63)/利润表!F63</f>
        <v>-0.0875803851726146</v>
      </c>
      <c r="W62" s="5"/>
      <c r="X62" s="5"/>
      <c r="Y62" s="5"/>
      <c r="Z62" s="28">
        <f>(资产表!C62-资产表!C63)/资产表!C63</f>
        <v>0.00769284771312499</v>
      </c>
      <c r="AA62" s="28"/>
      <c r="AB62" s="28"/>
      <c r="AC62" s="28"/>
      <c r="AD62" s="28"/>
      <c r="AE62" s="28"/>
      <c r="AF62" s="28"/>
      <c r="AG62" s="28"/>
      <c r="AH62" s="28"/>
      <c r="AI62" s="28"/>
      <c r="AJ62" s="28"/>
      <c r="AK62" s="28"/>
      <c r="AL62" s="5"/>
      <c r="AM62" s="5"/>
      <c r="AN62" s="5"/>
      <c r="AO62" s="5"/>
      <c r="AP62" s="5"/>
      <c r="AQ62" s="5"/>
      <c r="AR62" s="5"/>
      <c r="AS62" s="5"/>
      <c r="AT62" s="5"/>
      <c r="AU62" s="5"/>
      <c r="AV62" s="5"/>
    </row>
    <row r="63" spans="1:48">
      <c r="A63" s="2"/>
      <c r="B63" s="1">
        <v>2019</v>
      </c>
      <c r="C63" s="5"/>
      <c r="D63" s="5"/>
      <c r="E63" s="5"/>
      <c r="F63" s="5"/>
      <c r="G63" s="5"/>
      <c r="H63" s="28">
        <f>利润表!C63/负债表!C63</f>
        <v>0.202315939086574</v>
      </c>
      <c r="I63" s="28">
        <f>利润表!C63/资产表!C63</f>
        <v>0.138112758405161</v>
      </c>
      <c r="J63" s="5"/>
      <c r="K63" s="29">
        <f>利润表!C63/利润表!F63</f>
        <v>0.319236810844985</v>
      </c>
      <c r="L63" s="28">
        <f>利润表!F63/资产表!C63</f>
        <v>0.432634187892028</v>
      </c>
      <c r="M63" s="32">
        <f>资产表!C63/负债表!C63</f>
        <v>1.46486060681715</v>
      </c>
      <c r="N63" s="5"/>
      <c r="O63" s="5"/>
      <c r="P63" s="5"/>
      <c r="Q63" s="5"/>
      <c r="R63" s="28">
        <f>负债表!E63/资产表!C63</f>
        <v>0.317341189089111</v>
      </c>
      <c r="S63" s="5"/>
      <c r="T63" s="5"/>
      <c r="U63" s="28">
        <f>(利润表!C63-利润表!C64)/利润表!C64</f>
        <v>-0.0902464497255761</v>
      </c>
      <c r="V63" s="28">
        <f>(利润表!F63-利润表!F64)/利润表!F64</f>
        <v>-0.042770429568816</v>
      </c>
      <c r="W63" s="5"/>
      <c r="X63" s="5"/>
      <c r="Y63" s="5"/>
      <c r="Z63" s="28">
        <f>(资产表!C63-资产表!C64)/资产表!C64</f>
        <v>0.0785103755466824</v>
      </c>
      <c r="AA63" s="28"/>
      <c r="AB63" s="28"/>
      <c r="AC63" s="28"/>
      <c r="AD63" s="28"/>
      <c r="AE63" s="28"/>
      <c r="AF63" s="28"/>
      <c r="AG63" s="28"/>
      <c r="AH63" s="28"/>
      <c r="AI63" s="28"/>
      <c r="AJ63" s="28"/>
      <c r="AK63" s="28"/>
      <c r="AL63" s="5"/>
      <c r="AM63" s="5"/>
      <c r="AN63" s="5"/>
      <c r="AO63" s="5"/>
      <c r="AP63" s="5"/>
      <c r="AQ63" s="5"/>
      <c r="AR63" s="5"/>
      <c r="AS63" s="5"/>
      <c r="AT63" s="5"/>
      <c r="AU63" s="5"/>
      <c r="AV63" s="5"/>
    </row>
    <row r="64" spans="1:48">
      <c r="A64" s="2"/>
      <c r="B64" s="1">
        <v>2018</v>
      </c>
      <c r="C64" s="5"/>
      <c r="D64" s="5"/>
      <c r="E64" s="5"/>
      <c r="F64" s="5"/>
      <c r="G64" s="5"/>
      <c r="H64" s="28">
        <f>利润表!C64/负债表!C64</f>
        <v>0.241347390219512</v>
      </c>
      <c r="I64" s="28">
        <f>利润表!C64/资产表!C64</f>
        <v>0.163732301885941</v>
      </c>
      <c r="J64" s="5"/>
      <c r="K64" s="29">
        <f>利润表!C64/利润表!F64</f>
        <v>0.335896370196948</v>
      </c>
      <c r="L64" s="28">
        <f>利润表!F64/资产表!C64</f>
        <v>0.487448857485237</v>
      </c>
      <c r="M64" s="32">
        <f>资产表!C64/负债表!C64</f>
        <v>1.47403650617237</v>
      </c>
      <c r="N64" s="5"/>
      <c r="O64" s="5"/>
      <c r="P64" s="5"/>
      <c r="Q64" s="5"/>
      <c r="R64" s="28">
        <f>负债表!E64/资产表!C64</f>
        <v>0.321590750424018</v>
      </c>
      <c r="S64" s="5"/>
      <c r="T64" s="5"/>
      <c r="U64" s="28">
        <f>(利润表!C64-利润表!C65)/利润表!C65</f>
        <v>0.22453322378933</v>
      </c>
      <c r="V64" s="29">
        <f>(利润表!F64-利润表!F65)/利润表!F65</f>
        <v>0.212966766636826</v>
      </c>
      <c r="W64" s="5"/>
      <c r="X64" s="5"/>
      <c r="Y64" s="5"/>
      <c r="Z64" s="28">
        <f>(资产表!C64-资产表!C65)/资产表!C65</f>
        <v>0.145767409589407</v>
      </c>
      <c r="AA64" s="28"/>
      <c r="AB64" s="28"/>
      <c r="AC64" s="28"/>
      <c r="AD64" s="28"/>
      <c r="AE64" s="28"/>
      <c r="AF64" s="28"/>
      <c r="AG64" s="28"/>
      <c r="AH64" s="28"/>
      <c r="AI64" s="28"/>
      <c r="AJ64" s="28"/>
      <c r="AK64" s="28"/>
      <c r="AL64" s="5"/>
      <c r="AM64" s="5"/>
      <c r="AN64" s="5"/>
      <c r="AO64" s="5"/>
      <c r="AP64" s="5"/>
      <c r="AQ64" s="5"/>
      <c r="AR64" s="5"/>
      <c r="AS64" s="5"/>
      <c r="AT64" s="5"/>
      <c r="AU64" s="5"/>
      <c r="AV64" s="5"/>
    </row>
    <row r="65" spans="1:48">
      <c r="A65" s="2"/>
      <c r="B65" s="1">
        <v>2017</v>
      </c>
      <c r="C65" s="5"/>
      <c r="D65" s="5"/>
      <c r="E65" s="5"/>
      <c r="F65" s="5"/>
      <c r="G65" s="5"/>
      <c r="H65" s="28">
        <f>利润表!C65/负债表!C65</f>
        <v>0.224688909058926</v>
      </c>
      <c r="I65" s="28">
        <f>利润表!C65/资产表!C65</f>
        <v>0.153200527150613</v>
      </c>
      <c r="J65" s="5"/>
      <c r="K65" s="29">
        <f>利润表!C65/利润表!F65</f>
        <v>0.332723625760058</v>
      </c>
      <c r="L65" s="28">
        <f>利润表!F65/资产表!C65</f>
        <v>0.460443789648688</v>
      </c>
      <c r="M65" s="32">
        <f>资产表!C65/负债表!C65</f>
        <v>1.46663274100899</v>
      </c>
      <c r="N65" s="5"/>
      <c r="O65" s="5"/>
      <c r="P65" s="5"/>
      <c r="Q65" s="5"/>
      <c r="R65" s="28">
        <f>负债表!E65/资产表!C65</f>
        <v>0.318166046591844</v>
      </c>
      <c r="S65" s="5"/>
      <c r="T65" s="5"/>
      <c r="U65" s="28">
        <f>(利润表!C65-利润表!C66)/利润表!C66</f>
        <v>0.137288124989449</v>
      </c>
      <c r="V65" s="29">
        <f>(利润表!F65-利润表!F66)/利润表!F66</f>
        <v>0.159158189556336</v>
      </c>
      <c r="W65" s="5"/>
      <c r="X65" s="5"/>
      <c r="Y65" s="5"/>
      <c r="Z65" s="28">
        <f>(资产表!C65-资产表!C66)/资产表!C66</f>
        <v>0.114783818871759</v>
      </c>
      <c r="AA65" s="28"/>
      <c r="AB65" s="28"/>
      <c r="AC65" s="28"/>
      <c r="AD65" s="28"/>
      <c r="AE65" s="28"/>
      <c r="AF65" s="28"/>
      <c r="AG65" s="28"/>
      <c r="AH65" s="28"/>
      <c r="AI65" s="28"/>
      <c r="AJ65" s="28"/>
      <c r="AK65" s="28"/>
      <c r="AL65" s="5"/>
      <c r="AM65" s="5"/>
      <c r="AN65" s="5"/>
      <c r="AO65" s="5"/>
      <c r="AP65" s="5"/>
      <c r="AQ65" s="5"/>
      <c r="AR65" s="5"/>
      <c r="AS65" s="5"/>
      <c r="AT65" s="5"/>
      <c r="AU65" s="5"/>
      <c r="AV65" s="5"/>
    </row>
    <row r="66" spans="1:48">
      <c r="A66" s="2"/>
      <c r="B66" s="1">
        <v>2016</v>
      </c>
      <c r="C66" s="5"/>
      <c r="D66" s="5"/>
      <c r="E66" s="5"/>
      <c r="F66" s="5"/>
      <c r="G66" s="5"/>
      <c r="H66" s="28">
        <f>利润表!C66/负债表!C66</f>
        <v>0.22380351168691</v>
      </c>
      <c r="I66" s="28">
        <f>利润表!C66/资产表!C66</f>
        <v>0.150169042441827</v>
      </c>
      <c r="J66" s="5"/>
      <c r="K66" s="29">
        <f>利润表!C66/利润表!F66</f>
        <v>0.339121905156819</v>
      </c>
      <c r="L66" s="28">
        <f>利润表!F66/资产表!C66</f>
        <v>0.44281728829161</v>
      </c>
      <c r="M66" s="32">
        <f>资产表!C66/负债表!C66</f>
        <v>1.4903438688011</v>
      </c>
      <c r="N66" s="5"/>
      <c r="O66" s="5"/>
      <c r="P66" s="5"/>
      <c r="Q66" s="5"/>
      <c r="R66" s="28">
        <f>负债表!E66/资产表!C66</f>
        <v>0.329013913544367</v>
      </c>
      <c r="S66" s="5"/>
      <c r="T66" s="5"/>
      <c r="U66" s="28">
        <f>(利润表!C66-利润表!C67)/利润表!C67</f>
        <v>0.0861076160138536</v>
      </c>
      <c r="V66" s="28">
        <f>(利润表!F66-利润表!F67)/利润表!F67</f>
        <v>0.0704357239188713</v>
      </c>
      <c r="W66" s="5"/>
      <c r="X66" s="5"/>
      <c r="Y66" s="5"/>
      <c r="Z66" s="28">
        <f>(资产表!C66-资产表!C67)/资产表!C67</f>
        <v>0.146003969879062</v>
      </c>
      <c r="AA66" s="28"/>
      <c r="AB66" s="28"/>
      <c r="AC66" s="28"/>
      <c r="AD66" s="28"/>
      <c r="AE66" s="28"/>
      <c r="AF66" s="28"/>
      <c r="AG66" s="28"/>
      <c r="AH66" s="28"/>
      <c r="AI66" s="28"/>
      <c r="AJ66" s="28"/>
      <c r="AK66" s="28"/>
      <c r="AL66" s="5"/>
      <c r="AM66" s="5"/>
      <c r="AN66" s="5"/>
      <c r="AO66" s="5"/>
      <c r="AP66" s="5"/>
      <c r="AQ66" s="5"/>
      <c r="AR66" s="5"/>
      <c r="AS66" s="5"/>
      <c r="AT66" s="5"/>
      <c r="AU66" s="5"/>
      <c r="AV66" s="5"/>
    </row>
    <row r="67" spans="1:48">
      <c r="A67" s="2"/>
      <c r="B67" s="1">
        <v>2015</v>
      </c>
      <c r="C67" s="5"/>
      <c r="D67" s="5"/>
      <c r="E67" s="5"/>
      <c r="F67" s="5"/>
      <c r="G67" s="5"/>
      <c r="H67" s="28">
        <f>利润表!C67/负债表!C67</f>
        <v>0.233863958805572</v>
      </c>
      <c r="I67" s="28">
        <f>利润表!C67/资产表!C67</f>
        <v>0.158450522078906</v>
      </c>
      <c r="J67" s="5"/>
      <c r="K67" s="29">
        <f>利润表!C67/利润表!F67</f>
        <v>0.334228576147519</v>
      </c>
      <c r="L67" s="28">
        <f>利润表!F67/资产表!C67</f>
        <v>0.474078320607065</v>
      </c>
      <c r="M67" s="32">
        <f>资产表!C67/负债表!C67</f>
        <v>1.47594312557147</v>
      </c>
      <c r="N67" s="5"/>
      <c r="O67" s="5"/>
      <c r="P67" s="5"/>
      <c r="Q67" s="5"/>
      <c r="R67" s="28">
        <f>负债表!E67/资产表!C67</f>
        <v>0.32246711768598</v>
      </c>
      <c r="S67" s="5"/>
      <c r="T67" s="5"/>
      <c r="U67" s="28">
        <f>(利润表!C67-利润表!C68)/利润表!C68</f>
        <v>0.190280380510875</v>
      </c>
      <c r="V67" s="28">
        <f>(利润表!F67-利润表!F68)/利润表!F68</f>
        <v>0.0940709630060783</v>
      </c>
      <c r="W67" s="5"/>
      <c r="X67" s="5"/>
      <c r="Y67" s="5"/>
      <c r="Z67" s="28">
        <f>(资产表!C67-资产表!C68)/资产表!C68</f>
        <v>0.177433996273591</v>
      </c>
      <c r="AA67" s="28"/>
      <c r="AB67" s="28"/>
      <c r="AC67" s="28"/>
      <c r="AD67" s="28"/>
      <c r="AE67" s="28"/>
      <c r="AF67" s="28"/>
      <c r="AG67" s="28"/>
      <c r="AH67" s="28"/>
      <c r="AI67" s="28"/>
      <c r="AJ67" s="28"/>
      <c r="AK67" s="28"/>
      <c r="AL67" s="5"/>
      <c r="AM67" s="5"/>
      <c r="AN67" s="5"/>
      <c r="AO67" s="5"/>
      <c r="AP67" s="5"/>
      <c r="AQ67" s="5"/>
      <c r="AR67" s="5"/>
      <c r="AS67" s="5"/>
      <c r="AT67" s="5"/>
      <c r="AU67" s="5"/>
      <c r="AV67" s="5"/>
    </row>
    <row r="68" spans="1:48">
      <c r="A68" s="2"/>
      <c r="B68" s="1">
        <v>2014</v>
      </c>
      <c r="C68" s="5"/>
      <c r="D68" s="5"/>
      <c r="E68" s="5"/>
      <c r="F68" s="5"/>
      <c r="G68" s="5"/>
      <c r="H68" s="28">
        <f>利润表!C68/负债表!C68</f>
        <v>0.228469425749616</v>
      </c>
      <c r="I68" s="28">
        <f>利润表!C68/资产表!C68</f>
        <v>0.156740407115615</v>
      </c>
      <c r="J68" s="5"/>
      <c r="K68" s="29">
        <f>利润表!C68/利润表!F68</f>
        <v>0.307213145874856</v>
      </c>
      <c r="L68" s="28">
        <f>利润表!F68/资产表!C68</f>
        <v>0.510200846611764</v>
      </c>
      <c r="M68" s="32">
        <f>资产表!C68/负债表!C68</f>
        <v>1.45762940108413</v>
      </c>
      <c r="N68" s="5"/>
      <c r="O68" s="5"/>
      <c r="P68" s="5"/>
      <c r="Q68" s="5"/>
      <c r="R68" s="28">
        <f>负债表!E68/资产表!C68</f>
        <v>0.31395456262323</v>
      </c>
      <c r="S68" s="5"/>
      <c r="T68" s="5"/>
      <c r="U68" s="28">
        <f>(利润表!C68-利润表!C69)/利润表!C69</f>
        <v>-0.098873948211695</v>
      </c>
      <c r="V68" s="28">
        <f>(利润表!F68-利润表!F69)/利润表!F69</f>
        <v>-0.0233905076622166</v>
      </c>
      <c r="W68" s="5"/>
      <c r="X68" s="5"/>
      <c r="Y68" s="5"/>
      <c r="Z68" s="28">
        <f>(资产表!C68-资产表!C69)/资产表!C69</f>
        <v>0.01911090370721</v>
      </c>
      <c r="AA68" s="28"/>
      <c r="AB68" s="28"/>
      <c r="AC68" s="28"/>
      <c r="AD68" s="28"/>
      <c r="AE68" s="28"/>
      <c r="AF68" s="28"/>
      <c r="AG68" s="28"/>
      <c r="AH68" s="28"/>
      <c r="AI68" s="28"/>
      <c r="AJ68" s="28"/>
      <c r="AK68" s="28"/>
      <c r="AL68" s="5"/>
      <c r="AM68" s="5"/>
      <c r="AN68" s="5"/>
      <c r="AO68" s="5"/>
      <c r="AP68" s="5"/>
      <c r="AQ68" s="5"/>
      <c r="AR68" s="5"/>
      <c r="AS68" s="5"/>
      <c r="AT68" s="5"/>
      <c r="AU68" s="5"/>
      <c r="AV68" s="5"/>
    </row>
    <row r="69" spans="1:48">
      <c r="A69" s="2"/>
      <c r="B69" s="1">
        <v>2013</v>
      </c>
      <c r="C69" s="5"/>
      <c r="D69" s="5"/>
      <c r="E69" s="5"/>
      <c r="F69" s="5"/>
      <c r="G69" s="5"/>
      <c r="H69" s="28">
        <f>利润表!C69/负债表!C69</f>
        <v>0.287529278165699</v>
      </c>
      <c r="I69" s="28">
        <f>利润表!C69/资产表!C69</f>
        <v>0.177262501318246</v>
      </c>
      <c r="J69" s="5"/>
      <c r="K69" s="29">
        <f>利润表!C69/利润表!F69</f>
        <v>0.332947065326683</v>
      </c>
      <c r="L69" s="28">
        <f>利润表!F69/资产表!C69</f>
        <v>0.532404456379031</v>
      </c>
      <c r="M69" s="32">
        <f>资产表!C69/负债表!C69</f>
        <v>1.6220535986316</v>
      </c>
      <c r="N69" s="5"/>
      <c r="O69" s="5"/>
      <c r="P69" s="5"/>
      <c r="Q69" s="5"/>
      <c r="R69" s="28">
        <f>负债表!E69/资产表!C69</f>
        <v>0.383497560842857</v>
      </c>
      <c r="S69" s="5"/>
      <c r="T69" s="5"/>
      <c r="U69" s="28">
        <f>(利润表!C69-利润表!C70)/利润表!C70</f>
        <v>-0.187223648584222</v>
      </c>
      <c r="V69" s="28">
        <f>(利润表!F69-利润表!F70)/利润表!F70</f>
        <v>-0.130098072689138</v>
      </c>
      <c r="W69" s="5"/>
      <c r="X69" s="5"/>
      <c r="Y69" s="5"/>
      <c r="Z69" s="28">
        <f>(资产表!C69-资产表!C70)/资产表!C70</f>
        <v>0.192780962011347</v>
      </c>
      <c r="AA69" s="28"/>
      <c r="AB69" s="28"/>
      <c r="AC69" s="28"/>
      <c r="AD69" s="28"/>
      <c r="AE69" s="28"/>
      <c r="AF69" s="28"/>
      <c r="AG69" s="28"/>
      <c r="AH69" s="28"/>
      <c r="AI69" s="28"/>
      <c r="AJ69" s="28"/>
      <c r="AK69" s="28"/>
      <c r="AL69" s="5"/>
      <c r="AM69" s="5"/>
      <c r="AN69" s="5"/>
      <c r="AO69" s="5"/>
      <c r="AP69" s="5"/>
      <c r="AQ69" s="5"/>
      <c r="AR69" s="5"/>
      <c r="AS69" s="5"/>
      <c r="AT69" s="5"/>
      <c r="AU69" s="5"/>
      <c r="AV69" s="5"/>
    </row>
    <row r="70" spans="1:48">
      <c r="A70" s="2"/>
      <c r="B70" s="1">
        <v>2012</v>
      </c>
      <c r="C70" s="5"/>
      <c r="D70" s="5"/>
      <c r="E70" s="5"/>
      <c r="F70" s="5"/>
      <c r="G70" s="5"/>
      <c r="H70" s="28">
        <f>利润表!C70/负债表!C70</f>
        <v>0.418360189153127</v>
      </c>
      <c r="I70" s="28">
        <f>利润表!C70/资产表!C70</f>
        <v>0.260139626949794</v>
      </c>
      <c r="J70" s="5"/>
      <c r="K70" s="29">
        <f>利润表!C70/利润表!F70</f>
        <v>0.356348081874758</v>
      </c>
      <c r="L70" s="28">
        <f>利润表!F70/资产表!C70</f>
        <v>0.730015510624308</v>
      </c>
      <c r="M70" s="32">
        <f>资产表!C70/负债表!C70</f>
        <v>1.60821399668521</v>
      </c>
      <c r="N70" s="5"/>
      <c r="O70" s="5"/>
      <c r="P70" s="5"/>
      <c r="Q70" s="5"/>
      <c r="R70" s="28">
        <f>负债表!E70/资产表!C70</f>
        <v>0.378192204482012</v>
      </c>
      <c r="S70" s="5"/>
      <c r="T70" s="5"/>
      <c r="U70" s="28" t="e">
        <f>(利润表!C70-利润表!C71)/利润表!C71</f>
        <v>#DIV/0!</v>
      </c>
      <c r="V70" s="28" t="e">
        <f>(利润表!F70-利润表!F71)/利润表!F71</f>
        <v>#DIV/0!</v>
      </c>
      <c r="W70" s="5"/>
      <c r="X70" s="5"/>
      <c r="Y70" s="5"/>
      <c r="Z70" s="28" t="e">
        <f>(资产表!C70-资产表!C71)/资产表!C71</f>
        <v>#DIV/0!</v>
      </c>
      <c r="AA70" s="28"/>
      <c r="AB70" s="28"/>
      <c r="AC70" s="28"/>
      <c r="AD70" s="28"/>
      <c r="AE70" s="28"/>
      <c r="AF70" s="28"/>
      <c r="AG70" s="28"/>
      <c r="AH70" s="28"/>
      <c r="AI70" s="28"/>
      <c r="AJ70" s="28"/>
      <c r="AK70" s="28"/>
      <c r="AL70" s="5"/>
      <c r="AM70" s="5"/>
      <c r="AN70" s="5"/>
      <c r="AO70" s="5"/>
      <c r="AP70" s="5"/>
      <c r="AQ70" s="5"/>
      <c r="AR70" s="5"/>
      <c r="AS70" s="5"/>
      <c r="AT70" s="5"/>
      <c r="AU70" s="5"/>
      <c r="AV70" s="5"/>
    </row>
    <row r="71" spans="1:48">
      <c r="A71" s="2"/>
      <c r="B71" s="1">
        <v>2011</v>
      </c>
      <c r="C71" s="5"/>
      <c r="D71" s="5"/>
      <c r="E71" s="5"/>
      <c r="F71" s="5"/>
      <c r="G71" s="5"/>
      <c r="H71" s="28" t="e">
        <f>利润表!C71/负债表!C71</f>
        <v>#DIV/0!</v>
      </c>
      <c r="I71" s="28" t="e">
        <f>利润表!C71/资产表!C71</f>
        <v>#DIV/0!</v>
      </c>
      <c r="J71" s="5"/>
      <c r="K71" s="28" t="e">
        <f>利润表!C71/利润表!F71</f>
        <v>#DIV/0!</v>
      </c>
      <c r="L71" s="28" t="e">
        <f>利润表!F71/资产表!C71</f>
        <v>#DIV/0!</v>
      </c>
      <c r="M71" s="32" t="e">
        <f>资产表!C71/负债表!C71</f>
        <v>#DIV/0!</v>
      </c>
      <c r="N71" s="5"/>
      <c r="O71" s="5"/>
      <c r="P71" s="5"/>
      <c r="Q71" s="5"/>
      <c r="R71" s="28" t="e">
        <f>负债表!E71/资产表!C71</f>
        <v>#DIV/0!</v>
      </c>
      <c r="S71" s="5"/>
      <c r="T71" s="5"/>
      <c r="U71" s="28" t="e">
        <f>(利润表!C71-利润表!C72)/利润表!C72</f>
        <v>#DIV/0!</v>
      </c>
      <c r="V71" s="28" t="e">
        <f>(利润表!F71-利润表!F72)/利润表!F72</f>
        <v>#DIV/0!</v>
      </c>
      <c r="W71" s="5"/>
      <c r="X71" s="5"/>
      <c r="Y71" s="5"/>
      <c r="Z71" s="28" t="e">
        <f>(资产表!C71-资产表!C72)/资产表!C72</f>
        <v>#DIV/0!</v>
      </c>
      <c r="AA71" s="28"/>
      <c r="AB71" s="28"/>
      <c r="AC71" s="28"/>
      <c r="AD71" s="28"/>
      <c r="AE71" s="28"/>
      <c r="AF71" s="28"/>
      <c r="AG71" s="28"/>
      <c r="AH71" s="28"/>
      <c r="AI71" s="28"/>
      <c r="AJ71" s="28"/>
      <c r="AK71" s="28"/>
      <c r="AL71" s="5"/>
      <c r="AM71" s="5"/>
      <c r="AN71" s="5"/>
      <c r="AO71" s="5"/>
      <c r="AP71" s="5"/>
      <c r="AQ71" s="5"/>
      <c r="AR71" s="5"/>
      <c r="AS71" s="5"/>
      <c r="AT71" s="5"/>
      <c r="AU71" s="5"/>
      <c r="AV71" s="5"/>
    </row>
    <row r="72" spans="1:48">
      <c r="A72" s="2"/>
      <c r="B72" s="1">
        <v>2010</v>
      </c>
      <c r="C72" s="5"/>
      <c r="D72" s="5"/>
      <c r="E72" s="5"/>
      <c r="F72" s="5"/>
      <c r="G72" s="5"/>
      <c r="H72" s="28" t="e">
        <f>利润表!C72/负债表!C72</f>
        <v>#DIV/0!</v>
      </c>
      <c r="I72" s="28" t="e">
        <f>利润表!C72/资产表!C72</f>
        <v>#DIV/0!</v>
      </c>
      <c r="J72" s="5"/>
      <c r="K72" s="28" t="e">
        <f>利润表!C72/利润表!F72</f>
        <v>#DIV/0!</v>
      </c>
      <c r="L72" s="28" t="e">
        <f>利润表!F72/资产表!C72</f>
        <v>#DIV/0!</v>
      </c>
      <c r="M72" s="32" t="e">
        <f>资产表!C72/负债表!C72</f>
        <v>#DIV/0!</v>
      </c>
      <c r="N72" s="5"/>
      <c r="O72" s="5"/>
      <c r="P72" s="5"/>
      <c r="Q72" s="5"/>
      <c r="R72" s="28" t="e">
        <f>负债表!E72/资产表!C72</f>
        <v>#DIV/0!</v>
      </c>
      <c r="S72" s="5"/>
      <c r="T72" s="5"/>
      <c r="U72" s="28">
        <f>(利润表!C72-利润表!C73)/利润表!C73</f>
        <v>-1</v>
      </c>
      <c r="V72" s="28">
        <f>(利润表!F72-利润表!F73)/利润表!F73</f>
        <v>-1</v>
      </c>
      <c r="W72" s="5"/>
      <c r="X72" s="5"/>
      <c r="Y72" s="5"/>
      <c r="Z72" s="28">
        <f>(资产表!C72-资产表!C73)/资产表!C73</f>
        <v>-1</v>
      </c>
      <c r="AA72" s="28"/>
      <c r="AB72" s="28"/>
      <c r="AC72" s="28"/>
      <c r="AD72" s="28"/>
      <c r="AE72" s="28"/>
      <c r="AF72" s="28"/>
      <c r="AG72" s="28"/>
      <c r="AH72" s="28"/>
      <c r="AI72" s="28"/>
      <c r="AJ72" s="28"/>
      <c r="AK72" s="28"/>
      <c r="AL72" s="5"/>
      <c r="AM72" s="5"/>
      <c r="AN72" s="5"/>
      <c r="AO72" s="5"/>
      <c r="AP72" s="5"/>
      <c r="AQ72" s="5"/>
      <c r="AR72" s="5"/>
      <c r="AS72" s="5"/>
      <c r="AT72" s="5"/>
      <c r="AU72" s="5"/>
      <c r="AV72" s="5"/>
    </row>
    <row r="73" spans="1:48">
      <c r="A73" s="2" t="s">
        <v>53</v>
      </c>
      <c r="B73" s="1">
        <v>2023</v>
      </c>
      <c r="C73" s="5"/>
      <c r="D73" s="5"/>
      <c r="E73" s="5"/>
      <c r="F73" s="5"/>
      <c r="G73" s="5"/>
      <c r="H73" s="28">
        <f>利润表!C73/负债表!C73</f>
        <v>0.204742935921404</v>
      </c>
      <c r="I73" s="28">
        <f>利润表!C73/资产表!C73</f>
        <v>0.129560883835415</v>
      </c>
      <c r="J73" s="5"/>
      <c r="K73" s="28">
        <f>利润表!C73/利润表!F73</f>
        <v>0.226585924707485</v>
      </c>
      <c r="L73" s="28">
        <f>利润表!F73/资产表!C73</f>
        <v>0.571795816543655</v>
      </c>
      <c r="M73" s="32">
        <f>资产表!C73/负债表!C73</f>
        <v>1.58028356908628</v>
      </c>
      <c r="N73" s="5"/>
      <c r="O73" s="5"/>
      <c r="P73" s="5"/>
      <c r="Q73" s="5"/>
      <c r="R73" s="28">
        <f>负债表!E73/资产表!C73</f>
        <v>0.367202178417765</v>
      </c>
      <c r="S73" s="5"/>
      <c r="T73" s="5"/>
      <c r="U73" s="28">
        <f>(利润表!C73-利润表!C74)/利润表!C74</f>
        <v>0.460054958959235</v>
      </c>
      <c r="V73" s="29">
        <f>(利润表!F73-利润表!F74)/利润表!F74</f>
        <v>0.211825695253266</v>
      </c>
      <c r="W73" s="5"/>
      <c r="X73" s="5"/>
      <c r="Y73" s="5"/>
      <c r="Z73" s="28">
        <f>(资产表!C73-资产表!C74)/资产表!C74</f>
        <v>0.189027142219482</v>
      </c>
      <c r="AA73" s="28"/>
      <c r="AB73" s="28"/>
      <c r="AC73" s="28"/>
      <c r="AD73" s="28"/>
      <c r="AE73" s="28"/>
      <c r="AF73" s="28"/>
      <c r="AG73" s="28"/>
      <c r="AH73" s="28"/>
      <c r="AI73" s="28"/>
      <c r="AJ73" s="28"/>
      <c r="AK73" s="28"/>
      <c r="AL73" s="5"/>
      <c r="AM73" s="5"/>
      <c r="AN73" s="5"/>
      <c r="AO73" s="5"/>
      <c r="AP73" s="5"/>
      <c r="AQ73" s="5"/>
      <c r="AR73" s="5"/>
      <c r="AS73" s="5"/>
      <c r="AT73" s="5"/>
      <c r="AU73" s="5"/>
      <c r="AV73" s="5"/>
    </row>
    <row r="74" spans="1:48">
      <c r="A74" s="2"/>
      <c r="B74" s="1">
        <v>2022</v>
      </c>
      <c r="C74" s="5"/>
      <c r="D74" s="5"/>
      <c r="E74" s="5"/>
      <c r="F74" s="5"/>
      <c r="G74" s="5"/>
      <c r="H74" s="28">
        <f>利润表!C74/负债表!C74</f>
        <v>0.162580484584195</v>
      </c>
      <c r="I74" s="28">
        <f>利润表!C74/资产表!C74</f>
        <v>0.105510690885271</v>
      </c>
      <c r="J74" s="5"/>
      <c r="K74" s="28">
        <f>利润表!C74/利润表!F74</f>
        <v>0.188063226016493</v>
      </c>
      <c r="L74" s="28">
        <f>利润表!F74/资产表!C74</f>
        <v>0.561038397139999</v>
      </c>
      <c r="M74" s="32">
        <f>资产表!C74/负债表!C74</f>
        <v>1.54089110041921</v>
      </c>
      <c r="N74" s="5"/>
      <c r="O74" s="5"/>
      <c r="P74" s="5"/>
      <c r="Q74" s="5"/>
      <c r="R74" s="28">
        <f>负债表!E74/资产表!C74</f>
        <v>0.351024871434493</v>
      </c>
      <c r="S74" s="5"/>
      <c r="T74" s="5"/>
      <c r="U74" s="28">
        <f>(利润表!C74-利润表!C75)/利润表!C75</f>
        <v>0.367836883172769</v>
      </c>
      <c r="V74" s="29">
        <f>(利润表!F74-利润表!F75)/利润表!F75</f>
        <v>0.259491557647016</v>
      </c>
      <c r="W74" s="5"/>
      <c r="X74" s="5"/>
      <c r="Y74" s="5"/>
      <c r="Z74" s="28">
        <f>(资产表!C74-资产表!C75)/资产表!C75</f>
        <v>0.17199311442378</v>
      </c>
      <c r="AA74" s="28"/>
      <c r="AB74" s="28"/>
      <c r="AC74" s="28"/>
      <c r="AD74" s="28"/>
      <c r="AE74" s="28"/>
      <c r="AF74" s="28"/>
      <c r="AG74" s="28"/>
      <c r="AH74" s="28"/>
      <c r="AI74" s="28"/>
      <c r="AJ74" s="28"/>
      <c r="AK74" s="28"/>
      <c r="AL74" s="5"/>
      <c r="AM74" s="5"/>
      <c r="AN74" s="5"/>
      <c r="AO74" s="5"/>
      <c r="AP74" s="5"/>
      <c r="AQ74" s="5"/>
      <c r="AR74" s="5"/>
      <c r="AS74" s="5"/>
      <c r="AT74" s="5"/>
      <c r="AU74" s="5"/>
      <c r="AV74" s="5"/>
    </row>
    <row r="75" spans="1:48">
      <c r="A75" s="2"/>
      <c r="B75" s="1">
        <v>2021</v>
      </c>
      <c r="C75" s="5"/>
      <c r="D75" s="5"/>
      <c r="E75" s="5"/>
      <c r="F75" s="5"/>
      <c r="G75" s="5"/>
      <c r="H75" s="28">
        <f>利润表!C75/负债表!C75</f>
        <v>0.133189181146763</v>
      </c>
      <c r="I75" s="28">
        <f>利润表!C75/资产表!C75</f>
        <v>0.0904039105370534</v>
      </c>
      <c r="J75" s="5"/>
      <c r="K75" s="28">
        <f>利润表!C75/利润表!F75</f>
        <v>0.173166880046557</v>
      </c>
      <c r="L75" s="28">
        <f>利润表!F75/资产表!C75</f>
        <v>0.522062362691686</v>
      </c>
      <c r="M75" s="32">
        <f>资产表!C75/负债表!C75</f>
        <v>1.47326791900416</v>
      </c>
      <c r="N75" s="5"/>
      <c r="O75" s="5"/>
      <c r="P75" s="5"/>
      <c r="Q75" s="5"/>
      <c r="R75" s="28">
        <f>负债表!E75/资产表!C75</f>
        <v>0.321236832010882</v>
      </c>
      <c r="S75" s="5"/>
      <c r="T75" s="5"/>
      <c r="U75" s="28">
        <f>(利润表!C75-利润表!C76)/利润表!C76</f>
        <v>0.239040138753917</v>
      </c>
      <c r="V75" s="29">
        <f>(利润表!F75-利润表!F76)/利润表!F76</f>
        <v>0.289325987188896</v>
      </c>
      <c r="W75" s="5"/>
      <c r="X75" s="5"/>
      <c r="Y75" s="5"/>
      <c r="Z75" s="28">
        <f>(资产表!C75-资产表!C76)/资产表!C76</f>
        <v>0.673715210686205</v>
      </c>
      <c r="AA75" s="28"/>
      <c r="AB75" s="28"/>
      <c r="AC75" s="28"/>
      <c r="AD75" s="28"/>
      <c r="AE75" s="28"/>
      <c r="AF75" s="28"/>
      <c r="AG75" s="28"/>
      <c r="AH75" s="28"/>
      <c r="AI75" s="28"/>
      <c r="AJ75" s="28"/>
      <c r="AK75" s="28"/>
      <c r="AL75" s="5"/>
      <c r="AM75" s="5"/>
      <c r="AN75" s="5"/>
      <c r="AO75" s="5"/>
      <c r="AP75" s="5"/>
      <c r="AQ75" s="5"/>
      <c r="AR75" s="5"/>
      <c r="AS75" s="5"/>
      <c r="AT75" s="5"/>
      <c r="AU75" s="5"/>
      <c r="AV75" s="5"/>
    </row>
    <row r="76" spans="1:48">
      <c r="A76" s="2"/>
      <c r="B76" s="1">
        <v>2020</v>
      </c>
      <c r="C76" s="5"/>
      <c r="D76" s="5"/>
      <c r="E76" s="5"/>
      <c r="F76" s="5"/>
      <c r="G76" s="5"/>
      <c r="H76" s="28">
        <f>利润表!C76/负债表!C76</f>
        <v>0.177490930553571</v>
      </c>
      <c r="I76" s="28">
        <f>利润表!C76/资产表!C76</f>
        <v>0.122119046380169</v>
      </c>
      <c r="J76" s="5"/>
      <c r="K76" s="28">
        <f>利润表!C76/利润表!F76</f>
        <v>0.180194774633359</v>
      </c>
      <c r="L76" s="28">
        <f>利润表!F76/资产表!C76</f>
        <v>0.677705813770926</v>
      </c>
      <c r="M76" s="32">
        <f>资产表!C76/负债表!C76</f>
        <v>1.45342545503527</v>
      </c>
      <c r="N76" s="5"/>
      <c r="O76" s="5"/>
      <c r="P76" s="5"/>
      <c r="Q76" s="5"/>
      <c r="R76" s="28">
        <f>负债表!E76/资产表!C76</f>
        <v>0.311970217299014</v>
      </c>
      <c r="S76" s="5"/>
      <c r="T76" s="5"/>
      <c r="U76" s="28">
        <f>(利润表!C76-利润表!C77)/利润表!C77</f>
        <v>-0.115827545902309</v>
      </c>
      <c r="V76" s="28">
        <f>(利润表!F76-利润表!F77)/利润表!F77</f>
        <v>-0.0119897773271122</v>
      </c>
      <c r="W76" s="5"/>
      <c r="X76" s="5"/>
      <c r="Y76" s="5"/>
      <c r="Z76" s="28">
        <f>(资产表!C76-资产表!C77)/资产表!C77</f>
        <v>0.0948237436768754</v>
      </c>
      <c r="AA76" s="28"/>
      <c r="AB76" s="28"/>
      <c r="AC76" s="28"/>
      <c r="AD76" s="28"/>
      <c r="AE76" s="28"/>
      <c r="AF76" s="28"/>
      <c r="AG76" s="28"/>
      <c r="AH76" s="28"/>
      <c r="AI76" s="28"/>
      <c r="AJ76" s="28"/>
      <c r="AK76" s="28"/>
      <c r="AL76" s="5"/>
      <c r="AM76" s="5"/>
      <c r="AN76" s="5"/>
      <c r="AO76" s="5"/>
      <c r="AP76" s="5"/>
      <c r="AQ76" s="5"/>
      <c r="AR76" s="5"/>
      <c r="AS76" s="5"/>
      <c r="AT76" s="5"/>
      <c r="AU76" s="5"/>
      <c r="AV76" s="5"/>
    </row>
    <row r="77" spans="1:48">
      <c r="A77" s="2"/>
      <c r="B77" s="1">
        <v>2019</v>
      </c>
      <c r="C77" s="5"/>
      <c r="D77" s="5"/>
      <c r="E77" s="5"/>
      <c r="F77" s="5"/>
      <c r="G77" s="5"/>
      <c r="H77" s="28">
        <f>利润表!C77/负债表!C77</f>
        <v>0.222380548661829</v>
      </c>
      <c r="I77" s="28">
        <f>利润表!C77/资产表!C77</f>
        <v>0.151213522783435</v>
      </c>
      <c r="J77" s="5"/>
      <c r="K77" s="28">
        <f>利润表!C77/利润表!F77</f>
        <v>0.201356962190914</v>
      </c>
      <c r="L77" s="28">
        <f>利润表!F77/资产表!C77</f>
        <v>0.750972408096147</v>
      </c>
      <c r="M77" s="32">
        <f>资产表!C77/负债表!C77</f>
        <v>1.47063929580106</v>
      </c>
      <c r="N77" s="5"/>
      <c r="O77" s="5"/>
      <c r="P77" s="5"/>
      <c r="Q77" s="5"/>
      <c r="R77" s="28">
        <f>负债表!E77/资产表!C77</f>
        <v>0.320023609558661</v>
      </c>
      <c r="S77" s="5"/>
      <c r="T77" s="5"/>
      <c r="U77" s="28">
        <f>(利润表!C77-利润表!C78)/利润表!C78</f>
        <v>0.237310398528312</v>
      </c>
      <c r="V77" s="29">
        <f>(利润表!F77-利润表!F78)/利润表!F78</f>
        <v>0.199262408873273</v>
      </c>
      <c r="W77" s="5"/>
      <c r="X77" s="5"/>
      <c r="Y77" s="5"/>
      <c r="Z77" s="28">
        <f>(资产表!C77-资产表!C78)/资产表!C78</f>
        <v>0.108823077518918</v>
      </c>
      <c r="AA77" s="28"/>
      <c r="AB77" s="28"/>
      <c r="AC77" s="28"/>
      <c r="AD77" s="28"/>
      <c r="AE77" s="28"/>
      <c r="AF77" s="28"/>
      <c r="AG77" s="28"/>
      <c r="AH77" s="28"/>
      <c r="AI77" s="28"/>
      <c r="AJ77" s="28"/>
      <c r="AK77" s="28"/>
      <c r="AL77" s="5"/>
      <c r="AM77" s="5"/>
      <c r="AN77" s="5"/>
      <c r="AO77" s="5"/>
      <c r="AP77" s="5"/>
      <c r="AQ77" s="5"/>
      <c r="AR77" s="5"/>
      <c r="AS77" s="5"/>
      <c r="AT77" s="5"/>
      <c r="AU77" s="5"/>
      <c r="AV77" s="5"/>
    </row>
    <row r="78" spans="1:48">
      <c r="A78" s="2"/>
      <c r="B78" s="1">
        <v>2018</v>
      </c>
      <c r="C78" s="5"/>
      <c r="D78" s="5"/>
      <c r="E78" s="5"/>
      <c r="F78" s="5"/>
      <c r="G78" s="5"/>
      <c r="H78" s="28">
        <f>利润表!C78/负债表!C78</f>
        <v>0.211118854044602</v>
      </c>
      <c r="I78" s="28">
        <f>利润表!C78/资产表!C78</f>
        <v>0.135510898392704</v>
      </c>
      <c r="J78" s="5"/>
      <c r="K78" s="28">
        <f>利润表!C78/利润表!F78</f>
        <v>0.195165122517116</v>
      </c>
      <c r="L78" s="28">
        <f>利润表!F78/资产表!C78</f>
        <v>0.694339729583698</v>
      </c>
      <c r="M78" s="32">
        <f>资产表!C78/负债表!C78</f>
        <v>1.55794741639739</v>
      </c>
      <c r="N78" s="5"/>
      <c r="O78" s="5"/>
      <c r="P78" s="5"/>
      <c r="Q78" s="5"/>
      <c r="R78" s="28">
        <f>负债表!E78/资产表!C78</f>
        <v>0.358129812678527</v>
      </c>
      <c r="S78" s="5"/>
      <c r="T78" s="5"/>
      <c r="U78" s="28">
        <f>(利润表!C78-利润表!C79)/利润表!C79</f>
        <v>0.475730531980351</v>
      </c>
      <c r="V78" s="29">
        <f>(利润表!F78-利润表!F79)/利润表!F79</f>
        <v>0.246517674817344</v>
      </c>
      <c r="W78" s="5"/>
      <c r="X78" s="5"/>
      <c r="Y78" s="5"/>
      <c r="Z78" s="28">
        <f>(资产表!C78-资产表!C79)/资产表!C79</f>
        <v>0.232157819443583</v>
      </c>
      <c r="AA78" s="28"/>
      <c r="AB78" s="28"/>
      <c r="AC78" s="28"/>
      <c r="AD78" s="28"/>
      <c r="AE78" s="28"/>
      <c r="AF78" s="28"/>
      <c r="AG78" s="28"/>
      <c r="AH78" s="28"/>
      <c r="AI78" s="28"/>
      <c r="AJ78" s="28"/>
      <c r="AK78" s="28"/>
      <c r="AL78" s="5"/>
      <c r="AM78" s="5"/>
      <c r="AN78" s="5"/>
      <c r="AO78" s="5"/>
      <c r="AP78" s="5"/>
      <c r="AQ78" s="5"/>
      <c r="AR78" s="5"/>
      <c r="AS78" s="5"/>
      <c r="AT78" s="5"/>
      <c r="AU78" s="5"/>
      <c r="AV78" s="5"/>
    </row>
    <row r="79" spans="1:48">
      <c r="A79" s="2"/>
      <c r="B79" s="1">
        <v>2017</v>
      </c>
      <c r="C79" s="5"/>
      <c r="D79" s="5"/>
      <c r="E79" s="5"/>
      <c r="F79" s="5"/>
      <c r="G79" s="5"/>
      <c r="H79" s="28">
        <f>利润表!C79/负债表!C79</f>
        <v>0.167915595221713</v>
      </c>
      <c r="I79" s="28">
        <f>利润表!C79/资产表!C79</f>
        <v>0.113144513483996</v>
      </c>
      <c r="J79" s="5"/>
      <c r="K79" s="28">
        <f>利润表!C79/利润表!F79</f>
        <v>0.164851759486885</v>
      </c>
      <c r="L79" s="28">
        <f>利润表!F79/资产表!C79</f>
        <v>0.686340951629315</v>
      </c>
      <c r="M79" s="32">
        <f>资产表!C79/负债表!C79</f>
        <v>1.4840807569999</v>
      </c>
      <c r="N79" s="5"/>
      <c r="O79" s="5"/>
      <c r="P79" s="5"/>
      <c r="Q79" s="5"/>
      <c r="R79" s="28">
        <f>负债表!E79/资产表!C79</f>
        <v>0.326182220688906</v>
      </c>
      <c r="S79" s="5"/>
      <c r="T79" s="5"/>
      <c r="U79" s="28">
        <f>(利润表!C79-利润表!C80)/利润表!C80</f>
        <v>0.38464201773247</v>
      </c>
      <c r="V79" s="29">
        <f>(利润表!F79-利润表!F80)/利润表!F80</f>
        <v>0.158078557144085</v>
      </c>
      <c r="W79" s="5"/>
      <c r="X79" s="5"/>
      <c r="Y79" s="5"/>
      <c r="Z79" s="28">
        <f>(资产表!C79-资产表!C80)/资产表!C80</f>
        <v>0.162159306041945</v>
      </c>
      <c r="AA79" s="28"/>
      <c r="AB79" s="28"/>
      <c r="AC79" s="28"/>
      <c r="AD79" s="28"/>
      <c r="AE79" s="28"/>
      <c r="AF79" s="28"/>
      <c r="AG79" s="28"/>
      <c r="AH79" s="28"/>
      <c r="AI79" s="28"/>
      <c r="AJ79" s="28"/>
      <c r="AK79" s="28"/>
      <c r="AL79" s="5"/>
      <c r="AM79" s="5"/>
      <c r="AN79" s="5"/>
      <c r="AO79" s="5"/>
      <c r="AP79" s="5"/>
      <c r="AQ79" s="5"/>
      <c r="AR79" s="5"/>
      <c r="AS79" s="5"/>
      <c r="AT79" s="5"/>
      <c r="AU79" s="5"/>
      <c r="AV79" s="5"/>
    </row>
    <row r="80" spans="1:48">
      <c r="A80" s="2"/>
      <c r="B80" s="1">
        <v>2016</v>
      </c>
      <c r="C80" s="5"/>
      <c r="D80" s="5"/>
      <c r="E80" s="5"/>
      <c r="F80" s="5"/>
      <c r="G80" s="5"/>
      <c r="H80" s="28">
        <f>利润表!C80/负债表!C80</f>
        <v>0.139651176696203</v>
      </c>
      <c r="I80" s="28">
        <f>利润表!C80/资产表!C80</f>
        <v>0.0949645811618145</v>
      </c>
      <c r="J80" s="5"/>
      <c r="K80" s="28">
        <f>利润表!C80/利润表!F80</f>
        <v>0.137877722418013</v>
      </c>
      <c r="L80" s="28">
        <f>利润表!F80/资产表!C80</f>
        <v>0.688759427530315</v>
      </c>
      <c r="M80" s="32">
        <f>资产表!C80/负债表!C80</f>
        <v>1.47056065522202</v>
      </c>
      <c r="N80" s="5"/>
      <c r="O80" s="5"/>
      <c r="P80" s="5"/>
      <c r="Q80" s="5"/>
      <c r="R80" s="28">
        <f>负债表!E80/资产表!C80</f>
        <v>0.319987246735483</v>
      </c>
      <c r="S80" s="5"/>
      <c r="T80" s="5"/>
      <c r="U80" s="28">
        <f>(利润表!C80-利润表!C81)/利润表!C81</f>
        <v>0.159383931282052</v>
      </c>
      <c r="V80" s="28">
        <f>(利润表!F80-利润表!F81)/利润表!F81</f>
        <v>0.145378328759282</v>
      </c>
      <c r="W80" s="5"/>
      <c r="X80" s="5"/>
      <c r="Y80" s="5"/>
      <c r="Z80" s="28">
        <f>(资产表!C80-资产表!C81)/资产表!C81</f>
        <v>0.21620849108507</v>
      </c>
      <c r="AA80" s="28"/>
      <c r="AB80" s="28"/>
      <c r="AC80" s="28"/>
      <c r="AD80" s="28"/>
      <c r="AE80" s="28"/>
      <c r="AF80" s="28"/>
      <c r="AG80" s="28"/>
      <c r="AH80" s="28"/>
      <c r="AI80" s="28"/>
      <c r="AJ80" s="28"/>
      <c r="AK80" s="28"/>
      <c r="AL80" s="5"/>
      <c r="AM80" s="5"/>
      <c r="AN80" s="5"/>
      <c r="AO80" s="5"/>
      <c r="AP80" s="5"/>
      <c r="AQ80" s="5"/>
      <c r="AR80" s="5"/>
      <c r="AS80" s="5"/>
      <c r="AT80" s="5"/>
      <c r="AU80" s="5"/>
      <c r="AV80" s="5"/>
    </row>
    <row r="81" spans="1:48">
      <c r="A81" s="2"/>
      <c r="B81" s="1">
        <v>2015</v>
      </c>
      <c r="C81" s="5"/>
      <c r="D81" s="5"/>
      <c r="E81" s="5"/>
      <c r="F81" s="5"/>
      <c r="G81" s="5"/>
      <c r="H81" s="28">
        <f>利润表!C81/负债表!C81</f>
        <v>0.14803880414358</v>
      </c>
      <c r="I81" s="28">
        <f>利润表!C81/资产表!C81</f>
        <v>0.0996190535723738</v>
      </c>
      <c r="J81" s="5"/>
      <c r="K81" s="28">
        <f>利润表!C81/利润表!F81</f>
        <v>0.136212130438663</v>
      </c>
      <c r="L81" s="28">
        <f>利润表!F81/资产表!C81</f>
        <v>0.731352290369125</v>
      </c>
      <c r="M81" s="32">
        <f>资产表!C81/负债表!C81</f>
        <v>1.48604909236594</v>
      </c>
      <c r="N81" s="5"/>
      <c r="O81" s="5"/>
      <c r="P81" s="5"/>
      <c r="Q81" s="5"/>
      <c r="R81" s="28">
        <f>负债表!E81/资产表!C81</f>
        <v>0.327074721059249</v>
      </c>
      <c r="S81" s="5"/>
      <c r="T81" s="5"/>
      <c r="U81" s="28">
        <f>(利润表!C81-利润表!C82)/利润表!C82</f>
        <v>0.198539641612275</v>
      </c>
      <c r="V81" s="28">
        <f>(利润表!F81-利润表!F82)/利润表!F82</f>
        <v>0.129558002441727</v>
      </c>
      <c r="W81" s="5"/>
      <c r="X81" s="5"/>
      <c r="Y81" s="5"/>
      <c r="Z81" s="28">
        <f>(资产表!C81-资产表!C82)/资产表!C82</f>
        <v>0.120001137468736</v>
      </c>
      <c r="AA81" s="28"/>
      <c r="AB81" s="28"/>
      <c r="AC81" s="28"/>
      <c r="AD81" s="28"/>
      <c r="AE81" s="28"/>
      <c r="AF81" s="28"/>
      <c r="AG81" s="28"/>
      <c r="AH81" s="28"/>
      <c r="AI81" s="28"/>
      <c r="AJ81" s="28"/>
      <c r="AK81" s="28"/>
      <c r="AL81" s="5"/>
      <c r="AM81" s="5"/>
      <c r="AN81" s="5"/>
      <c r="AO81" s="5"/>
      <c r="AP81" s="5"/>
      <c r="AQ81" s="5"/>
      <c r="AR81" s="5"/>
      <c r="AS81" s="5"/>
      <c r="AT81" s="5"/>
      <c r="AU81" s="5"/>
      <c r="AV81" s="5"/>
    </row>
    <row r="82" spans="1:48">
      <c r="A82" s="2"/>
      <c r="B82" s="1">
        <v>2014</v>
      </c>
      <c r="C82" s="5"/>
      <c r="D82" s="5"/>
      <c r="E82" s="5"/>
      <c r="F82" s="5"/>
      <c r="G82" s="5"/>
      <c r="H82" s="28">
        <f>利润表!C82/负债表!C82</f>
        <v>0.142797083842302</v>
      </c>
      <c r="I82" s="28">
        <f>利润表!C82/资产表!C82</f>
        <v>0.0930911664836793</v>
      </c>
      <c r="J82" s="5"/>
      <c r="K82" s="28">
        <f>利润表!C82/利润表!F82</f>
        <v>0.128372476491187</v>
      </c>
      <c r="L82" s="28">
        <f>利润表!F82/资产表!C82</f>
        <v>0.725164529252266</v>
      </c>
      <c r="M82" s="32">
        <f>资产表!C82/负债表!C82</f>
        <v>1.53394880777799</v>
      </c>
      <c r="N82" s="5"/>
      <c r="O82" s="5"/>
      <c r="P82" s="5"/>
      <c r="Q82" s="5"/>
      <c r="R82" s="28">
        <f>负债表!E82/资产表!C82</f>
        <v>0.348087762166878</v>
      </c>
      <c r="S82" s="5"/>
      <c r="T82" s="5"/>
      <c r="U82" s="28">
        <f>(利润表!C82-利润表!C83)/利润表!C83</f>
        <v>-0.0401331690735832</v>
      </c>
      <c r="V82" s="28">
        <f>(利润表!F82-利润表!F83)/利润表!F83</f>
        <v>0.0153430992756848</v>
      </c>
      <c r="W82" s="5"/>
      <c r="X82" s="5"/>
      <c r="Y82" s="5"/>
      <c r="Z82" s="28">
        <f>(资产表!C82-资产表!C83)/资产表!C83</f>
        <v>0.102559792855429</v>
      </c>
      <c r="AA82" s="28"/>
      <c r="AB82" s="28"/>
      <c r="AC82" s="28"/>
      <c r="AD82" s="28"/>
      <c r="AE82" s="28"/>
      <c r="AF82" s="28"/>
      <c r="AG82" s="28"/>
      <c r="AH82" s="28"/>
      <c r="AI82" s="28"/>
      <c r="AJ82" s="28"/>
      <c r="AK82" s="28"/>
      <c r="AL82" s="5"/>
      <c r="AM82" s="5"/>
      <c r="AN82" s="5"/>
      <c r="AO82" s="5"/>
      <c r="AP82" s="5"/>
      <c r="AQ82" s="5"/>
      <c r="AR82" s="5"/>
      <c r="AS82" s="5"/>
      <c r="AT82" s="5"/>
      <c r="AU82" s="5"/>
      <c r="AV82" s="5"/>
    </row>
    <row r="83" spans="1:48">
      <c r="A83" s="2"/>
      <c r="B83" s="1">
        <v>2013</v>
      </c>
      <c r="C83" s="5"/>
      <c r="D83" s="5"/>
      <c r="E83" s="5"/>
      <c r="F83" s="5"/>
      <c r="G83" s="5"/>
      <c r="H83" s="28">
        <f>利润表!C83/负债表!C83</f>
        <v>0.166188998850275</v>
      </c>
      <c r="I83" s="28">
        <f>利润表!C83/资产表!C83</f>
        <v>0.106930017714909</v>
      </c>
      <c r="J83" s="5"/>
      <c r="K83" s="28">
        <f>利润表!C83/利润表!F83</f>
        <v>0.13579186606173</v>
      </c>
      <c r="L83" s="28">
        <f>利润表!F83/资产表!C83</f>
        <v>0.787455249096437</v>
      </c>
      <c r="M83" s="32">
        <f>资产表!C83/负债表!C83</f>
        <v>1.55418471259734</v>
      </c>
      <c r="N83" s="5"/>
      <c r="O83" s="5"/>
      <c r="P83" s="5"/>
      <c r="Q83" s="5"/>
      <c r="R83" s="28">
        <f>负债表!E83/资产表!C83</f>
        <v>0.356575835616857</v>
      </c>
      <c r="S83" s="5"/>
      <c r="T83" s="5"/>
      <c r="U83" s="28">
        <f>(利润表!C83-利润表!C84)/利润表!C84</f>
        <v>-0.142758958097053</v>
      </c>
      <c r="V83" s="28">
        <f>(利润表!F83-利润表!F84)/利润表!F84</f>
        <v>0.0913779132954827</v>
      </c>
      <c r="W83" s="5"/>
      <c r="X83" s="5"/>
      <c r="Y83" s="5"/>
      <c r="Z83" s="28">
        <f>(资产表!C83-资产表!C84)/资产表!C84</f>
        <v>0.0958543467552244</v>
      </c>
      <c r="AA83" s="28"/>
      <c r="AB83" s="28"/>
      <c r="AC83" s="28"/>
      <c r="AD83" s="28"/>
      <c r="AE83" s="28"/>
      <c r="AF83" s="28"/>
      <c r="AG83" s="28"/>
      <c r="AH83" s="28"/>
      <c r="AI83" s="28"/>
      <c r="AJ83" s="28"/>
      <c r="AK83" s="28"/>
      <c r="AL83" s="5"/>
      <c r="AM83" s="5"/>
      <c r="AN83" s="5"/>
      <c r="AO83" s="5"/>
      <c r="AP83" s="5"/>
      <c r="AQ83" s="5"/>
      <c r="AR83" s="5"/>
      <c r="AS83" s="5"/>
      <c r="AT83" s="5"/>
      <c r="AU83" s="5"/>
      <c r="AV83" s="5"/>
    </row>
    <row r="84" spans="1:48">
      <c r="A84" s="2"/>
      <c r="B84" s="1">
        <v>2012</v>
      </c>
      <c r="C84" s="5"/>
      <c r="D84" s="5"/>
      <c r="E84" s="5"/>
      <c r="F84" s="5"/>
      <c r="G84" s="5"/>
      <c r="H84" s="28">
        <f>利润表!C84/负债表!C84</f>
        <v>0.214958329777675</v>
      </c>
      <c r="I84" s="28">
        <f>利润表!C84/资产表!C84</f>
        <v>0.136694020682182</v>
      </c>
      <c r="J84" s="5"/>
      <c r="K84" s="28">
        <f>利润表!C84/利润表!F84</f>
        <v>0.172880480729163</v>
      </c>
      <c r="L84" s="28">
        <f>利润表!F84/资产表!C84</f>
        <v>0.790685102827361</v>
      </c>
      <c r="M84" s="32">
        <f>资产表!C84/负债表!C84</f>
        <v>1.5725510794467</v>
      </c>
      <c r="N84" s="5"/>
      <c r="O84" s="5"/>
      <c r="P84" s="5"/>
      <c r="Q84" s="5"/>
      <c r="R84" s="28">
        <f>负债表!E84/资产表!C84</f>
        <v>0.364090608521379</v>
      </c>
      <c r="S84" s="5"/>
      <c r="T84" s="5"/>
      <c r="U84" s="28" t="e">
        <f>(利润表!C84-利润表!C85)/利润表!C85</f>
        <v>#DIV/0!</v>
      </c>
      <c r="V84" s="28" t="e">
        <f>(利润表!F84-利润表!F85)/利润表!F85</f>
        <v>#DIV/0!</v>
      </c>
      <c r="W84" s="5"/>
      <c r="X84" s="5"/>
      <c r="Y84" s="5"/>
      <c r="Z84" s="28" t="e">
        <f>(资产表!C84-资产表!C85)/资产表!C85</f>
        <v>#DIV/0!</v>
      </c>
      <c r="AA84" s="28"/>
      <c r="AB84" s="28"/>
      <c r="AC84" s="28"/>
      <c r="AD84" s="28"/>
      <c r="AE84" s="28"/>
      <c r="AF84" s="28"/>
      <c r="AG84" s="28"/>
      <c r="AH84" s="28"/>
      <c r="AI84" s="28"/>
      <c r="AJ84" s="28"/>
      <c r="AK84" s="28"/>
      <c r="AL84" s="5"/>
      <c r="AM84" s="5"/>
      <c r="AN84" s="5"/>
      <c r="AO84" s="5"/>
      <c r="AP84" s="5"/>
      <c r="AQ84" s="5"/>
      <c r="AR84" s="5"/>
      <c r="AS84" s="5"/>
      <c r="AT84" s="5"/>
      <c r="AU84" s="5"/>
      <c r="AV84" s="5"/>
    </row>
    <row r="85" spans="1:48">
      <c r="A85" s="2"/>
      <c r="B85" s="1">
        <v>2011</v>
      </c>
      <c r="C85" s="5"/>
      <c r="D85" s="5"/>
      <c r="E85" s="5"/>
      <c r="F85" s="5"/>
      <c r="G85" s="5"/>
      <c r="H85" s="28" t="e">
        <f>利润表!C85/负债表!C85</f>
        <v>#DIV/0!</v>
      </c>
      <c r="I85" s="28" t="e">
        <f>利润表!C85/资产表!C85</f>
        <v>#DIV/0!</v>
      </c>
      <c r="J85" s="5"/>
      <c r="K85" s="28" t="e">
        <f>利润表!C85/利润表!F85</f>
        <v>#DIV/0!</v>
      </c>
      <c r="L85" s="28" t="e">
        <f>利润表!F85/资产表!C85</f>
        <v>#DIV/0!</v>
      </c>
      <c r="M85" s="32" t="e">
        <f>资产表!C85/负债表!C85</f>
        <v>#DIV/0!</v>
      </c>
      <c r="N85" s="5"/>
      <c r="O85" s="5"/>
      <c r="P85" s="5"/>
      <c r="Q85" s="5"/>
      <c r="R85" s="28" t="e">
        <f>负债表!E85/资产表!C85</f>
        <v>#DIV/0!</v>
      </c>
      <c r="S85" s="5"/>
      <c r="T85" s="5"/>
      <c r="U85" s="28" t="e">
        <f>(利润表!C85-利润表!C86)/利润表!C86</f>
        <v>#DIV/0!</v>
      </c>
      <c r="V85" s="28" t="e">
        <f>(利润表!F85-利润表!F86)/利润表!F86</f>
        <v>#DIV/0!</v>
      </c>
      <c r="W85" s="5"/>
      <c r="X85" s="5"/>
      <c r="Y85" s="5"/>
      <c r="Z85" s="28" t="e">
        <f>(资产表!C85-资产表!C86)/资产表!C86</f>
        <v>#DIV/0!</v>
      </c>
      <c r="AA85" s="28"/>
      <c r="AB85" s="28"/>
      <c r="AC85" s="28"/>
      <c r="AD85" s="28"/>
      <c r="AE85" s="28"/>
      <c r="AF85" s="28"/>
      <c r="AG85" s="28"/>
      <c r="AH85" s="28"/>
      <c r="AI85" s="28"/>
      <c r="AJ85" s="28"/>
      <c r="AK85" s="28"/>
      <c r="AL85" s="5"/>
      <c r="AM85" s="5"/>
      <c r="AN85" s="5"/>
      <c r="AO85" s="5"/>
      <c r="AP85" s="5"/>
      <c r="AQ85" s="5"/>
      <c r="AR85" s="5"/>
      <c r="AS85" s="5"/>
      <c r="AT85" s="5"/>
      <c r="AU85" s="5"/>
      <c r="AV85" s="5"/>
    </row>
    <row r="86" spans="1:48">
      <c r="A86" s="2"/>
      <c r="B86" s="1">
        <v>2010</v>
      </c>
      <c r="C86" s="5"/>
      <c r="D86" s="5"/>
      <c r="E86" s="5"/>
      <c r="F86" s="5"/>
      <c r="G86" s="5"/>
      <c r="H86" s="28" t="e">
        <f>利润表!C86/负债表!C86</f>
        <v>#DIV/0!</v>
      </c>
      <c r="I86" s="28" t="e">
        <f>利润表!C86/资产表!C86</f>
        <v>#DIV/0!</v>
      </c>
      <c r="J86" s="5"/>
      <c r="K86" s="28" t="e">
        <f>利润表!C86/利润表!F86</f>
        <v>#DIV/0!</v>
      </c>
      <c r="L86" s="28" t="e">
        <f>利润表!F86/资产表!C86</f>
        <v>#DIV/0!</v>
      </c>
      <c r="M86" s="32" t="e">
        <f>资产表!C86/负债表!C86</f>
        <v>#DIV/0!</v>
      </c>
      <c r="N86" s="5"/>
      <c r="O86" s="5"/>
      <c r="P86" s="5"/>
      <c r="Q86" s="5"/>
      <c r="R86" s="28" t="e">
        <f>负债表!E86/资产表!C86</f>
        <v>#DIV/0!</v>
      </c>
      <c r="S86" s="5"/>
      <c r="T86" s="5"/>
      <c r="U86" s="28">
        <f>(利润表!C86-利润表!C87)/利润表!C87</f>
        <v>-1</v>
      </c>
      <c r="V86" s="28">
        <f>(利润表!F86-利润表!F87)/利润表!F87</f>
        <v>-1</v>
      </c>
      <c r="W86" s="5"/>
      <c r="X86" s="5"/>
      <c r="Y86" s="5"/>
      <c r="Z86" s="28">
        <f>(资产表!C86-资产表!C87)/资产表!C87</f>
        <v>-1</v>
      </c>
      <c r="AA86" s="28"/>
      <c r="AB86" s="28"/>
      <c r="AC86" s="28"/>
      <c r="AD86" s="28"/>
      <c r="AE86" s="28"/>
      <c r="AF86" s="28"/>
      <c r="AG86" s="28"/>
      <c r="AH86" s="28"/>
      <c r="AI86" s="28"/>
      <c r="AJ86" s="28"/>
      <c r="AK86" s="28"/>
      <c r="AL86" s="5"/>
      <c r="AM86" s="5"/>
      <c r="AN86" s="5"/>
      <c r="AO86" s="5"/>
      <c r="AP86" s="5"/>
      <c r="AQ86" s="5"/>
      <c r="AR86" s="5"/>
      <c r="AS86" s="5"/>
      <c r="AT86" s="5"/>
      <c r="AU86" s="5"/>
      <c r="AV86" s="5"/>
    </row>
    <row r="87" spans="1:48">
      <c r="A87" s="2" t="s">
        <v>54</v>
      </c>
      <c r="B87" s="1">
        <v>2023</v>
      </c>
      <c r="C87" s="5"/>
      <c r="D87" s="5"/>
      <c r="E87" s="5"/>
      <c r="F87" s="5"/>
      <c r="G87" s="5"/>
      <c r="H87" s="28">
        <f>利润表!C87/负债表!C87</f>
        <v>0.236026660843542</v>
      </c>
      <c r="I87" s="28">
        <f>利润表!C87/资产表!C87</f>
        <v>0.144981465129384</v>
      </c>
      <c r="J87" s="5"/>
      <c r="K87" s="29">
        <f>利润表!C87/利润表!F87</f>
        <v>0.310561289176245</v>
      </c>
      <c r="L87" s="28">
        <f>利润表!F87/资产表!C87</f>
        <v>0.466836885929804</v>
      </c>
      <c r="M87" s="32">
        <f>资产表!C87/负债表!C87</f>
        <v>1.62797817385076</v>
      </c>
      <c r="N87" s="5"/>
      <c r="O87" s="5"/>
      <c r="P87" s="5"/>
      <c r="Q87" s="5"/>
      <c r="R87" s="28">
        <f>负债表!E87/资产表!C87</f>
        <v>0.385741150549558</v>
      </c>
      <c r="S87" s="5"/>
      <c r="T87" s="5"/>
      <c r="U87" s="28">
        <f>(利润表!C87-利润表!C88)/利润表!C88</f>
        <v>0.253019185666578</v>
      </c>
      <c r="V87" s="29">
        <f>(利润表!F87-利润表!F88)/利润表!F88</f>
        <v>0.280718413866351</v>
      </c>
      <c r="W87" s="5"/>
      <c r="X87" s="5"/>
      <c r="Y87" s="5"/>
      <c r="Z87" s="28">
        <f>(资产表!C87-资产表!C88)/资产表!C88</f>
        <v>0.189561782077297</v>
      </c>
      <c r="AA87" s="28"/>
      <c r="AB87" s="28"/>
      <c r="AC87" s="28"/>
      <c r="AD87" s="28"/>
      <c r="AE87" s="28"/>
      <c r="AF87" s="28"/>
      <c r="AG87" s="28"/>
      <c r="AH87" s="28"/>
      <c r="AI87" s="28"/>
      <c r="AJ87" s="28"/>
      <c r="AK87" s="28"/>
      <c r="AL87" s="5"/>
      <c r="AM87" s="5"/>
      <c r="AN87" s="5"/>
      <c r="AO87" s="5"/>
      <c r="AP87" s="5"/>
      <c r="AQ87" s="5"/>
      <c r="AR87" s="5"/>
      <c r="AS87" s="5"/>
      <c r="AT87" s="5"/>
      <c r="AU87" s="5"/>
      <c r="AV87" s="5"/>
    </row>
    <row r="88" spans="1:48">
      <c r="A88" s="2"/>
      <c r="B88" s="1">
        <v>2022</v>
      </c>
      <c r="C88" s="5"/>
      <c r="D88" s="5"/>
      <c r="E88" s="5"/>
      <c r="F88" s="5"/>
      <c r="G88" s="5"/>
      <c r="H88" s="28">
        <f>利润表!C88/负债表!C88</f>
        <v>0.226195178498538</v>
      </c>
      <c r="I88" s="28">
        <f>利润表!C88/资产表!C88</f>
        <v>0.137639081667963</v>
      </c>
      <c r="J88" s="5"/>
      <c r="K88" s="29">
        <f>利润表!C88/利润表!F88</f>
        <v>0.317426553585051</v>
      </c>
      <c r="L88" s="28">
        <f>利润表!F88/资产表!C88</f>
        <v>0.433609224286538</v>
      </c>
      <c r="M88" s="32">
        <f>资产表!C88/负债表!C88</f>
        <v>1.64339354605842</v>
      </c>
      <c r="N88" s="5"/>
      <c r="O88" s="5"/>
      <c r="P88" s="5"/>
      <c r="Q88" s="5"/>
      <c r="R88" s="28">
        <f>负债表!E88/资产表!C88</f>
        <v>0.391503025919482</v>
      </c>
      <c r="S88" s="5"/>
      <c r="T88" s="5"/>
      <c r="U88" s="28">
        <f>(利润表!C88-利润表!C89)/利润表!C89</f>
        <v>0.233431000113624</v>
      </c>
      <c r="V88" s="29">
        <f>(利润表!F88-利润表!F89)/利润表!F89</f>
        <v>0.230913868433971</v>
      </c>
      <c r="W88" s="5"/>
      <c r="X88" s="5"/>
      <c r="Y88" s="5"/>
      <c r="Z88" s="28">
        <f>(资产表!C88-资产表!C89)/资产表!C89</f>
        <v>0.259809659914156</v>
      </c>
      <c r="AA88" s="28"/>
      <c r="AB88" s="28"/>
      <c r="AC88" s="28"/>
      <c r="AD88" s="28"/>
      <c r="AE88" s="28"/>
      <c r="AF88" s="28"/>
      <c r="AG88" s="28"/>
      <c r="AH88" s="28"/>
      <c r="AI88" s="28"/>
      <c r="AJ88" s="28"/>
      <c r="AK88" s="28"/>
      <c r="AL88" s="5"/>
      <c r="AM88" s="5"/>
      <c r="AN88" s="5"/>
      <c r="AO88" s="5"/>
      <c r="AP88" s="5"/>
      <c r="AQ88" s="5"/>
      <c r="AR88" s="5"/>
      <c r="AS88" s="5"/>
      <c r="AT88" s="5"/>
      <c r="AU88" s="5"/>
      <c r="AV88" s="5"/>
    </row>
    <row r="89" spans="1:48">
      <c r="A89" s="2"/>
      <c r="B89" s="1">
        <v>2021</v>
      </c>
      <c r="C89" s="5"/>
      <c r="D89" s="5"/>
      <c r="E89" s="5"/>
      <c r="F89" s="5"/>
      <c r="G89" s="5"/>
      <c r="H89" s="28">
        <f>利润表!C89/负债表!C89</f>
        <v>0.218254325487568</v>
      </c>
      <c r="I89" s="28">
        <f>利润表!C89/资产表!C89</f>
        <v>0.140582687358304</v>
      </c>
      <c r="J89" s="5"/>
      <c r="K89" s="29">
        <f>利润表!C89/利润表!F89</f>
        <v>0.31677876345012</v>
      </c>
      <c r="L89" s="28">
        <f>利润表!F89/资产表!C89</f>
        <v>0.443788231973574</v>
      </c>
      <c r="M89" s="32">
        <f>资产表!C89/负债表!C89</f>
        <v>1.55249788995214</v>
      </c>
      <c r="N89" s="5"/>
      <c r="O89" s="5"/>
      <c r="P89" s="5"/>
      <c r="Q89" s="5"/>
      <c r="R89" s="28">
        <f>负债表!E89/资产表!C89</f>
        <v>0.355876741300545</v>
      </c>
      <c r="S89" s="5"/>
      <c r="T89" s="5"/>
      <c r="U89" s="28">
        <f>(利润表!C89-利润表!C90)/利润表!C90</f>
        <v>0.294988707460834</v>
      </c>
      <c r="V89" s="29">
        <f>(利润表!F89-利润表!F90)/利润表!F90</f>
        <v>0.251230757205179</v>
      </c>
      <c r="W89" s="5"/>
      <c r="X89" s="5"/>
      <c r="Y89" s="5"/>
      <c r="Z89" s="28">
        <f>(资产表!C89-资产表!C90)/资产表!C90</f>
        <v>0.21792026666125</v>
      </c>
      <c r="AA89" s="28"/>
      <c r="AB89" s="28"/>
      <c r="AC89" s="28"/>
      <c r="AD89" s="28"/>
      <c r="AE89" s="28"/>
      <c r="AF89" s="28"/>
      <c r="AG89" s="28"/>
      <c r="AH89" s="28"/>
      <c r="AI89" s="28"/>
      <c r="AJ89" s="28"/>
      <c r="AK89" s="28"/>
      <c r="AL89" s="5"/>
      <c r="AM89" s="5"/>
      <c r="AN89" s="5"/>
      <c r="AO89" s="5"/>
      <c r="AP89" s="5"/>
      <c r="AQ89" s="5"/>
      <c r="AR89" s="5"/>
      <c r="AS89" s="5"/>
      <c r="AT89" s="5"/>
      <c r="AU89" s="5"/>
      <c r="AV89" s="5"/>
    </row>
    <row r="90" spans="1:48">
      <c r="A90" s="2"/>
      <c r="B90" s="1">
        <v>2020</v>
      </c>
      <c r="C90" s="5"/>
      <c r="D90" s="5"/>
      <c r="E90" s="5"/>
      <c r="F90" s="5"/>
      <c r="G90" s="5"/>
      <c r="H90" s="28">
        <f>利润表!C90/负债表!C90</f>
        <v>0.189529853839587</v>
      </c>
      <c r="I90" s="28">
        <f>利润表!C90/资产表!C90</f>
        <v>0.132216214001665</v>
      </c>
      <c r="J90" s="5"/>
      <c r="K90" s="29">
        <f>利润表!C90/利润表!F90</f>
        <v>0.30607474009205</v>
      </c>
      <c r="L90" s="28">
        <f>利润表!F90/资产表!C90</f>
        <v>0.431973621743178</v>
      </c>
      <c r="M90" s="32">
        <f>资产表!C90/负债表!C90</f>
        <v>1.43348420063822</v>
      </c>
      <c r="N90" s="5"/>
      <c r="O90" s="5"/>
      <c r="P90" s="5"/>
      <c r="Q90" s="5"/>
      <c r="R90" s="28">
        <f>负债表!E90/资产表!C90</f>
        <v>0.302399008266167</v>
      </c>
      <c r="S90" s="5"/>
      <c r="T90" s="5"/>
      <c r="U90" s="28">
        <f>(利润表!C90-利润表!C91)/利润表!C91</f>
        <v>0.0746245355607719</v>
      </c>
      <c r="V90" s="28">
        <f>(利润表!F90-利润表!F91)/利润表!F91</f>
        <v>0.0512319183843403</v>
      </c>
      <c r="W90" s="5"/>
      <c r="X90" s="5"/>
      <c r="Y90" s="5"/>
      <c r="Z90" s="28">
        <f>(资产表!C90-资产表!C91)/资产表!C91</f>
        <v>0.177773313213547</v>
      </c>
      <c r="AA90" s="28"/>
      <c r="AB90" s="28"/>
      <c r="AC90" s="28"/>
      <c r="AD90" s="28"/>
      <c r="AE90" s="28"/>
      <c r="AF90" s="28"/>
      <c r="AG90" s="28"/>
      <c r="AH90" s="28"/>
      <c r="AI90" s="28"/>
      <c r="AJ90" s="28"/>
      <c r="AK90" s="28"/>
      <c r="AL90" s="5"/>
      <c r="AM90" s="5"/>
      <c r="AN90" s="5"/>
      <c r="AO90" s="5"/>
      <c r="AP90" s="5"/>
      <c r="AQ90" s="5"/>
      <c r="AR90" s="5"/>
      <c r="AS90" s="5"/>
      <c r="AT90" s="5"/>
      <c r="AU90" s="5"/>
      <c r="AV90" s="5"/>
    </row>
    <row r="91" spans="1:48">
      <c r="A91" s="2"/>
      <c r="B91" s="1">
        <v>2019</v>
      </c>
      <c r="C91" s="5"/>
      <c r="D91" s="5"/>
      <c r="E91" s="5"/>
      <c r="F91" s="5"/>
      <c r="G91" s="5"/>
      <c r="H91" s="28">
        <f>利润表!C91/负债表!C91</f>
        <v>0.202337467318138</v>
      </c>
      <c r="I91" s="28">
        <f>利润表!C91/资产表!C91</f>
        <v>0.144907103153039</v>
      </c>
      <c r="J91" s="5"/>
      <c r="K91" s="29">
        <f>利润表!C91/利润表!F91</f>
        <v>0.299412050952337</v>
      </c>
      <c r="L91" s="28">
        <f>利润表!F91/资产表!C91</f>
        <v>0.483972180452104</v>
      </c>
      <c r="M91" s="32">
        <f>资产表!C91/负债表!C91</f>
        <v>1.39632538995998</v>
      </c>
      <c r="N91" s="5"/>
      <c r="O91" s="5"/>
      <c r="P91" s="5"/>
      <c r="Q91" s="5"/>
      <c r="R91" s="28">
        <f>负债表!E91/资产表!C91</f>
        <v>0.28383455089314</v>
      </c>
      <c r="S91" s="5"/>
      <c r="T91" s="5"/>
      <c r="U91" s="28">
        <f>(利润表!C91-利润表!C92)/利润表!C92</f>
        <v>0.267128182466572</v>
      </c>
      <c r="V91" s="29">
        <f>(利润表!F91-利润表!F92)/利润表!F92</f>
        <v>0.303486045234577</v>
      </c>
      <c r="W91" s="5"/>
      <c r="X91" s="5"/>
      <c r="Y91" s="5"/>
      <c r="Z91" s="28">
        <f>(资产表!C91-资产表!C92)/资产表!C92</f>
        <v>0.171717019686674</v>
      </c>
      <c r="AA91" s="28"/>
      <c r="AB91" s="28"/>
      <c r="AC91" s="28"/>
      <c r="AD91" s="28"/>
      <c r="AE91" s="28"/>
      <c r="AF91" s="28"/>
      <c r="AG91" s="28"/>
      <c r="AH91" s="28"/>
      <c r="AI91" s="28"/>
      <c r="AJ91" s="28"/>
      <c r="AK91" s="28"/>
      <c r="AL91" s="5"/>
      <c r="AM91" s="5"/>
      <c r="AN91" s="5"/>
      <c r="AO91" s="5"/>
      <c r="AP91" s="5"/>
      <c r="AQ91" s="5"/>
      <c r="AR91" s="5"/>
      <c r="AS91" s="5"/>
      <c r="AT91" s="5"/>
      <c r="AU91" s="5"/>
      <c r="AV91" s="5"/>
    </row>
    <row r="92" spans="1:48">
      <c r="A92" s="2"/>
      <c r="B92" s="1">
        <v>2018</v>
      </c>
      <c r="C92" s="5"/>
      <c r="D92" s="5"/>
      <c r="E92" s="5"/>
      <c r="F92" s="5"/>
      <c r="G92" s="5"/>
      <c r="H92" s="28">
        <f>利润表!C92/负债表!C92</f>
        <v>0.18835998189779</v>
      </c>
      <c r="I92" s="28">
        <f>利润表!C92/资产表!C92</f>
        <v>0.133996008760059</v>
      </c>
      <c r="J92" s="5"/>
      <c r="K92" s="29">
        <f>利润表!C92/利润表!F92</f>
        <v>0.30800311727873</v>
      </c>
      <c r="L92" s="28">
        <f>利润表!F92/资产表!C92</f>
        <v>0.435047573362052</v>
      </c>
      <c r="M92" s="32">
        <f>资产表!C92/负债表!C92</f>
        <v>1.40571337639674</v>
      </c>
      <c r="N92" s="5"/>
      <c r="O92" s="5"/>
      <c r="P92" s="5"/>
      <c r="Q92" s="5"/>
      <c r="R92" s="28">
        <f>负债表!E92/资产表!C92</f>
        <v>0.288617426005226</v>
      </c>
      <c r="S92" s="5"/>
      <c r="T92" s="5"/>
      <c r="U92" s="28">
        <f>(利润表!C92-利润表!C93)/利润表!C93</f>
        <v>0.284451744492297</v>
      </c>
      <c r="V92" s="29">
        <f>(利润表!F92-利润表!F93)/利润表!F93</f>
        <v>0.26550475154011</v>
      </c>
      <c r="W92" s="5"/>
      <c r="X92" s="5"/>
      <c r="Y92" s="5"/>
      <c r="Z92" s="28">
        <f>(资产表!C92-资产表!C93)/资产表!C93</f>
        <v>0.188893221111251</v>
      </c>
      <c r="AA92" s="28"/>
      <c r="AB92" s="28"/>
      <c r="AC92" s="28"/>
      <c r="AD92" s="28"/>
      <c r="AE92" s="28"/>
      <c r="AF92" s="28"/>
      <c r="AG92" s="28"/>
      <c r="AH92" s="28"/>
      <c r="AI92" s="28"/>
      <c r="AJ92" s="28"/>
      <c r="AK92" s="28"/>
      <c r="AL92" s="5"/>
      <c r="AM92" s="5"/>
      <c r="AN92" s="5"/>
      <c r="AO92" s="5"/>
      <c r="AP92" s="5"/>
      <c r="AQ92" s="5"/>
      <c r="AR92" s="5"/>
      <c r="AS92" s="5"/>
      <c r="AT92" s="5"/>
      <c r="AU92" s="5"/>
      <c r="AV92" s="5"/>
    </row>
    <row r="93" spans="1:48">
      <c r="A93" s="2"/>
      <c r="B93" s="1">
        <v>2017</v>
      </c>
      <c r="C93" s="5"/>
      <c r="D93" s="5"/>
      <c r="E93" s="5"/>
      <c r="F93" s="5"/>
      <c r="G93" s="5"/>
      <c r="H93" s="28">
        <f>利润表!C93/负债表!C93</f>
        <v>0.169703989779134</v>
      </c>
      <c r="I93" s="28">
        <f>利润表!C93/资产表!C93</f>
        <v>0.124027194601824</v>
      </c>
      <c r="J93" s="5"/>
      <c r="K93" s="29">
        <f>利润表!C93/利润表!F93</f>
        <v>0.303459752440499</v>
      </c>
      <c r="L93" s="28">
        <f>利润表!F93/资产表!C93</f>
        <v>0.40871052455677</v>
      </c>
      <c r="M93" s="32">
        <f>资产表!C93/负债表!C93</f>
        <v>1.3682804833565</v>
      </c>
      <c r="N93" s="5"/>
      <c r="O93" s="5"/>
      <c r="P93" s="5"/>
      <c r="Q93" s="5"/>
      <c r="R93" s="28">
        <f>负债表!E93/资产表!C93</f>
        <v>0.269155694198806</v>
      </c>
      <c r="S93" s="5"/>
      <c r="T93" s="5"/>
      <c r="U93" s="28">
        <f>(利润表!C93-利润表!C94)/利润表!C94</f>
        <v>0.182089175078657</v>
      </c>
      <c r="V93" s="29">
        <f>(利润表!F93-利润表!F94)/利润表!F94</f>
        <v>0.155745150471322</v>
      </c>
      <c r="W93" s="5"/>
      <c r="X93" s="5"/>
      <c r="Y93" s="5"/>
      <c r="Z93" s="28">
        <f>(资产表!C93-资产表!C94)/资产表!C94</f>
        <v>0.153589341322904</v>
      </c>
      <c r="AA93" s="28"/>
      <c r="AB93" s="28"/>
      <c r="AC93" s="28"/>
      <c r="AD93" s="28"/>
      <c r="AE93" s="28"/>
      <c r="AF93" s="28"/>
      <c r="AG93" s="28"/>
      <c r="AH93" s="28"/>
      <c r="AI93" s="28"/>
      <c r="AJ93" s="28"/>
      <c r="AK93" s="28"/>
      <c r="AL93" s="5"/>
      <c r="AM93" s="5"/>
      <c r="AN93" s="5"/>
      <c r="AO93" s="5"/>
      <c r="AP93" s="5"/>
      <c r="AQ93" s="5"/>
      <c r="AR93" s="5"/>
      <c r="AS93" s="5"/>
      <c r="AT93" s="5"/>
      <c r="AU93" s="5"/>
      <c r="AV93" s="5"/>
    </row>
    <row r="94" spans="1:48">
      <c r="A94" s="2"/>
      <c r="B94" s="1">
        <v>2016</v>
      </c>
      <c r="C94" s="5"/>
      <c r="D94" s="5"/>
      <c r="E94" s="5"/>
      <c r="F94" s="5"/>
      <c r="G94" s="5"/>
      <c r="H94" s="28">
        <f>利润表!C94/负债表!C94</f>
        <v>0.161196709584112</v>
      </c>
      <c r="I94" s="28">
        <f>利润表!C94/资产表!C94</f>
        <v>0.121036934220572</v>
      </c>
      <c r="J94" s="5"/>
      <c r="K94" s="29">
        <f>利润表!C94/利润表!F94</f>
        <v>0.296696852183759</v>
      </c>
      <c r="L94" s="28">
        <f>利润表!F94/资产表!C94</f>
        <v>0.407948157621867</v>
      </c>
      <c r="M94" s="32">
        <f>资产表!C94/负债表!C94</f>
        <v>1.3317976915241</v>
      </c>
      <c r="N94" s="5"/>
      <c r="O94" s="5"/>
      <c r="P94" s="5"/>
      <c r="Q94" s="5"/>
      <c r="R94" s="28">
        <f>负债表!E94/资产表!C94</f>
        <v>0.249135205471332</v>
      </c>
      <c r="S94" s="5"/>
      <c r="T94" s="5"/>
      <c r="U94" s="28">
        <f>(利润表!C94-利润表!C95)/利润表!C95</f>
        <v>0.105982177057501</v>
      </c>
      <c r="V94" s="28">
        <f>(利润表!F94-利润表!F95)/利润表!F95</f>
        <v>0.0533868256042307</v>
      </c>
      <c r="W94" s="5"/>
      <c r="X94" s="5"/>
      <c r="Y94" s="5"/>
      <c r="Z94" s="28">
        <f>(资产表!C94-资产表!C95)/资产表!C95</f>
        <v>0.154541302154634</v>
      </c>
      <c r="AA94" s="28"/>
      <c r="AB94" s="28"/>
      <c r="AC94" s="28"/>
      <c r="AD94" s="28"/>
      <c r="AE94" s="28"/>
      <c r="AF94" s="28"/>
      <c r="AG94" s="28"/>
      <c r="AH94" s="28"/>
      <c r="AI94" s="28"/>
      <c r="AJ94" s="28"/>
      <c r="AK94" s="28"/>
      <c r="AL94" s="5"/>
      <c r="AM94" s="5"/>
      <c r="AN94" s="5"/>
      <c r="AO94" s="5"/>
      <c r="AP94" s="5"/>
      <c r="AQ94" s="5"/>
      <c r="AR94" s="5"/>
      <c r="AS94" s="5"/>
      <c r="AT94" s="5"/>
      <c r="AU94" s="5"/>
      <c r="AV94" s="5"/>
    </row>
    <row r="95" spans="1:48">
      <c r="A95" s="2"/>
      <c r="B95" s="1">
        <v>2015</v>
      </c>
      <c r="C95" s="5"/>
      <c r="D95" s="5"/>
      <c r="E95" s="5"/>
      <c r="F95" s="5"/>
      <c r="G95" s="5"/>
      <c r="H95" s="28">
        <f>利润表!C95/负债表!C95</f>
        <v>0.169536285765986</v>
      </c>
      <c r="I95" s="28">
        <f>利润表!C95/资产表!C95</f>
        <v>0.126351167805988</v>
      </c>
      <c r="J95" s="5"/>
      <c r="K95" s="29">
        <f>利润表!C95/利润表!F95</f>
        <v>0.282587334381943</v>
      </c>
      <c r="L95" s="28">
        <f>利润表!F95/资产表!C95</f>
        <v>0.447122543840597</v>
      </c>
      <c r="M95" s="32">
        <f>资产表!C95/负债表!C95</f>
        <v>1.34178645682412</v>
      </c>
      <c r="N95" s="5"/>
      <c r="O95" s="5"/>
      <c r="P95" s="5"/>
      <c r="Q95" s="5"/>
      <c r="R95" s="28">
        <f>负债表!E95/资产表!C95</f>
        <v>0.254724926672085</v>
      </c>
      <c r="S95" s="5"/>
      <c r="T95" s="5"/>
      <c r="U95" s="28">
        <f>(利润表!C95-利润表!C96)/利润表!C96</f>
        <v>0.0613796745044118</v>
      </c>
      <c r="V95" s="28">
        <f>(利润表!F95-利润表!F96)/利润表!F96</f>
        <v>0.0104934390548937</v>
      </c>
      <c r="W95" s="5"/>
      <c r="X95" s="5"/>
      <c r="Y95" s="5"/>
      <c r="Z95" s="28">
        <f>(资产表!C95-资产表!C96)/资产表!C96</f>
        <v>0.205000005006113</v>
      </c>
      <c r="AA95" s="28"/>
      <c r="AB95" s="28"/>
      <c r="AC95" s="28"/>
      <c r="AD95" s="28"/>
      <c r="AE95" s="28"/>
      <c r="AF95" s="28"/>
      <c r="AG95" s="28"/>
      <c r="AH95" s="28"/>
      <c r="AI95" s="28"/>
      <c r="AJ95" s="28"/>
      <c r="AK95" s="28"/>
      <c r="AL95" s="5"/>
      <c r="AM95" s="5"/>
      <c r="AN95" s="5"/>
      <c r="AO95" s="5"/>
      <c r="AP95" s="5"/>
      <c r="AQ95" s="5"/>
      <c r="AR95" s="5"/>
      <c r="AS95" s="5"/>
      <c r="AT95" s="5"/>
      <c r="AU95" s="5"/>
      <c r="AV95" s="5"/>
    </row>
    <row r="96" spans="1:48">
      <c r="A96" s="2"/>
      <c r="B96" s="1">
        <v>2014</v>
      </c>
      <c r="C96" s="5"/>
      <c r="D96" s="5"/>
      <c r="E96" s="5"/>
      <c r="F96" s="5"/>
      <c r="G96" s="5"/>
      <c r="H96" s="28">
        <f>利润表!C96/负债表!C96</f>
        <v>0.181463150554875</v>
      </c>
      <c r="I96" s="28">
        <f>利润表!C96/资产表!C96</f>
        <v>0.143448345107828</v>
      </c>
      <c r="J96" s="5"/>
      <c r="K96" s="29">
        <f>利润表!C96/利润表!F96</f>
        <v>0.26903911410052</v>
      </c>
      <c r="L96" s="28">
        <f>利润表!F96/资产表!C96</f>
        <v>0.53318769498413</v>
      </c>
      <c r="M96" s="32">
        <f>资产表!C96/负债表!C96</f>
        <v>1.26500692927807</v>
      </c>
      <c r="N96" s="5"/>
      <c r="O96" s="5"/>
      <c r="P96" s="5"/>
      <c r="Q96" s="5"/>
      <c r="R96" s="28">
        <f>负债表!E96/资产表!C96</f>
        <v>0.209490496174048</v>
      </c>
      <c r="S96" s="5"/>
      <c r="T96" s="5"/>
      <c r="U96" s="28">
        <f>(利润表!C96-利润表!C97)/利润表!C97</f>
        <v>-0.0523620227553095</v>
      </c>
      <c r="V96" s="28">
        <f>(利润表!F96-利润表!F97)/利润表!F97</f>
        <v>-0.0459898547561153</v>
      </c>
      <c r="W96" s="5"/>
      <c r="X96" s="5"/>
      <c r="Y96" s="5"/>
      <c r="Z96" s="28">
        <f>(资产表!C96-资产表!C97)/资产表!C97</f>
        <v>0.337013485873607</v>
      </c>
      <c r="AA96" s="28"/>
      <c r="AB96" s="28"/>
      <c r="AC96" s="28"/>
      <c r="AD96" s="28"/>
      <c r="AE96" s="28"/>
      <c r="AF96" s="28"/>
      <c r="AG96" s="28"/>
      <c r="AH96" s="28"/>
      <c r="AI96" s="28"/>
      <c r="AJ96" s="28"/>
      <c r="AK96" s="28"/>
      <c r="AL96" s="5"/>
      <c r="AM96" s="5"/>
      <c r="AN96" s="5"/>
      <c r="AO96" s="5"/>
      <c r="AP96" s="5"/>
      <c r="AQ96" s="5"/>
      <c r="AR96" s="5"/>
      <c r="AS96" s="5"/>
      <c r="AT96" s="5"/>
      <c r="AU96" s="5"/>
      <c r="AV96" s="5"/>
    </row>
    <row r="97" spans="1:48">
      <c r="A97" s="2"/>
      <c r="B97" s="1">
        <v>2013</v>
      </c>
      <c r="C97" s="5"/>
      <c r="D97" s="5"/>
      <c r="E97" s="5"/>
      <c r="F97" s="5"/>
      <c r="G97" s="5"/>
      <c r="H97" s="28">
        <f>利润表!C97/负债表!C97</f>
        <v>0.29650837309406</v>
      </c>
      <c r="I97" s="28">
        <f>利润表!C97/资产表!C97</f>
        <v>0.202389917395528</v>
      </c>
      <c r="J97" s="5"/>
      <c r="K97" s="29">
        <f>利润表!C97/利润表!F97</f>
        <v>0.270848204148164</v>
      </c>
      <c r="L97" s="28">
        <f>利润表!F97/资产表!C97</f>
        <v>0.747244819407453</v>
      </c>
      <c r="M97" s="32">
        <f>资产表!C97/负债表!C97</f>
        <v>1.46503529874266</v>
      </c>
      <c r="N97" s="5"/>
      <c r="O97" s="5"/>
      <c r="P97" s="5"/>
      <c r="Q97" s="5"/>
      <c r="R97" s="28">
        <f>负债表!E97/资产表!C97</f>
        <v>0.317422589845972</v>
      </c>
      <c r="S97" s="5"/>
      <c r="T97" s="5"/>
      <c r="U97" s="28">
        <f>(利润表!C97-利润表!C98)/利润表!C98</f>
        <v>0.00682509852623398</v>
      </c>
      <c r="V97" s="28">
        <f>(利润表!F97-利润表!F98)/利润表!F98</f>
        <v>-0.0302014295191294</v>
      </c>
      <c r="W97" s="5"/>
      <c r="X97" s="5"/>
      <c r="Y97" s="5"/>
      <c r="Z97" s="28">
        <f>(资产表!C97-资产表!C98)/资产表!C98</f>
        <v>0.133483128868517</v>
      </c>
      <c r="AA97" s="28"/>
      <c r="AB97" s="28"/>
      <c r="AC97" s="28"/>
      <c r="AD97" s="28"/>
      <c r="AE97" s="28"/>
      <c r="AF97" s="28"/>
      <c r="AG97" s="28"/>
      <c r="AH97" s="28"/>
      <c r="AI97" s="28"/>
      <c r="AJ97" s="28"/>
      <c r="AK97" s="28"/>
      <c r="AL97" s="5"/>
      <c r="AM97" s="5"/>
      <c r="AN97" s="5"/>
      <c r="AO97" s="5"/>
      <c r="AP97" s="5"/>
      <c r="AQ97" s="5"/>
      <c r="AR97" s="5"/>
      <c r="AS97" s="5"/>
      <c r="AT97" s="5"/>
      <c r="AU97" s="5"/>
      <c r="AV97" s="5"/>
    </row>
    <row r="98" spans="1:48">
      <c r="A98" s="2"/>
      <c r="B98" s="1">
        <v>2012</v>
      </c>
      <c r="C98" s="5"/>
      <c r="D98" s="5"/>
      <c r="E98" s="5"/>
      <c r="F98" s="5"/>
      <c r="G98" s="5"/>
      <c r="H98" s="28">
        <f>利润表!C98/负债表!C98</f>
        <v>0.37223650564571</v>
      </c>
      <c r="I98" s="28">
        <f>利润表!C98/资产表!C98</f>
        <v>0.227850455016191</v>
      </c>
      <c r="J98" s="5"/>
      <c r="K98" s="29">
        <f>利润表!C98/利润表!F98</f>
        <v>0.260887617506444</v>
      </c>
      <c r="L98" s="28">
        <f>利润表!F98/资产表!C98</f>
        <v>0.873366306894816</v>
      </c>
      <c r="M98" s="32">
        <f>资产表!C98/负债表!C98</f>
        <v>1.63368778710255</v>
      </c>
      <c r="N98" s="5"/>
      <c r="O98" s="5"/>
      <c r="P98" s="5"/>
      <c r="Q98" s="5"/>
      <c r="R98" s="28">
        <f>负债表!E98/资产表!C98</f>
        <v>0.38788793801687</v>
      </c>
      <c r="S98" s="5"/>
      <c r="T98" s="5"/>
      <c r="U98" s="28" t="e">
        <f>(利润表!C98-利润表!C99)/利润表!C99</f>
        <v>#DIV/0!</v>
      </c>
      <c r="V98" s="28" t="e">
        <f>(利润表!F98-利润表!F99)/利润表!F99</f>
        <v>#DIV/0!</v>
      </c>
      <c r="W98" s="5"/>
      <c r="X98" s="5"/>
      <c r="Y98" s="5"/>
      <c r="Z98" s="28" t="e">
        <f>(资产表!C98-资产表!C99)/资产表!C99</f>
        <v>#DIV/0!</v>
      </c>
      <c r="AA98" s="28"/>
      <c r="AB98" s="28"/>
      <c r="AC98" s="28"/>
      <c r="AD98" s="28"/>
      <c r="AE98" s="28"/>
      <c r="AF98" s="28"/>
      <c r="AG98" s="28"/>
      <c r="AH98" s="28"/>
      <c r="AI98" s="28"/>
      <c r="AJ98" s="28"/>
      <c r="AK98" s="28"/>
      <c r="AL98" s="5"/>
      <c r="AM98" s="5"/>
      <c r="AN98" s="5"/>
      <c r="AO98" s="5"/>
      <c r="AP98" s="5"/>
      <c r="AQ98" s="5"/>
      <c r="AR98" s="5"/>
      <c r="AS98" s="5"/>
      <c r="AT98" s="5"/>
      <c r="AU98" s="5"/>
      <c r="AV98" s="5"/>
    </row>
    <row r="99" spans="1:48">
      <c r="A99" s="2"/>
      <c r="B99" s="1">
        <v>2011</v>
      </c>
      <c r="C99" s="5"/>
      <c r="D99" s="5"/>
      <c r="E99" s="5"/>
      <c r="F99" s="5"/>
      <c r="G99" s="5"/>
      <c r="H99" s="28" t="e">
        <f>利润表!C99/负债表!C99</f>
        <v>#DIV/0!</v>
      </c>
      <c r="I99" s="28" t="e">
        <f>利润表!C99/资产表!C99</f>
        <v>#DIV/0!</v>
      </c>
      <c r="J99" s="5"/>
      <c r="K99" s="28" t="e">
        <f>利润表!C99/利润表!F99</f>
        <v>#DIV/0!</v>
      </c>
      <c r="L99" s="28" t="e">
        <f>利润表!F99/资产表!C99</f>
        <v>#DIV/0!</v>
      </c>
      <c r="M99" s="32" t="e">
        <f>资产表!C99/负债表!C99</f>
        <v>#DIV/0!</v>
      </c>
      <c r="N99" s="5"/>
      <c r="O99" s="5"/>
      <c r="P99" s="5"/>
      <c r="Q99" s="5"/>
      <c r="R99" s="28" t="e">
        <f>负债表!E99/资产表!C99</f>
        <v>#DIV/0!</v>
      </c>
      <c r="S99" s="5"/>
      <c r="T99" s="5"/>
      <c r="U99" s="28" t="e">
        <f>(利润表!C99-利润表!C100)/利润表!C100</f>
        <v>#DIV/0!</v>
      </c>
      <c r="V99" s="28" t="e">
        <f>(利润表!F99-利润表!F100)/利润表!F100</f>
        <v>#DIV/0!</v>
      </c>
      <c r="W99" s="5"/>
      <c r="X99" s="5"/>
      <c r="Y99" s="5"/>
      <c r="Z99" s="28" t="e">
        <f>(资产表!C99-资产表!C100)/资产表!C100</f>
        <v>#DIV/0!</v>
      </c>
      <c r="AA99" s="28"/>
      <c r="AB99" s="28"/>
      <c r="AC99" s="28"/>
      <c r="AD99" s="28"/>
      <c r="AE99" s="28"/>
      <c r="AF99" s="28"/>
      <c r="AG99" s="28"/>
      <c r="AH99" s="28"/>
      <c r="AI99" s="28"/>
      <c r="AJ99" s="28"/>
      <c r="AK99" s="28"/>
      <c r="AL99" s="5"/>
      <c r="AM99" s="5"/>
      <c r="AN99" s="5"/>
      <c r="AO99" s="5"/>
      <c r="AP99" s="5"/>
      <c r="AQ99" s="5"/>
      <c r="AR99" s="5"/>
      <c r="AS99" s="5"/>
      <c r="AT99" s="5"/>
      <c r="AU99" s="5"/>
      <c r="AV99" s="5"/>
    </row>
    <row r="100" spans="1:48">
      <c r="A100" s="2"/>
      <c r="B100" s="1">
        <v>2010</v>
      </c>
      <c r="C100" s="5"/>
      <c r="D100" s="5"/>
      <c r="E100" s="5"/>
      <c r="F100" s="5"/>
      <c r="G100" s="5"/>
      <c r="H100" s="28" t="e">
        <f>利润表!C100/负债表!C100</f>
        <v>#DIV/0!</v>
      </c>
      <c r="I100" s="28" t="e">
        <f>利润表!C100/资产表!C100</f>
        <v>#DIV/0!</v>
      </c>
      <c r="J100" s="5"/>
      <c r="K100" s="28" t="e">
        <f>利润表!C100/利润表!F100</f>
        <v>#DIV/0!</v>
      </c>
      <c r="L100" s="28" t="e">
        <f>利润表!F100/资产表!C100</f>
        <v>#DIV/0!</v>
      </c>
      <c r="M100" s="32" t="e">
        <f>资产表!C100/负债表!C100</f>
        <v>#DIV/0!</v>
      </c>
      <c r="N100" s="5"/>
      <c r="O100" s="5"/>
      <c r="P100" s="5"/>
      <c r="Q100" s="5"/>
      <c r="R100" s="28" t="e">
        <f>负债表!E100/资产表!C100</f>
        <v>#DIV/0!</v>
      </c>
      <c r="S100" s="5"/>
      <c r="T100" s="5"/>
      <c r="U100" s="28">
        <f>(利润表!C100-利润表!C101)/利润表!C101</f>
        <v>-1</v>
      </c>
      <c r="V100" s="28">
        <f>(利润表!F100-利润表!F101)/利润表!F101</f>
        <v>-1</v>
      </c>
      <c r="W100" s="5"/>
      <c r="X100" s="5"/>
      <c r="Y100" s="5"/>
      <c r="Z100" s="28">
        <f>(资产表!C100-资产表!C101)/资产表!C101</f>
        <v>-1</v>
      </c>
      <c r="AA100" s="28"/>
      <c r="AB100" s="28"/>
      <c r="AC100" s="28"/>
      <c r="AD100" s="28"/>
      <c r="AE100" s="28"/>
      <c r="AF100" s="28"/>
      <c r="AG100" s="28"/>
      <c r="AH100" s="28"/>
      <c r="AI100" s="28"/>
      <c r="AJ100" s="28"/>
      <c r="AK100" s="28"/>
      <c r="AL100" s="5"/>
      <c r="AM100" s="5"/>
      <c r="AN100" s="5"/>
      <c r="AO100" s="5"/>
      <c r="AP100" s="5"/>
      <c r="AQ100" s="5"/>
      <c r="AR100" s="5"/>
      <c r="AS100" s="5"/>
      <c r="AT100" s="5"/>
      <c r="AU100" s="5"/>
      <c r="AV100" s="5"/>
    </row>
    <row r="101" spans="1:48">
      <c r="A101" s="2" t="s">
        <v>55</v>
      </c>
      <c r="B101" s="1">
        <v>2023</v>
      </c>
      <c r="C101" s="5"/>
      <c r="D101" s="5"/>
      <c r="E101" s="5"/>
      <c r="F101" s="5"/>
      <c r="G101" s="5"/>
      <c r="H101" s="28">
        <f>利润表!C101/负债表!C101</f>
        <v>0.273078825157749</v>
      </c>
      <c r="I101" s="28">
        <f>利润表!C101/资产表!C101</f>
        <v>0.195727625741602</v>
      </c>
      <c r="J101" s="5"/>
      <c r="K101" s="29">
        <f>利润表!C101/利润表!F101</f>
        <v>0.340443884527293</v>
      </c>
      <c r="L101" s="28">
        <f>利润表!F101/资产表!C101</f>
        <v>0.574918906278402</v>
      </c>
      <c r="M101" s="32">
        <f>资产表!C101/负债表!C101</f>
        <v>1.39519816951269</v>
      </c>
      <c r="N101" s="5"/>
      <c r="O101" s="5"/>
      <c r="P101" s="5"/>
      <c r="Q101" s="5"/>
      <c r="R101" s="28">
        <f>负债表!E101/资产表!C101</f>
        <v>0.283255940373492</v>
      </c>
      <c r="S101" s="5"/>
      <c r="T101" s="5"/>
      <c r="U101" s="28">
        <f>(利润表!C101-利润表!C102)/利润表!C102</f>
        <v>0.341719781466606</v>
      </c>
      <c r="V101" s="29">
        <f>(利润表!F101-利润表!F102)/利润表!F102</f>
        <v>0.220657305637385</v>
      </c>
      <c r="W101" s="5"/>
      <c r="X101" s="5"/>
      <c r="Y101" s="5"/>
      <c r="Z101" s="28">
        <f>(资产表!C101-资产表!C102)/资产表!C102</f>
        <v>0.161877144598619</v>
      </c>
      <c r="AA101" s="28"/>
      <c r="AB101" s="28"/>
      <c r="AC101" s="28"/>
      <c r="AD101" s="28"/>
      <c r="AE101" s="28"/>
      <c r="AF101" s="28"/>
      <c r="AG101" s="28"/>
      <c r="AH101" s="28"/>
      <c r="AI101" s="28"/>
      <c r="AJ101" s="28"/>
      <c r="AK101" s="28"/>
      <c r="AL101" s="5"/>
      <c r="AM101" s="5"/>
      <c r="AN101" s="5"/>
      <c r="AO101" s="5"/>
      <c r="AP101" s="5"/>
      <c r="AQ101" s="5"/>
      <c r="AR101" s="5"/>
      <c r="AS101" s="5"/>
      <c r="AT101" s="5"/>
      <c r="AU101" s="5"/>
      <c r="AV101" s="5"/>
    </row>
    <row r="102" spans="1:48">
      <c r="A102" s="2"/>
      <c r="B102" s="1">
        <v>2022</v>
      </c>
      <c r="C102" s="5"/>
      <c r="D102" s="5"/>
      <c r="E102" s="5"/>
      <c r="F102" s="5"/>
      <c r="G102" s="5"/>
      <c r="H102" s="28">
        <f>利润表!C102/负债表!C102</f>
        <v>0.244776840066828</v>
      </c>
      <c r="I102" s="28">
        <f>利润表!C102/资产表!C102</f>
        <v>0.169492511071977</v>
      </c>
      <c r="J102" s="5"/>
      <c r="K102" s="29">
        <f>利润表!C102/利润表!F102</f>
        <v>0.309725861202974</v>
      </c>
      <c r="L102" s="28">
        <f>利润表!F102/资产表!C102</f>
        <v>0.547233964944577</v>
      </c>
      <c r="M102" s="32">
        <f>资产表!C102/负债表!C102</f>
        <v>1.44417495804803</v>
      </c>
      <c r="N102" s="5"/>
      <c r="O102" s="5"/>
      <c r="P102" s="5"/>
      <c r="Q102" s="5"/>
      <c r="R102" s="28">
        <f>负债表!E102/资产表!C102</f>
        <v>0.307563121471363</v>
      </c>
      <c r="S102" s="5"/>
      <c r="T102" s="5"/>
      <c r="U102" s="28">
        <f>(利润表!C102-利润表!C103)/利润表!C103</f>
        <v>0.229679479460308</v>
      </c>
      <c r="V102" s="29">
        <f>(利润表!F102-利润表!F103)/利润表!F103</f>
        <v>0.195886339296174</v>
      </c>
      <c r="W102" s="5"/>
      <c r="X102" s="5"/>
      <c r="Y102" s="5"/>
      <c r="Z102" s="28">
        <f>(资产表!C102-资产表!C103)/资产表!C103</f>
        <v>0.151666015264891</v>
      </c>
      <c r="AA102" s="28"/>
      <c r="AB102" s="28"/>
      <c r="AC102" s="28"/>
      <c r="AD102" s="28"/>
      <c r="AE102" s="28"/>
      <c r="AF102" s="28"/>
      <c r="AG102" s="28"/>
      <c r="AH102" s="28"/>
      <c r="AI102" s="28"/>
      <c r="AJ102" s="28"/>
      <c r="AK102" s="28"/>
      <c r="AL102" s="5"/>
      <c r="AM102" s="5"/>
      <c r="AN102" s="5"/>
      <c r="AO102" s="5"/>
      <c r="AP102" s="5"/>
      <c r="AQ102" s="5"/>
      <c r="AR102" s="5"/>
      <c r="AS102" s="5"/>
      <c r="AT102" s="5"/>
      <c r="AU102" s="5"/>
      <c r="AV102" s="5"/>
    </row>
    <row r="103" spans="1:48">
      <c r="A103" s="2"/>
      <c r="B103" s="1">
        <v>2021</v>
      </c>
      <c r="C103" s="5"/>
      <c r="D103" s="5"/>
      <c r="E103" s="5"/>
      <c r="F103" s="5"/>
      <c r="G103" s="5"/>
      <c r="H103" s="28">
        <f>利润表!C103/负债表!C103</f>
        <v>0.231621707222019</v>
      </c>
      <c r="I103" s="28">
        <f>利润表!C103/资产表!C103</f>
        <v>0.158739548072458</v>
      </c>
      <c r="J103" s="5"/>
      <c r="K103" s="29">
        <f>利润表!C103/利润表!F103</f>
        <v>0.301214204616916</v>
      </c>
      <c r="L103" s="28">
        <f>利润表!F103/资产表!C103</f>
        <v>0.52699887866956</v>
      </c>
      <c r="M103" s="32">
        <f>资产表!C103/负债表!C103</f>
        <v>1.45913044376499</v>
      </c>
      <c r="N103" s="5"/>
      <c r="O103" s="5"/>
      <c r="P103" s="5"/>
      <c r="Q103" s="5"/>
      <c r="R103" s="28">
        <f>负债表!E103/资产表!C103</f>
        <v>0.314660314111666</v>
      </c>
      <c r="S103" s="5"/>
      <c r="T103" s="5"/>
      <c r="U103" s="28">
        <f>(利润表!C103-利润表!C104)/利润表!C104</f>
        <v>0.454445327062379</v>
      </c>
      <c r="V103" s="29">
        <f>(利润表!F103-利润表!F104)/利润表!F104</f>
        <v>0.333566091312526</v>
      </c>
      <c r="W103" s="5"/>
      <c r="X103" s="5"/>
      <c r="Y103" s="5"/>
      <c r="Z103" s="28">
        <f>(资产表!C103-资产表!C104)/资产表!C104</f>
        <v>0.183448870372344</v>
      </c>
      <c r="AA103" s="28"/>
      <c r="AB103" s="28"/>
      <c r="AC103" s="28"/>
      <c r="AD103" s="28"/>
      <c r="AE103" s="28"/>
      <c r="AF103" s="28"/>
      <c r="AG103" s="28"/>
      <c r="AH103" s="28"/>
      <c r="AI103" s="28"/>
      <c r="AJ103" s="28"/>
      <c r="AK103" s="28"/>
      <c r="AL103" s="5"/>
      <c r="AM103" s="5"/>
      <c r="AN103" s="5"/>
      <c r="AO103" s="5"/>
      <c r="AP103" s="5"/>
      <c r="AQ103" s="5"/>
      <c r="AR103" s="5"/>
      <c r="AS103" s="5"/>
      <c r="AT103" s="5"/>
      <c r="AU103" s="5"/>
      <c r="AV103" s="5"/>
    </row>
    <row r="104" spans="1:48">
      <c r="A104" s="2"/>
      <c r="B104" s="1">
        <v>2020</v>
      </c>
      <c r="C104" s="5"/>
      <c r="D104" s="5"/>
      <c r="E104" s="5"/>
      <c r="F104" s="5"/>
      <c r="G104" s="5"/>
      <c r="H104" s="28">
        <f>利润表!C104/负债表!C104</f>
        <v>0.184705787584932</v>
      </c>
      <c r="I104" s="28">
        <f>利润表!C104/资产表!C104</f>
        <v>0.129162736717782</v>
      </c>
      <c r="J104" s="5"/>
      <c r="K104" s="29">
        <f>利润表!C104/利润表!F104</f>
        <v>0.276180233127157</v>
      </c>
      <c r="L104" s="28">
        <f>利润表!F104/资产表!C104</f>
        <v>0.467675529328394</v>
      </c>
      <c r="M104" s="32">
        <f>资产表!C104/负债表!C104</f>
        <v>1.43002380004157</v>
      </c>
      <c r="N104" s="5"/>
      <c r="O104" s="5"/>
      <c r="P104" s="5"/>
      <c r="Q104" s="5"/>
      <c r="R104" s="28">
        <f>负债表!E104/资产表!C104</f>
        <v>0.300710939236865</v>
      </c>
      <c r="S104" s="5"/>
      <c r="T104" s="5"/>
      <c r="U104" s="28">
        <f>(利润表!C104-利润表!C105)/利润表!C105</f>
        <v>0.0246564588357884</v>
      </c>
      <c r="V104" s="28">
        <f>(利润表!F104-利润表!F105)/利润表!F105</f>
        <v>-0.0860307828983023</v>
      </c>
      <c r="W104" s="5"/>
      <c r="X104" s="5"/>
      <c r="Y104" s="5"/>
      <c r="Z104" s="28">
        <f>(资产表!C104-资产表!C105)/资产表!C105</f>
        <v>0.0591846157865117</v>
      </c>
      <c r="AA104" s="28"/>
      <c r="AB104" s="28"/>
      <c r="AC104" s="28"/>
      <c r="AD104" s="28"/>
      <c r="AE104" s="28"/>
      <c r="AF104" s="28"/>
      <c r="AG104" s="28"/>
      <c r="AH104" s="28"/>
      <c r="AI104" s="28"/>
      <c r="AJ104" s="28"/>
      <c r="AK104" s="28"/>
      <c r="AL104" s="5"/>
      <c r="AM104" s="5"/>
      <c r="AN104" s="5"/>
      <c r="AO104" s="5"/>
      <c r="AP104" s="5"/>
      <c r="AQ104" s="5"/>
      <c r="AR104" s="5"/>
      <c r="AS104" s="5"/>
      <c r="AT104" s="5"/>
      <c r="AU104" s="5"/>
      <c r="AV104" s="5"/>
    </row>
    <row r="105" spans="1:48">
      <c r="A105" s="2"/>
      <c r="B105" s="1">
        <v>2019</v>
      </c>
      <c r="C105" s="5"/>
      <c r="D105" s="5"/>
      <c r="E105" s="5"/>
      <c r="F105" s="5"/>
      <c r="G105" s="5"/>
      <c r="H105" s="28">
        <f>利润表!C105/负债表!C105</f>
        <v>0.19529132023382</v>
      </c>
      <c r="I105" s="28">
        <f>利润表!C105/资产表!C105</f>
        <v>0.133515172314239</v>
      </c>
      <c r="J105" s="5"/>
      <c r="K105" s="29">
        <f>利润表!C105/利润表!F105</f>
        <v>0.246346206353875</v>
      </c>
      <c r="L105" s="28">
        <f>利润表!F105/资产表!C105</f>
        <v>0.541981848595816</v>
      </c>
      <c r="M105" s="32">
        <f>资产表!C105/负债表!C105</f>
        <v>1.46269009618012</v>
      </c>
      <c r="N105" s="5"/>
      <c r="O105" s="5"/>
      <c r="P105" s="5"/>
      <c r="Q105" s="5"/>
      <c r="R105" s="28">
        <f>负债表!E105/资产表!C105</f>
        <v>0.316328180103532</v>
      </c>
      <c r="S105" s="5"/>
      <c r="T105" s="5"/>
      <c r="U105" s="28">
        <f>(利润表!C105-利润表!C106)/利润表!C106</f>
        <v>0.194881591306056</v>
      </c>
      <c r="V105" s="28">
        <f>(利润表!F105-利润表!F106)/利润表!F106</f>
        <v>0.0826022215050335</v>
      </c>
      <c r="W105" s="5"/>
      <c r="X105" s="5"/>
      <c r="Y105" s="5"/>
      <c r="Z105" s="28">
        <f>(资产表!C105-资产表!C106)/资产表!C106</f>
        <v>0.0852582801287776</v>
      </c>
      <c r="AA105" s="28"/>
      <c r="AB105" s="28"/>
      <c r="AC105" s="28"/>
      <c r="AD105" s="28"/>
      <c r="AE105" s="28"/>
      <c r="AF105" s="28"/>
      <c r="AG105" s="28"/>
      <c r="AH105" s="28"/>
      <c r="AI105" s="28"/>
      <c r="AJ105" s="28"/>
      <c r="AK105" s="28"/>
      <c r="AL105" s="5"/>
      <c r="AM105" s="5"/>
      <c r="AN105" s="5"/>
      <c r="AO105" s="5"/>
      <c r="AP105" s="5"/>
      <c r="AQ105" s="5"/>
      <c r="AR105" s="5"/>
      <c r="AS105" s="5"/>
      <c r="AT105" s="5"/>
      <c r="AU105" s="5"/>
      <c r="AV105" s="5"/>
    </row>
    <row r="106" spans="1:48">
      <c r="A106" s="2"/>
      <c r="B106" s="1">
        <v>2018</v>
      </c>
      <c r="C106" s="5"/>
      <c r="D106" s="5"/>
      <c r="E106" s="5"/>
      <c r="F106" s="5"/>
      <c r="G106" s="5"/>
      <c r="H106" s="28">
        <f>利润表!C106/负债表!C106</f>
        <v>0.179192085430563</v>
      </c>
      <c r="I106" s="28">
        <f>利润表!C106/资产表!C106</f>
        <v>0.12126594579005</v>
      </c>
      <c r="J106" s="5"/>
      <c r="K106" s="29">
        <f>利润表!C106/利润表!F106</f>
        <v>0.223197806542934</v>
      </c>
      <c r="L106" s="28">
        <f>利润表!F106/资产表!C106</f>
        <v>0.54331154803138</v>
      </c>
      <c r="M106" s="32">
        <f>资产表!C106/负债表!C106</f>
        <v>1.47767853755746</v>
      </c>
      <c r="N106" s="5"/>
      <c r="O106" s="5"/>
      <c r="P106" s="5"/>
      <c r="Q106" s="5"/>
      <c r="R106" s="28">
        <f>负债表!E106/资产表!C106</f>
        <v>0.323262824367093</v>
      </c>
      <c r="S106" s="5"/>
      <c r="T106" s="5"/>
      <c r="U106" s="28">
        <f>(利润表!C106-利润表!C107)/利润表!C107</f>
        <v>0.168093239244431</v>
      </c>
      <c r="V106" s="28">
        <f>(利润表!F106-利润表!F107)/利润表!F107</f>
        <v>0.111656173121805</v>
      </c>
      <c r="W106" s="5"/>
      <c r="X106" s="5"/>
      <c r="Y106" s="5"/>
      <c r="Z106" s="28">
        <f>(资产表!C106-资产表!C107)/资产表!C107</f>
        <v>0.0901739420822744</v>
      </c>
      <c r="AA106" s="28"/>
      <c r="AB106" s="28"/>
      <c r="AC106" s="28"/>
      <c r="AD106" s="28"/>
      <c r="AE106" s="28"/>
      <c r="AF106" s="28"/>
      <c r="AG106" s="28"/>
      <c r="AH106" s="28"/>
      <c r="AI106" s="28"/>
      <c r="AJ106" s="28"/>
      <c r="AK106" s="28"/>
      <c r="AL106" s="5"/>
      <c r="AM106" s="5"/>
      <c r="AN106" s="5"/>
      <c r="AO106" s="5"/>
      <c r="AP106" s="5"/>
      <c r="AQ106" s="5"/>
      <c r="AR106" s="5"/>
      <c r="AS106" s="5"/>
      <c r="AT106" s="5"/>
      <c r="AU106" s="5"/>
      <c r="AV106" s="5"/>
    </row>
    <row r="107" spans="1:48">
      <c r="A107" s="2"/>
      <c r="B107" s="1">
        <v>2017</v>
      </c>
      <c r="C107" s="5"/>
      <c r="D107" s="5"/>
      <c r="E107" s="5"/>
      <c r="F107" s="5"/>
      <c r="G107" s="5"/>
      <c r="H107" s="28">
        <f>利润表!C107/负债表!C107</f>
        <v>0.161565306939019</v>
      </c>
      <c r="I107" s="28">
        <f>利润表!C107/资产表!C107</f>
        <v>0.113176730864213</v>
      </c>
      <c r="J107" s="5"/>
      <c r="K107" s="29">
        <f>利润表!C107/利润表!F107</f>
        <v>0.212413881987017</v>
      </c>
      <c r="L107" s="28">
        <f>利润表!F107/资产表!C107</f>
        <v>0.532812308713094</v>
      </c>
      <c r="M107" s="32">
        <f>资产表!C107/负债表!C107</f>
        <v>1.42754880535347</v>
      </c>
      <c r="N107" s="5"/>
      <c r="O107" s="5"/>
      <c r="P107" s="5"/>
      <c r="Q107" s="5"/>
      <c r="R107" s="28">
        <f>负债表!E107/资产表!C107</f>
        <v>0.29949855567117</v>
      </c>
      <c r="S107" s="5"/>
      <c r="T107" s="5"/>
      <c r="U107" s="28">
        <f>(利润表!C107-利润表!C108)/利润表!C108</f>
        <v>-0.0239687534624027</v>
      </c>
      <c r="V107" s="28">
        <f>(利润表!F107-利润表!F108)/利润表!F108</f>
        <v>0.0329296630852672</v>
      </c>
      <c r="W107" s="5"/>
      <c r="X107" s="5"/>
      <c r="Y107" s="5"/>
      <c r="Z107" s="28">
        <f>(资产表!C107-资产表!C108)/资产表!C108</f>
        <v>0.0423845622375388</v>
      </c>
      <c r="AA107" s="28"/>
      <c r="AB107" s="28"/>
      <c r="AC107" s="28"/>
      <c r="AD107" s="28"/>
      <c r="AE107" s="28"/>
      <c r="AF107" s="28"/>
      <c r="AG107" s="28"/>
      <c r="AH107" s="28"/>
      <c r="AI107" s="28"/>
      <c r="AJ107" s="28"/>
      <c r="AK107" s="28"/>
      <c r="AL107" s="5"/>
      <c r="AM107" s="5"/>
      <c r="AN107" s="5"/>
      <c r="AO107" s="5"/>
      <c r="AP107" s="5"/>
      <c r="AQ107" s="5"/>
      <c r="AR107" s="5"/>
      <c r="AS107" s="5"/>
      <c r="AT107" s="5"/>
      <c r="AU107" s="5"/>
      <c r="AV107" s="5"/>
    </row>
    <row r="108" spans="1:48">
      <c r="A108" s="2"/>
      <c r="B108" s="1">
        <v>2016</v>
      </c>
      <c r="C108" s="5"/>
      <c r="D108" s="5"/>
      <c r="E108" s="5"/>
      <c r="F108" s="5"/>
      <c r="G108" s="5"/>
      <c r="H108" s="28">
        <f>利润表!C108/负债表!C108</f>
        <v>0.173474503262936</v>
      </c>
      <c r="I108" s="28">
        <f>利润表!C108/资产表!C108</f>
        <v>0.120870799450194</v>
      </c>
      <c r="J108" s="5"/>
      <c r="K108" s="29">
        <f>利润表!C108/利润表!F108</f>
        <v>0.224796696144534</v>
      </c>
      <c r="L108" s="28">
        <f>利润表!F108/资产表!C108</f>
        <v>0.537689394565121</v>
      </c>
      <c r="M108" s="32">
        <f>资产表!C108/负债表!C108</f>
        <v>1.4352060551599</v>
      </c>
      <c r="N108" s="5"/>
      <c r="O108" s="5"/>
      <c r="P108" s="5"/>
      <c r="Q108" s="5"/>
      <c r="R108" s="28">
        <f>负债表!E108/资产表!C108</f>
        <v>0.303235938557555</v>
      </c>
      <c r="S108" s="5"/>
      <c r="T108" s="5"/>
      <c r="U108" s="28">
        <f>(利润表!C108-利润表!C109)/利润表!C109</f>
        <v>0.287721897464115</v>
      </c>
      <c r="V108" s="28">
        <f>(利润表!F108-利润表!F109)/利润表!F109</f>
        <v>0.0381049285635344</v>
      </c>
      <c r="W108" s="5"/>
      <c r="X108" s="5"/>
      <c r="Y108" s="5"/>
      <c r="Z108" s="28">
        <f>(资产表!C108-资产表!C109)/资产表!C109</f>
        <v>0.0766075678075611</v>
      </c>
      <c r="AA108" s="28"/>
      <c r="AB108" s="28"/>
      <c r="AC108" s="28"/>
      <c r="AD108" s="28"/>
      <c r="AE108" s="28"/>
      <c r="AF108" s="28"/>
      <c r="AG108" s="28"/>
      <c r="AH108" s="28"/>
      <c r="AI108" s="28"/>
      <c r="AJ108" s="28"/>
      <c r="AK108" s="28"/>
      <c r="AL108" s="5"/>
      <c r="AM108" s="5"/>
      <c r="AN108" s="5"/>
      <c r="AO108" s="5"/>
      <c r="AP108" s="5"/>
      <c r="AQ108" s="5"/>
      <c r="AR108" s="5"/>
      <c r="AS108" s="5"/>
      <c r="AT108" s="5"/>
      <c r="AU108" s="5"/>
      <c r="AV108" s="5"/>
    </row>
    <row r="109" spans="1:48">
      <c r="A109" s="2"/>
      <c r="B109" s="1">
        <v>2015</v>
      </c>
      <c r="C109" s="5"/>
      <c r="D109" s="5"/>
      <c r="E109" s="5"/>
      <c r="F109" s="5"/>
      <c r="G109" s="5"/>
      <c r="H109" s="28">
        <f>利润表!C109/负债表!C109</f>
        <v>0.145188653081494</v>
      </c>
      <c r="I109" s="28">
        <f>利润表!C109/资产表!C109</f>
        <v>0.101054752327573</v>
      </c>
      <c r="J109" s="5"/>
      <c r="K109" s="28">
        <f>利润表!C109/利润表!F109</f>
        <v>0.181221239346785</v>
      </c>
      <c r="L109" s="28">
        <f>利润表!F109/资产表!C109</f>
        <v>0.557631945857047</v>
      </c>
      <c r="M109" s="32">
        <f>资产表!C109/负债表!C109</f>
        <v>1.43673256069005</v>
      </c>
      <c r="N109" s="5"/>
      <c r="O109" s="5"/>
      <c r="P109" s="5"/>
      <c r="Q109" s="5"/>
      <c r="R109" s="28">
        <f>负债表!E109/资产表!C109</f>
        <v>0.303976239308096</v>
      </c>
      <c r="S109" s="5"/>
      <c r="T109" s="5"/>
      <c r="U109" s="28">
        <f>(利润表!C109-利润表!C110)/利润表!C110</f>
        <v>0.0901080671022056</v>
      </c>
      <c r="V109" s="28">
        <f>(利润表!F109-利润表!F110)/利润表!F110</f>
        <v>-0.0108653813121028</v>
      </c>
      <c r="W109" s="5"/>
      <c r="X109" s="5"/>
      <c r="Y109" s="5"/>
      <c r="Z109" s="28">
        <f>(资产表!C109-资产表!C110)/资产表!C110</f>
        <v>0.350909292735895</v>
      </c>
      <c r="AA109" s="28"/>
      <c r="AB109" s="28"/>
      <c r="AC109" s="28"/>
      <c r="AD109" s="28"/>
      <c r="AE109" s="28"/>
      <c r="AF109" s="28"/>
      <c r="AG109" s="28"/>
      <c r="AH109" s="28"/>
      <c r="AI109" s="28"/>
      <c r="AJ109" s="28"/>
      <c r="AK109" s="28"/>
      <c r="AL109" s="5"/>
      <c r="AM109" s="5"/>
      <c r="AN109" s="5"/>
      <c r="AO109" s="5"/>
      <c r="AP109" s="5"/>
      <c r="AQ109" s="5"/>
      <c r="AR109" s="5"/>
      <c r="AS109" s="5"/>
      <c r="AT109" s="5"/>
      <c r="AU109" s="5"/>
      <c r="AV109" s="5"/>
    </row>
    <row r="110" spans="1:48">
      <c r="A110" s="2"/>
      <c r="B110" s="1">
        <v>2014</v>
      </c>
      <c r="C110" s="5"/>
      <c r="D110" s="5"/>
      <c r="E110" s="5"/>
      <c r="F110" s="5"/>
      <c r="G110" s="5"/>
      <c r="H110" s="28">
        <f>利润表!C110/负债表!C110</f>
        <v>0.190351810156957</v>
      </c>
      <c r="I110" s="28">
        <f>利润表!C110/资产表!C110</f>
        <v>0.12523144091332</v>
      </c>
      <c r="J110" s="5"/>
      <c r="K110" s="28">
        <f>利润表!C110/利润表!F110</f>
        <v>0.164435258199611</v>
      </c>
      <c r="L110" s="28">
        <f>利润表!F110/资产表!C110</f>
        <v>0.761585089989027</v>
      </c>
      <c r="M110" s="32">
        <f>资产表!C110/负债表!C110</f>
        <v>1.52000015945445</v>
      </c>
      <c r="N110" s="5"/>
      <c r="O110" s="5"/>
      <c r="P110" s="5"/>
      <c r="Q110" s="5"/>
      <c r="R110" s="28">
        <f>负债表!E110/资产表!C110</f>
        <v>0.342105332173836</v>
      </c>
      <c r="S110" s="5"/>
      <c r="T110" s="5"/>
      <c r="U110" s="28">
        <f>(利润表!C110-利润表!C111)/利润表!C111</f>
        <v>0.152300321863494</v>
      </c>
      <c r="V110" s="28">
        <f>(利润表!F110-利润表!F111)/利润表!F111</f>
        <v>-0.128427406293617</v>
      </c>
      <c r="W110" s="5"/>
      <c r="X110" s="5"/>
      <c r="Y110" s="5"/>
      <c r="Z110" s="28">
        <f>(资产表!C110-资产表!C111)/资产表!C111</f>
        <v>0.147228718558658</v>
      </c>
      <c r="AA110" s="28"/>
      <c r="AB110" s="28"/>
      <c r="AC110" s="28"/>
      <c r="AD110" s="28"/>
      <c r="AE110" s="28"/>
      <c r="AF110" s="28"/>
      <c r="AG110" s="28"/>
      <c r="AH110" s="28"/>
      <c r="AI110" s="28"/>
      <c r="AJ110" s="28"/>
      <c r="AK110" s="28"/>
      <c r="AL110" s="5"/>
      <c r="AM110" s="5"/>
      <c r="AN110" s="5"/>
      <c r="AO110" s="5"/>
      <c r="AP110" s="5"/>
      <c r="AQ110" s="5"/>
      <c r="AR110" s="5"/>
      <c r="AS110" s="5"/>
      <c r="AT110" s="5"/>
      <c r="AU110" s="5"/>
      <c r="AV110" s="5"/>
    </row>
    <row r="111" spans="1:48">
      <c r="A111" s="2"/>
      <c r="B111" s="1">
        <v>2013</v>
      </c>
      <c r="C111" s="5"/>
      <c r="D111" s="5"/>
      <c r="E111" s="5"/>
      <c r="F111" s="5"/>
      <c r="G111" s="5"/>
      <c r="H111" s="28">
        <f>利润表!C111/负债表!C111</f>
        <v>0.190138911167683</v>
      </c>
      <c r="I111" s="28">
        <f>利润表!C111/资产表!C111</f>
        <v>0.124680261522362</v>
      </c>
      <c r="J111" s="5"/>
      <c r="K111" s="28">
        <f>利润表!C111/利润表!F111</f>
        <v>0.124374923591136</v>
      </c>
      <c r="L111" s="28">
        <f>利润表!F111/资产表!C111</f>
        <v>1.00245497984971</v>
      </c>
      <c r="M111" s="32">
        <f>资产表!C111/负债表!C111</f>
        <v>1.52501212979555</v>
      </c>
      <c r="N111" s="5"/>
      <c r="O111" s="5"/>
      <c r="P111" s="5"/>
      <c r="Q111" s="5"/>
      <c r="R111" s="28">
        <f>负债表!E111/资产表!C111</f>
        <v>0.344267510754774</v>
      </c>
      <c r="S111" s="5"/>
      <c r="T111" s="5"/>
      <c r="U111" s="28">
        <f>(利润表!C111-利润表!C112)/利润表!C112</f>
        <v>-0.0937830440978379</v>
      </c>
      <c r="V111" s="28">
        <f>(利润表!F111-利润表!F112)/利润表!F112</f>
        <v>0.0123447684728175</v>
      </c>
      <c r="W111" s="5"/>
      <c r="X111" s="5"/>
      <c r="Y111" s="5"/>
      <c r="Z111" s="28">
        <f>(资产表!C111-资产表!C112)/资产表!C112</f>
        <v>-0.0037702126443348</v>
      </c>
      <c r="AA111" s="28"/>
      <c r="AB111" s="28"/>
      <c r="AC111" s="28"/>
      <c r="AD111" s="28"/>
      <c r="AE111" s="28"/>
      <c r="AF111" s="28"/>
      <c r="AG111" s="28"/>
      <c r="AH111" s="28"/>
      <c r="AI111" s="28"/>
      <c r="AJ111" s="28"/>
      <c r="AK111" s="28"/>
      <c r="AL111" s="5"/>
      <c r="AM111" s="5"/>
      <c r="AN111" s="5"/>
      <c r="AO111" s="5"/>
      <c r="AP111" s="5"/>
      <c r="AQ111" s="5"/>
      <c r="AR111" s="5"/>
      <c r="AS111" s="5"/>
      <c r="AT111" s="5"/>
      <c r="AU111" s="5"/>
      <c r="AV111" s="5"/>
    </row>
    <row r="112" spans="1:48">
      <c r="A112" s="2"/>
      <c r="B112" s="1">
        <v>2012</v>
      </c>
      <c r="C112" s="5"/>
      <c r="D112" s="5"/>
      <c r="E112" s="5"/>
      <c r="F112" s="5"/>
      <c r="G112" s="5"/>
      <c r="H112" s="28">
        <f>利润表!C112/负债表!C112</f>
        <v>0.235506213056064</v>
      </c>
      <c r="I112" s="28">
        <f>利润表!C112/资产表!C112</f>
        <v>0.137064518176243</v>
      </c>
      <c r="J112" s="5"/>
      <c r="K112" s="28">
        <f>利润表!C112/利润表!F112</f>
        <v>0.138940573122853</v>
      </c>
      <c r="L112" s="28">
        <f>利润表!F112/资产表!C112</f>
        <v>0.98649742904867</v>
      </c>
      <c r="M112" s="32">
        <f>资产表!C112/负债表!C112</f>
        <v>1.71821428470088</v>
      </c>
      <c r="N112" s="5"/>
      <c r="O112" s="5"/>
      <c r="P112" s="5"/>
      <c r="Q112" s="5"/>
      <c r="R112" s="28">
        <f>负债表!E112/资产表!C112</f>
        <v>0.418000415370726</v>
      </c>
      <c r="S112" s="5"/>
      <c r="T112" s="5"/>
      <c r="U112" s="28" t="e">
        <f>(利润表!C112-利润表!C113)/利润表!C113</f>
        <v>#DIV/0!</v>
      </c>
      <c r="V112" s="28" t="e">
        <f>(利润表!F112-利润表!F113)/利润表!F113</f>
        <v>#DIV/0!</v>
      </c>
      <c r="W112" s="5"/>
      <c r="X112" s="5"/>
      <c r="Y112" s="5"/>
      <c r="Z112" s="28" t="e">
        <f>(资产表!C112-资产表!C113)/资产表!C113</f>
        <v>#DIV/0!</v>
      </c>
      <c r="AA112" s="28"/>
      <c r="AB112" s="28"/>
      <c r="AC112" s="28"/>
      <c r="AD112" s="28"/>
      <c r="AE112" s="28"/>
      <c r="AF112" s="28"/>
      <c r="AG112" s="28"/>
      <c r="AH112" s="28"/>
      <c r="AI112" s="28"/>
      <c r="AJ112" s="28"/>
      <c r="AK112" s="28"/>
      <c r="AL112" s="5"/>
      <c r="AM112" s="5"/>
      <c r="AN112" s="5"/>
      <c r="AO112" s="5"/>
      <c r="AP112" s="5"/>
      <c r="AQ112" s="5"/>
      <c r="AR112" s="5"/>
      <c r="AS112" s="5"/>
      <c r="AT112" s="5"/>
      <c r="AU112" s="5"/>
      <c r="AV112" s="5"/>
    </row>
    <row r="113" spans="1:48">
      <c r="A113" s="2"/>
      <c r="B113" s="1">
        <v>2011</v>
      </c>
      <c r="C113" s="5"/>
      <c r="D113" s="5"/>
      <c r="E113" s="5"/>
      <c r="F113" s="5"/>
      <c r="G113" s="5"/>
      <c r="H113" s="28" t="e">
        <f>利润表!C113/负债表!C113</f>
        <v>#DIV/0!</v>
      </c>
      <c r="I113" s="28" t="e">
        <f>利润表!C113/资产表!C113</f>
        <v>#DIV/0!</v>
      </c>
      <c r="J113" s="5"/>
      <c r="K113" s="28" t="e">
        <f>利润表!C113/利润表!F113</f>
        <v>#DIV/0!</v>
      </c>
      <c r="L113" s="28" t="e">
        <f>利润表!F113/资产表!C113</f>
        <v>#DIV/0!</v>
      </c>
      <c r="M113" s="32" t="e">
        <f>资产表!C113/负债表!C113</f>
        <v>#DIV/0!</v>
      </c>
      <c r="N113" s="5"/>
      <c r="O113" s="5"/>
      <c r="P113" s="5"/>
      <c r="Q113" s="5"/>
      <c r="R113" s="28" t="e">
        <f>负债表!E113/资产表!C113</f>
        <v>#DIV/0!</v>
      </c>
      <c r="S113" s="5"/>
      <c r="T113" s="5"/>
      <c r="U113" s="28" t="e">
        <f>(利润表!C113-利润表!C114)/利润表!C114</f>
        <v>#DIV/0!</v>
      </c>
      <c r="V113" s="28" t="e">
        <f>(利润表!F113-利润表!F114)/利润表!F114</f>
        <v>#DIV/0!</v>
      </c>
      <c r="W113" s="5"/>
      <c r="X113" s="5"/>
      <c r="Y113" s="5"/>
      <c r="Z113" s="28" t="e">
        <f>(资产表!C113-资产表!C114)/资产表!C114</f>
        <v>#DIV/0!</v>
      </c>
      <c r="AA113" s="28"/>
      <c r="AB113" s="28"/>
      <c r="AC113" s="28"/>
      <c r="AD113" s="28"/>
      <c r="AE113" s="28"/>
      <c r="AF113" s="28"/>
      <c r="AG113" s="28"/>
      <c r="AH113" s="28"/>
      <c r="AI113" s="28"/>
      <c r="AJ113" s="28"/>
      <c r="AK113" s="28"/>
      <c r="AL113" s="5"/>
      <c r="AM113" s="5"/>
      <c r="AN113" s="5"/>
      <c r="AO113" s="5"/>
      <c r="AP113" s="5"/>
      <c r="AQ113" s="5"/>
      <c r="AR113" s="5"/>
      <c r="AS113" s="5"/>
      <c r="AT113" s="5"/>
      <c r="AU113" s="5"/>
      <c r="AV113" s="5"/>
    </row>
    <row r="114" spans="1:48">
      <c r="A114" s="2"/>
      <c r="B114" s="1">
        <v>2010</v>
      </c>
      <c r="C114" s="5"/>
      <c r="D114" s="5"/>
      <c r="E114" s="5"/>
      <c r="F114" s="5"/>
      <c r="G114" s="5"/>
      <c r="H114" s="28" t="e">
        <f>利润表!C114/负债表!C114</f>
        <v>#DIV/0!</v>
      </c>
      <c r="I114" s="28" t="e">
        <f>利润表!C114/资产表!C114</f>
        <v>#DIV/0!</v>
      </c>
      <c r="J114" s="5"/>
      <c r="K114" s="28" t="e">
        <f>利润表!C114/利润表!F114</f>
        <v>#DIV/0!</v>
      </c>
      <c r="L114" s="28" t="e">
        <f>利润表!F114/资产表!C114</f>
        <v>#DIV/0!</v>
      </c>
      <c r="M114" s="32" t="e">
        <f>资产表!C114/负债表!C114</f>
        <v>#DIV/0!</v>
      </c>
      <c r="N114" s="5"/>
      <c r="O114" s="5"/>
      <c r="P114" s="5"/>
      <c r="Q114" s="5"/>
      <c r="R114" s="28" t="e">
        <f>负债表!E114/资产表!C114</f>
        <v>#DIV/0!</v>
      </c>
      <c r="S114" s="5"/>
      <c r="T114" s="5"/>
      <c r="U114" s="28">
        <f>(利润表!C114-利润表!C115)/利润表!C115</f>
        <v>-1</v>
      </c>
      <c r="V114" s="28">
        <f>(利润表!F114-利润表!F115)/利润表!F115</f>
        <v>-1</v>
      </c>
      <c r="W114" s="5"/>
      <c r="X114" s="5"/>
      <c r="Y114" s="5"/>
      <c r="Z114" s="28">
        <f>(资产表!C114-资产表!C115)/资产表!C115</f>
        <v>-1</v>
      </c>
      <c r="AA114" s="28"/>
      <c r="AB114" s="28"/>
      <c r="AC114" s="28"/>
      <c r="AD114" s="28"/>
      <c r="AE114" s="28"/>
      <c r="AF114" s="28"/>
      <c r="AG114" s="28"/>
      <c r="AH114" s="28"/>
      <c r="AI114" s="28"/>
      <c r="AJ114" s="28"/>
      <c r="AK114" s="28"/>
      <c r="AL114" s="5"/>
      <c r="AM114" s="5"/>
      <c r="AN114" s="5"/>
      <c r="AO114" s="5"/>
      <c r="AP114" s="5"/>
      <c r="AQ114" s="5"/>
      <c r="AR114" s="5"/>
      <c r="AS114" s="5"/>
      <c r="AT114" s="5"/>
      <c r="AU114" s="5"/>
      <c r="AV114" s="5"/>
    </row>
    <row r="115" spans="1:48">
      <c r="A115" s="46" t="s">
        <v>56</v>
      </c>
      <c r="B115" s="1">
        <v>2023</v>
      </c>
      <c r="C115" s="5"/>
      <c r="D115" s="5"/>
      <c r="E115" s="5"/>
      <c r="F115" s="5"/>
      <c r="G115" s="5"/>
      <c r="H115" s="28">
        <f>利润表!C115/负债表!C115</f>
        <v>0.234155206158503</v>
      </c>
      <c r="I115" s="28">
        <f>利润表!C115/资产表!C115</f>
        <v>0.159267756061427</v>
      </c>
      <c r="J115" s="5"/>
      <c r="K115" s="29">
        <f>利润表!C115/利润表!F115</f>
        <v>0.250150431475032</v>
      </c>
      <c r="L115" s="28">
        <f>利润表!F115/资产表!C115</f>
        <v>0.636687912638376</v>
      </c>
      <c r="M115" s="32">
        <f>资产表!C115/负债表!C115</f>
        <v>1.47019843783191</v>
      </c>
      <c r="N115" s="5"/>
      <c r="O115" s="5"/>
      <c r="P115" s="5"/>
      <c r="Q115" s="5"/>
      <c r="R115" s="28">
        <f>负债表!E115/资产表!C115</f>
        <v>0.31981970986536</v>
      </c>
      <c r="S115" s="5"/>
      <c r="T115" s="5"/>
      <c r="U115" s="28">
        <f>(利润表!C115-利润表!C116)/利润表!C116</f>
        <v>0.0509435954142324</v>
      </c>
      <c r="V115" s="29">
        <f>(利润表!F115-利润表!F116)/利润表!F116</f>
        <v>0.169338071711484</v>
      </c>
      <c r="W115" s="5"/>
      <c r="X115" s="5"/>
      <c r="Y115" s="5"/>
      <c r="Z115" s="28">
        <f>(资产表!C115-资产表!C116)/资产表!C116</f>
        <v>0.135112888863102</v>
      </c>
      <c r="AA115" s="28"/>
      <c r="AB115" s="28"/>
      <c r="AC115" s="28"/>
      <c r="AD115" s="28"/>
      <c r="AE115" s="28"/>
      <c r="AF115" s="28"/>
      <c r="AG115" s="28"/>
      <c r="AH115" s="28"/>
      <c r="AI115" s="28"/>
      <c r="AJ115" s="28"/>
      <c r="AK115" s="28"/>
      <c r="AL115" s="5"/>
      <c r="AM115" s="5"/>
      <c r="AN115" s="5"/>
      <c r="AO115" s="5"/>
      <c r="AP115" s="5"/>
      <c r="AQ115" s="5"/>
      <c r="AR115" s="5"/>
      <c r="AS115" s="5"/>
      <c r="AT115" s="5"/>
      <c r="AU115" s="5"/>
      <c r="AV115" s="5"/>
    </row>
    <row r="116" spans="1:48">
      <c r="A116" s="47"/>
      <c r="B116" s="1">
        <v>2022</v>
      </c>
      <c r="C116" s="5"/>
      <c r="D116" s="5"/>
      <c r="E116" s="5"/>
      <c r="F116" s="5"/>
      <c r="G116" s="5"/>
      <c r="H116" s="28">
        <f>利润表!C116/负债表!C116</f>
        <v>0.25780402653252</v>
      </c>
      <c r="I116" s="28">
        <f>利润表!C116/资产表!C116</f>
        <v>0.172023392572627</v>
      </c>
      <c r="J116" s="5"/>
      <c r="K116" s="29">
        <f>利润表!C116/利润表!F116</f>
        <v>0.278331229625616</v>
      </c>
      <c r="L116" s="28">
        <f>利润表!F116/资产表!C116</f>
        <v>0.618052788413344</v>
      </c>
      <c r="M116" s="32">
        <f>资产表!C116/负债表!C116</f>
        <v>1.49865679706135</v>
      </c>
      <c r="N116" s="5"/>
      <c r="O116" s="5"/>
      <c r="P116" s="5"/>
      <c r="Q116" s="5"/>
      <c r="R116" s="28">
        <f>负债表!E116/资产表!C116</f>
        <v>0.332735819194324</v>
      </c>
      <c r="S116" s="5"/>
      <c r="T116" s="5"/>
      <c r="U116" s="28">
        <f>(利润表!C116-利润表!C117)/利润表!C117</f>
        <v>0.353057254094053</v>
      </c>
      <c r="V116" s="29">
        <f>(利润表!F116-利润表!F117)/利润表!F117</f>
        <v>0.218595471215753</v>
      </c>
      <c r="W116" s="5"/>
      <c r="X116" s="5"/>
      <c r="Y116" s="5"/>
      <c r="Z116" s="28">
        <f>(资产表!C116-资产表!C117)/资产表!C117</f>
        <v>0.210579379548485</v>
      </c>
      <c r="AA116" s="28"/>
      <c r="AB116" s="28"/>
      <c r="AC116" s="28"/>
      <c r="AD116" s="28"/>
      <c r="AE116" s="28"/>
      <c r="AF116" s="28"/>
      <c r="AG116" s="28"/>
      <c r="AH116" s="28"/>
      <c r="AI116" s="28"/>
      <c r="AJ116" s="28"/>
      <c r="AK116" s="28"/>
      <c r="AL116" s="5"/>
      <c r="AM116" s="5"/>
      <c r="AN116" s="5"/>
      <c r="AO116" s="5"/>
      <c r="AP116" s="5"/>
      <c r="AQ116" s="5"/>
      <c r="AR116" s="5"/>
      <c r="AS116" s="5"/>
      <c r="AT116" s="5"/>
      <c r="AU116" s="5"/>
      <c r="AV116" s="5"/>
    </row>
    <row r="117" spans="1:48">
      <c r="A117" s="47"/>
      <c r="B117" s="1">
        <v>2021</v>
      </c>
      <c r="C117" s="5"/>
      <c r="D117" s="5"/>
      <c r="E117" s="5"/>
      <c r="F117" s="5"/>
      <c r="G117" s="5"/>
      <c r="H117" s="28">
        <f>利润表!C117/负债表!C117</f>
        <v>0.249304213142054</v>
      </c>
      <c r="I117" s="28">
        <f>利润表!C117/资产表!C117</f>
        <v>0.153909209102781</v>
      </c>
      <c r="J117" s="5"/>
      <c r="K117" s="29">
        <f>利润表!C117/利润表!F117</f>
        <v>0.250671710227653</v>
      </c>
      <c r="L117" s="28">
        <f>利润表!F117/资产表!C117</f>
        <v>0.613987150616259</v>
      </c>
      <c r="M117" s="32">
        <f>资产表!C117/负债表!C117</f>
        <v>1.61981349001389</v>
      </c>
      <c r="N117" s="5"/>
      <c r="O117" s="5"/>
      <c r="P117" s="5"/>
      <c r="Q117" s="5"/>
      <c r="R117" s="28">
        <f>负债表!E117/资产表!C117</f>
        <v>0.382644973532463</v>
      </c>
      <c r="S117" s="5"/>
      <c r="T117" s="5"/>
      <c r="U117" s="28">
        <f>(利润表!C117-利润表!C118)/利润表!C118</f>
        <v>1.14348493142819</v>
      </c>
      <c r="V117" s="29">
        <f>(利润表!F117-利润表!F118)/利润表!F118</f>
        <v>0.837970899881585</v>
      </c>
      <c r="W117" s="5"/>
      <c r="X117" s="5"/>
      <c r="Y117" s="5"/>
      <c r="Z117" s="28">
        <f>(资产表!C117-资产表!C118)/资产表!C118</f>
        <v>0.254025867259848</v>
      </c>
      <c r="AA117" s="28"/>
      <c r="AB117" s="28"/>
      <c r="AC117" s="28"/>
      <c r="AD117" s="28"/>
      <c r="AE117" s="28"/>
      <c r="AF117" s="28"/>
      <c r="AG117" s="28"/>
      <c r="AH117" s="28"/>
      <c r="AI117" s="28"/>
      <c r="AJ117" s="28"/>
      <c r="AK117" s="28"/>
      <c r="AL117" s="5"/>
      <c r="AM117" s="5"/>
      <c r="AN117" s="5"/>
      <c r="AO117" s="5"/>
      <c r="AP117" s="5"/>
      <c r="AQ117" s="5"/>
      <c r="AR117" s="5"/>
      <c r="AS117" s="5"/>
      <c r="AT117" s="5"/>
      <c r="AU117" s="5"/>
      <c r="AV117" s="5"/>
    </row>
    <row r="118" spans="1:48">
      <c r="A118" s="47"/>
      <c r="B118" s="1">
        <v>2020</v>
      </c>
      <c r="C118" s="5"/>
      <c r="D118" s="5"/>
      <c r="E118" s="5"/>
      <c r="F118" s="5"/>
      <c r="G118" s="5"/>
      <c r="H118" s="28">
        <f>利润表!C118/负债表!C118</f>
        <v>0.153686531091147</v>
      </c>
      <c r="I118" s="28">
        <f>利润表!C118/资产表!C118</f>
        <v>0.090043147303953</v>
      </c>
      <c r="J118" s="5"/>
      <c r="K118" s="29">
        <f>利润表!C118/利润表!F118</f>
        <v>0.214943105998415</v>
      </c>
      <c r="L118" s="28">
        <f>利润表!F118/资产表!C118</f>
        <v>0.41891619126699</v>
      </c>
      <c r="M118" s="32">
        <f>资产表!C118/负债表!C118</f>
        <v>1.70680985386213</v>
      </c>
      <c r="N118" s="5"/>
      <c r="O118" s="5"/>
      <c r="P118" s="5"/>
      <c r="Q118" s="5"/>
      <c r="R118" s="28">
        <f>负债表!E118/资产表!C118</f>
        <v>0.414111655298204</v>
      </c>
      <c r="S118" s="5"/>
      <c r="T118" s="5"/>
      <c r="U118" s="28">
        <f>(利润表!C118-利润表!C119)/利润表!C119</f>
        <v>0.144168836088791</v>
      </c>
      <c r="V118" s="28">
        <f>(利润表!F118-利润表!F119)/利润表!F119</f>
        <v>0.0202054779832471</v>
      </c>
      <c r="W118" s="5"/>
      <c r="X118" s="5"/>
      <c r="Y118" s="5"/>
      <c r="Z118" s="28">
        <f>(资产表!C118-资产表!C119)/资产表!C119</f>
        <v>0.117278184631537</v>
      </c>
      <c r="AA118" s="28"/>
      <c r="AB118" s="28"/>
      <c r="AC118" s="28"/>
      <c r="AD118" s="28"/>
      <c r="AE118" s="28"/>
      <c r="AF118" s="28"/>
      <c r="AG118" s="28"/>
      <c r="AH118" s="28"/>
      <c r="AI118" s="28"/>
      <c r="AJ118" s="28"/>
      <c r="AK118" s="28"/>
      <c r="AL118" s="5"/>
      <c r="AM118" s="5"/>
      <c r="AN118" s="5"/>
      <c r="AO118" s="5"/>
      <c r="AP118" s="5"/>
      <c r="AQ118" s="5"/>
      <c r="AR118" s="5"/>
      <c r="AS118" s="5"/>
      <c r="AT118" s="5"/>
      <c r="AU118" s="5"/>
      <c r="AV118" s="5"/>
    </row>
    <row r="119" spans="1:48">
      <c r="A119" s="47"/>
      <c r="B119" s="1">
        <v>2019</v>
      </c>
      <c r="C119" s="5"/>
      <c r="D119" s="5"/>
      <c r="E119" s="5"/>
      <c r="F119" s="5"/>
      <c r="G119" s="5"/>
      <c r="H119" s="28">
        <f>利润表!C119/负债表!C119</f>
        <v>0.156741155199375</v>
      </c>
      <c r="I119" s="28">
        <f>利润表!C119/资产表!C119</f>
        <v>0.087926922133425</v>
      </c>
      <c r="J119" s="5"/>
      <c r="K119" s="29">
        <f>利润表!C119/利润表!F119</f>
        <v>0.191655398467171</v>
      </c>
      <c r="L119" s="28">
        <f>利润表!F119/资产表!C119</f>
        <v>0.45877613068377</v>
      </c>
      <c r="M119" s="32">
        <f>资产表!C119/负债表!C119</f>
        <v>1.78262984073896</v>
      </c>
      <c r="N119" s="5"/>
      <c r="O119" s="5"/>
      <c r="P119" s="5"/>
      <c r="Q119" s="5"/>
      <c r="R119" s="28">
        <f>负债表!E119/资产表!C119</f>
        <v>0.43903104438919</v>
      </c>
      <c r="S119" s="5"/>
      <c r="T119" s="5"/>
      <c r="U119" s="28">
        <f>(利润表!C119-利润表!C120)/利润表!C120</f>
        <v>0.486084566955513</v>
      </c>
      <c r="V119" s="29">
        <f>(利润表!F119-利润表!F120)/利润表!F120</f>
        <v>0.197903989379056</v>
      </c>
      <c r="W119" s="5"/>
      <c r="X119" s="5"/>
      <c r="Y119" s="5"/>
      <c r="Z119" s="28">
        <f>(资产表!C119-资产表!C120)/资产表!C120</f>
        <v>0.192911478327542</v>
      </c>
      <c r="AA119" s="28"/>
      <c r="AB119" s="28"/>
      <c r="AC119" s="28"/>
      <c r="AD119" s="28"/>
      <c r="AE119" s="28"/>
      <c r="AF119" s="28"/>
      <c r="AG119" s="28"/>
      <c r="AH119" s="28"/>
      <c r="AI119" s="28"/>
      <c r="AJ119" s="28"/>
      <c r="AK119" s="28"/>
      <c r="AL119" s="5"/>
      <c r="AM119" s="5"/>
      <c r="AN119" s="5"/>
      <c r="AO119" s="5"/>
      <c r="AP119" s="5"/>
      <c r="AQ119" s="5"/>
      <c r="AR119" s="5"/>
      <c r="AS119" s="5"/>
      <c r="AT119" s="5"/>
      <c r="AU119" s="5"/>
      <c r="AV119" s="5"/>
    </row>
    <row r="120" spans="1:48">
      <c r="A120" s="47"/>
      <c r="B120" s="1">
        <v>2018</v>
      </c>
      <c r="C120" s="5"/>
      <c r="D120" s="5"/>
      <c r="E120" s="5"/>
      <c r="F120" s="5"/>
      <c r="G120" s="5"/>
      <c r="H120" s="28">
        <f>利润表!C120/负债表!C120</f>
        <v>0.125896563646581</v>
      </c>
      <c r="I120" s="28">
        <f>利润表!C120/资产表!C120</f>
        <v>0.07058079802407</v>
      </c>
      <c r="J120" s="5"/>
      <c r="K120" s="29">
        <f>利润表!C120/利润表!F120</f>
        <v>0.15448970503758</v>
      </c>
      <c r="L120" s="28">
        <f>利润表!F120/资产表!C120</f>
        <v>0.456864086878159</v>
      </c>
      <c r="M120" s="32">
        <f>资产表!C120/负债表!C120</f>
        <v>1.78372258703631</v>
      </c>
      <c r="N120" s="5"/>
      <c r="O120" s="5"/>
      <c r="P120" s="5"/>
      <c r="Q120" s="5"/>
      <c r="R120" s="28">
        <f>负债表!E120/资产表!C120</f>
        <v>0.439374705871994</v>
      </c>
      <c r="S120" s="5"/>
      <c r="T120" s="5"/>
      <c r="U120" s="28">
        <f>(利润表!C120-利润表!C121)/利润表!C121</f>
        <v>1.3805287135344</v>
      </c>
      <c r="V120" s="29">
        <f>(利润表!F120-利润表!F121)/利润表!F121</f>
        <v>0.350247620272823</v>
      </c>
      <c r="W120" s="5"/>
      <c r="X120" s="5"/>
      <c r="Y120" s="5"/>
      <c r="Z120" s="28">
        <f>(资产表!C120-资产表!C121)/资产表!C121</f>
        <v>0.0305210367032614</v>
      </c>
      <c r="AA120" s="28"/>
      <c r="AB120" s="28"/>
      <c r="AC120" s="28"/>
      <c r="AD120" s="28"/>
      <c r="AE120" s="28"/>
      <c r="AF120" s="28"/>
      <c r="AG120" s="28"/>
      <c r="AH120" s="28"/>
      <c r="AI120" s="28"/>
      <c r="AJ120" s="28"/>
      <c r="AK120" s="28"/>
      <c r="AL120" s="5"/>
      <c r="AM120" s="5"/>
      <c r="AN120" s="5"/>
      <c r="AO120" s="5"/>
      <c r="AP120" s="5"/>
      <c r="AQ120" s="5"/>
      <c r="AR120" s="5"/>
      <c r="AS120" s="5"/>
      <c r="AT120" s="5"/>
      <c r="AU120" s="5"/>
      <c r="AV120" s="5"/>
    </row>
    <row r="121" spans="1:48">
      <c r="A121" s="47"/>
      <c r="B121" s="1">
        <v>2017</v>
      </c>
      <c r="C121" s="5"/>
      <c r="D121" s="5"/>
      <c r="E121" s="5"/>
      <c r="F121" s="5"/>
      <c r="G121" s="5"/>
      <c r="H121" s="28">
        <f>利润表!C121/负债表!C121</f>
        <v>0.0540787472425107</v>
      </c>
      <c r="I121" s="28">
        <f>利润表!C121/资产表!C121</f>
        <v>0.0305541356159983</v>
      </c>
      <c r="J121" s="5"/>
      <c r="K121" s="28">
        <f>利润表!C121/利润表!F121</f>
        <v>0.0876273221984927</v>
      </c>
      <c r="L121" s="28">
        <f>利润表!F121/资产表!C121</f>
        <v>0.348682749277529</v>
      </c>
      <c r="M121" s="32">
        <f>资产表!C121/负债表!C121</f>
        <v>1.7699321598283</v>
      </c>
      <c r="N121" s="5"/>
      <c r="O121" s="5"/>
      <c r="P121" s="5"/>
      <c r="Q121" s="5"/>
      <c r="R121" s="28">
        <f>负债表!E121/资产表!C121</f>
        <v>0.435006593644239</v>
      </c>
      <c r="S121" s="5"/>
      <c r="T121" s="5"/>
      <c r="U121" s="28">
        <f>(利润表!C121-利润表!C122)/利润表!C122</f>
        <v>0.790199284446773</v>
      </c>
      <c r="V121" s="28">
        <f>(利润表!F121-利润表!F122)/利润表!F122</f>
        <v>0.121004142862371</v>
      </c>
      <c r="W121" s="5"/>
      <c r="X121" s="5"/>
      <c r="Y121" s="5"/>
      <c r="Z121" s="28">
        <f>(资产表!C121-资产表!C122)/资产表!C122</f>
        <v>0.185076144107015</v>
      </c>
      <c r="AA121" s="28"/>
      <c r="AB121" s="28"/>
      <c r="AC121" s="28"/>
      <c r="AD121" s="28"/>
      <c r="AE121" s="28"/>
      <c r="AF121" s="28"/>
      <c r="AG121" s="28"/>
      <c r="AH121" s="28"/>
      <c r="AI121" s="28"/>
      <c r="AJ121" s="28"/>
      <c r="AK121" s="28"/>
      <c r="AL121" s="5"/>
      <c r="AM121" s="5"/>
      <c r="AN121" s="5"/>
      <c r="AO121" s="5"/>
      <c r="AP121" s="5"/>
      <c r="AQ121" s="5"/>
      <c r="AR121" s="5"/>
      <c r="AS121" s="5"/>
      <c r="AT121" s="5"/>
      <c r="AU121" s="5"/>
      <c r="AV121" s="5"/>
    </row>
    <row r="122" spans="1:48">
      <c r="A122" s="47"/>
      <c r="B122" s="1">
        <v>2016</v>
      </c>
      <c r="C122" s="5"/>
      <c r="D122" s="5"/>
      <c r="E122" s="5"/>
      <c r="F122" s="5"/>
      <c r="G122" s="5"/>
      <c r="H122" s="28">
        <f>利润表!C122/负债表!C122</f>
        <v>0.0344894029588699</v>
      </c>
      <c r="I122" s="28">
        <f>利润表!C122/资产表!C122</f>
        <v>0.0202262270669602</v>
      </c>
      <c r="J122" s="5"/>
      <c r="K122" s="28">
        <f>利润表!C122/利润表!F122</f>
        <v>0.0548713163198489</v>
      </c>
      <c r="L122" s="28">
        <f>利润表!F122/资产表!C122</f>
        <v>0.368612025799782</v>
      </c>
      <c r="M122" s="32">
        <f>资产表!C122/负债表!C122</f>
        <v>1.70518222922598</v>
      </c>
      <c r="N122" s="5"/>
      <c r="O122" s="5"/>
      <c r="P122" s="5"/>
      <c r="Q122" s="5"/>
      <c r="R122" s="28">
        <f>负债表!E122/资产表!C122</f>
        <v>0.413552415184432</v>
      </c>
      <c r="S122" s="5"/>
      <c r="T122" s="5"/>
      <c r="U122" s="28">
        <f>(利润表!C122-利润表!C123)/利润表!C123</f>
        <v>10.2510632648807</v>
      </c>
      <c r="V122" s="29">
        <f>(利润表!F122-利润表!F123)/利润表!F123</f>
        <v>0.264197076871445</v>
      </c>
      <c r="W122" s="5"/>
      <c r="X122" s="5"/>
      <c r="Y122" s="5"/>
      <c r="Z122" s="28">
        <f>(资产表!C122-资产表!C123)/资产表!C123</f>
        <v>0.0541769512389552</v>
      </c>
      <c r="AA122" s="28"/>
      <c r="AB122" s="28"/>
      <c r="AC122" s="28"/>
      <c r="AD122" s="28"/>
      <c r="AE122" s="28"/>
      <c r="AF122" s="28"/>
      <c r="AG122" s="28"/>
      <c r="AH122" s="28"/>
      <c r="AI122" s="28"/>
      <c r="AJ122" s="28"/>
      <c r="AK122" s="28"/>
      <c r="AL122" s="5"/>
      <c r="AM122" s="5"/>
      <c r="AN122" s="5"/>
      <c r="AO122" s="5"/>
      <c r="AP122" s="5"/>
      <c r="AQ122" s="5"/>
      <c r="AR122" s="5"/>
      <c r="AS122" s="5"/>
      <c r="AT122" s="5"/>
      <c r="AU122" s="5"/>
      <c r="AV122" s="5"/>
    </row>
    <row r="123" spans="1:48">
      <c r="A123" s="47"/>
      <c r="B123" s="1">
        <v>2015</v>
      </c>
      <c r="C123" s="5"/>
      <c r="D123" s="5"/>
      <c r="E123" s="5"/>
      <c r="F123" s="5"/>
      <c r="G123" s="5"/>
      <c r="H123" s="28">
        <f>利润表!C123/负债表!C123</f>
        <v>0.00317393292751726</v>
      </c>
      <c r="I123" s="28">
        <f>利润表!C123/资产表!C123</f>
        <v>0.00189511176699806</v>
      </c>
      <c r="J123" s="5"/>
      <c r="K123" s="28">
        <f>利润表!C123/利润表!F123</f>
        <v>0.00616547574771612</v>
      </c>
      <c r="L123" s="28">
        <f>利润表!F123/资产表!C123</f>
        <v>0.307374782505643</v>
      </c>
      <c r="M123" s="32">
        <f>资产表!C123/负债表!C123</f>
        <v>1.6747998628835</v>
      </c>
      <c r="N123" s="5"/>
      <c r="O123" s="5"/>
      <c r="P123" s="5"/>
      <c r="Q123" s="5"/>
      <c r="R123" s="28">
        <f>负债表!E123/资产表!C123</f>
        <v>0.402913731866266</v>
      </c>
      <c r="S123" s="5"/>
      <c r="T123" s="5"/>
      <c r="U123" s="28">
        <f>(利润表!C123-利润表!C124)/利润表!C124</f>
        <v>-0.467627553666034</v>
      </c>
      <c r="V123" s="28">
        <f>(利润表!F123-利润表!F124)/利润表!F124</f>
        <v>-0.199897265241801</v>
      </c>
      <c r="W123" s="5"/>
      <c r="X123" s="5"/>
      <c r="Y123" s="5"/>
      <c r="Z123" s="28">
        <f>(资产表!C123-资产表!C124)/资产表!C124</f>
        <v>0.022421373348618</v>
      </c>
      <c r="AA123" s="28"/>
      <c r="AB123" s="28"/>
      <c r="AC123" s="28"/>
      <c r="AD123" s="28"/>
      <c r="AE123" s="28"/>
      <c r="AF123" s="28"/>
      <c r="AG123" s="28"/>
      <c r="AH123" s="28"/>
      <c r="AI123" s="28"/>
      <c r="AJ123" s="28"/>
      <c r="AK123" s="28"/>
      <c r="AL123" s="5"/>
      <c r="AM123" s="5"/>
      <c r="AN123" s="5"/>
      <c r="AO123" s="5"/>
      <c r="AP123" s="5"/>
      <c r="AQ123" s="5"/>
      <c r="AR123" s="5"/>
      <c r="AS123" s="5"/>
      <c r="AT123" s="5"/>
      <c r="AU123" s="5"/>
      <c r="AV123" s="5"/>
    </row>
    <row r="124" spans="1:48">
      <c r="A124" s="47"/>
      <c r="B124" s="1">
        <v>2014</v>
      </c>
      <c r="C124" s="5"/>
      <c r="D124" s="5"/>
      <c r="E124" s="5"/>
      <c r="F124" s="5"/>
      <c r="G124" s="5"/>
      <c r="H124" s="28">
        <f>利润表!C124/负债表!C124</f>
        <v>0.00596288007091743</v>
      </c>
      <c r="I124" s="28">
        <f>利润表!C124/资产表!C124</f>
        <v>0.00363956246948173</v>
      </c>
      <c r="J124" s="5"/>
      <c r="K124" s="28">
        <f>利润表!C124/利润表!F124</f>
        <v>0.00926609564563838</v>
      </c>
      <c r="L124" s="28">
        <f>利润表!F124/资产表!C124</f>
        <v>0.392782743527464</v>
      </c>
      <c r="M124" s="32">
        <f>资产表!C124/负债表!C124</f>
        <v>1.63835079653587</v>
      </c>
      <c r="N124" s="5"/>
      <c r="O124" s="5"/>
      <c r="P124" s="5"/>
      <c r="Q124" s="5"/>
      <c r="R124" s="28">
        <f>负债表!E124/资产表!C124</f>
        <v>0.389630107230757</v>
      </c>
      <c r="S124" s="5"/>
      <c r="T124" s="5"/>
      <c r="U124" s="28">
        <f>(利润表!C124-利润表!C125)/利润表!C125</f>
        <v>0.137177911068527</v>
      </c>
      <c r="V124" s="28">
        <f>(利润表!F124-利润表!F125)/利润表!F125</f>
        <v>0.0186040258560851</v>
      </c>
      <c r="W124" s="5"/>
      <c r="X124" s="5"/>
      <c r="Y124" s="5"/>
      <c r="Z124" s="28">
        <f>(资产表!C124-资产表!C125)/资产表!C125</f>
        <v>0.0795036341955597</v>
      </c>
      <c r="AA124" s="28"/>
      <c r="AB124" s="28"/>
      <c r="AC124" s="28"/>
      <c r="AD124" s="28"/>
      <c r="AE124" s="28"/>
      <c r="AF124" s="28"/>
      <c r="AG124" s="28"/>
      <c r="AH124" s="28"/>
      <c r="AI124" s="28"/>
      <c r="AJ124" s="28"/>
      <c r="AK124" s="28"/>
      <c r="AL124" s="5"/>
      <c r="AM124" s="5"/>
      <c r="AN124" s="5"/>
      <c r="AO124" s="5"/>
      <c r="AP124" s="5"/>
      <c r="AQ124" s="5"/>
      <c r="AR124" s="5"/>
      <c r="AS124" s="5"/>
      <c r="AT124" s="5"/>
      <c r="AU124" s="5"/>
      <c r="AV124" s="5"/>
    </row>
    <row r="125" spans="1:48">
      <c r="A125" s="47"/>
      <c r="B125" s="1">
        <v>2013</v>
      </c>
      <c r="C125" s="5"/>
      <c r="D125" s="5"/>
      <c r="E125" s="5"/>
      <c r="F125" s="5"/>
      <c r="G125" s="5"/>
      <c r="H125" s="28">
        <f>利润表!C125/负债表!C125</f>
        <v>0.0052591367264245</v>
      </c>
      <c r="I125" s="28">
        <f>利润表!C125/资产表!C125</f>
        <v>0.00345497470048074</v>
      </c>
      <c r="J125" s="5"/>
      <c r="K125" s="28">
        <f>利润表!C125/利润表!F125</f>
        <v>0.00829991704617803</v>
      </c>
      <c r="L125" s="28">
        <f>利润表!F125/资产表!C125</f>
        <v>0.416266172451891</v>
      </c>
      <c r="M125" s="32">
        <f>资产表!C125/负债表!C125</f>
        <v>1.52219254331811</v>
      </c>
      <c r="N125" s="5"/>
      <c r="O125" s="5"/>
      <c r="P125" s="5"/>
      <c r="Q125" s="5"/>
      <c r="R125" s="28">
        <f>负债表!E125/资产表!C125</f>
        <v>0.343052884873435</v>
      </c>
      <c r="S125" s="5"/>
      <c r="T125" s="5"/>
      <c r="U125" s="28">
        <f>(利润表!C125-利润表!C126)/利润表!C126</f>
        <v>-0.968165604373281</v>
      </c>
      <c r="V125" s="28">
        <f>(利润表!F125-利润表!F126)/利润表!F126</f>
        <v>-0.276029805565034</v>
      </c>
      <c r="W125" s="5"/>
      <c r="X125" s="5"/>
      <c r="Y125" s="5"/>
      <c r="Z125" s="28">
        <f>(资产表!C125-资产表!C126)/资产表!C126</f>
        <v>-0.0160029584290918</v>
      </c>
      <c r="AA125" s="28"/>
      <c r="AB125" s="28"/>
      <c r="AC125" s="28"/>
      <c r="AD125" s="28"/>
      <c r="AE125" s="28"/>
      <c r="AF125" s="28"/>
      <c r="AG125" s="28"/>
      <c r="AH125" s="28"/>
      <c r="AI125" s="28"/>
      <c r="AJ125" s="28"/>
      <c r="AK125" s="28"/>
      <c r="AL125" s="5"/>
      <c r="AM125" s="5"/>
      <c r="AN125" s="5"/>
      <c r="AO125" s="5"/>
      <c r="AP125" s="5"/>
      <c r="AQ125" s="5"/>
      <c r="AR125" s="5"/>
      <c r="AS125" s="5"/>
      <c r="AT125" s="5"/>
      <c r="AU125" s="5"/>
      <c r="AV125" s="5"/>
    </row>
    <row r="126" spans="1:48">
      <c r="A126" s="47"/>
      <c r="B126" s="1">
        <v>2012</v>
      </c>
      <c r="C126" s="5"/>
      <c r="D126" s="5"/>
      <c r="E126" s="5"/>
      <c r="F126" s="5"/>
      <c r="G126" s="5"/>
      <c r="H126" s="28">
        <f>利润表!C126/负债表!C126</f>
        <v>0.158170874670081</v>
      </c>
      <c r="I126" s="28">
        <f>利润表!C126/资产表!C126</f>
        <v>0.1067928200629</v>
      </c>
      <c r="J126" s="5"/>
      <c r="K126" s="28">
        <f>利润表!C126/利润表!F126</f>
        <v>0.188754723921075</v>
      </c>
      <c r="L126" s="28">
        <f>利润表!F126/资产表!C126</f>
        <v>0.565775615277075</v>
      </c>
      <c r="M126" s="32">
        <f>资产表!C126/负债表!C126</f>
        <v>1.48110027038259</v>
      </c>
      <c r="N126" s="5"/>
      <c r="O126" s="5"/>
      <c r="P126" s="5"/>
      <c r="Q126" s="5"/>
      <c r="R126" s="28">
        <f>负债表!E126/资产表!C126</f>
        <v>0.324826265988267</v>
      </c>
      <c r="S126" s="5"/>
      <c r="T126" s="5"/>
      <c r="U126" s="28" t="e">
        <f>(利润表!C126-利润表!C127)/利润表!C127</f>
        <v>#DIV/0!</v>
      </c>
      <c r="V126" s="28" t="e">
        <f>(利润表!F126-利润表!F127)/利润表!F127</f>
        <v>#DIV/0!</v>
      </c>
      <c r="W126" s="5"/>
      <c r="X126" s="5"/>
      <c r="Y126" s="5"/>
      <c r="Z126" s="28" t="e">
        <f>(资产表!C126-资产表!C127)/资产表!C127</f>
        <v>#DIV/0!</v>
      </c>
      <c r="AA126" s="28"/>
      <c r="AB126" s="28"/>
      <c r="AC126" s="28"/>
      <c r="AD126" s="28"/>
      <c r="AE126" s="28"/>
      <c r="AF126" s="28"/>
      <c r="AG126" s="28"/>
      <c r="AH126" s="28"/>
      <c r="AI126" s="28"/>
      <c r="AJ126" s="28"/>
      <c r="AK126" s="28"/>
      <c r="AL126" s="5"/>
      <c r="AM126" s="5"/>
      <c r="AN126" s="5"/>
      <c r="AO126" s="5"/>
      <c r="AP126" s="5"/>
      <c r="AQ126" s="5"/>
      <c r="AR126" s="5"/>
      <c r="AS126" s="5"/>
      <c r="AT126" s="5"/>
      <c r="AU126" s="5"/>
      <c r="AV126" s="5"/>
    </row>
    <row r="127" spans="1:48">
      <c r="A127" s="47"/>
      <c r="B127" s="1">
        <v>2011</v>
      </c>
      <c r="C127" s="5"/>
      <c r="D127" s="5"/>
      <c r="E127" s="5"/>
      <c r="F127" s="5"/>
      <c r="G127" s="5"/>
      <c r="H127" s="28" t="e">
        <f>利润表!C127/负债表!C127</f>
        <v>#DIV/0!</v>
      </c>
      <c r="I127" s="28" t="e">
        <f>利润表!C127/资产表!C127</f>
        <v>#DIV/0!</v>
      </c>
      <c r="J127" s="5"/>
      <c r="K127" s="28" t="e">
        <f>利润表!C127/利润表!F127</f>
        <v>#DIV/0!</v>
      </c>
      <c r="L127" s="28" t="e">
        <f>利润表!F127/资产表!C127</f>
        <v>#DIV/0!</v>
      </c>
      <c r="M127" s="32" t="e">
        <f>资产表!C127/负债表!C127</f>
        <v>#DIV/0!</v>
      </c>
      <c r="N127" s="5"/>
      <c r="O127" s="5"/>
      <c r="P127" s="5"/>
      <c r="Q127" s="5"/>
      <c r="R127" s="28" t="e">
        <f>负债表!E127/资产表!C127</f>
        <v>#DIV/0!</v>
      </c>
      <c r="S127" s="5"/>
      <c r="T127" s="5"/>
      <c r="U127" s="28" t="e">
        <f>(利润表!C127-利润表!C128)/利润表!C128</f>
        <v>#DIV/0!</v>
      </c>
      <c r="V127" s="28" t="e">
        <f>(利润表!F127-利润表!F128)/利润表!F128</f>
        <v>#DIV/0!</v>
      </c>
      <c r="W127" s="5"/>
      <c r="X127" s="5"/>
      <c r="Y127" s="5"/>
      <c r="Z127" s="28" t="e">
        <f>(资产表!C127-资产表!C128)/资产表!C128</f>
        <v>#DIV/0!</v>
      </c>
      <c r="AA127" s="28"/>
      <c r="AB127" s="28"/>
      <c r="AC127" s="28"/>
      <c r="AD127" s="28"/>
      <c r="AE127" s="28"/>
      <c r="AF127" s="28"/>
      <c r="AG127" s="28"/>
      <c r="AH127" s="28"/>
      <c r="AI127" s="28"/>
      <c r="AJ127" s="28"/>
      <c r="AK127" s="28"/>
      <c r="AL127" s="5"/>
      <c r="AM127" s="5"/>
      <c r="AN127" s="5"/>
      <c r="AO127" s="5"/>
      <c r="AP127" s="5"/>
      <c r="AQ127" s="5"/>
      <c r="AR127" s="5"/>
      <c r="AS127" s="5"/>
      <c r="AT127" s="5"/>
      <c r="AU127" s="5"/>
      <c r="AV127" s="5"/>
    </row>
    <row r="128" spans="1:48">
      <c r="A128" s="48"/>
      <c r="B128" s="1">
        <v>2010</v>
      </c>
      <c r="C128" s="5"/>
      <c r="D128" s="5"/>
      <c r="E128" s="5"/>
      <c r="F128" s="5"/>
      <c r="G128" s="5"/>
      <c r="H128" s="28" t="e">
        <f>利润表!C128/负债表!C128</f>
        <v>#DIV/0!</v>
      </c>
      <c r="I128" s="28" t="e">
        <f>利润表!C128/资产表!C128</f>
        <v>#DIV/0!</v>
      </c>
      <c r="J128" s="5"/>
      <c r="K128" s="28" t="e">
        <f>利润表!C128/利润表!F128</f>
        <v>#DIV/0!</v>
      </c>
      <c r="L128" s="28" t="e">
        <f>利润表!F128/资产表!C128</f>
        <v>#DIV/0!</v>
      </c>
      <c r="M128" s="32" t="e">
        <f>资产表!C128/负债表!C128</f>
        <v>#DIV/0!</v>
      </c>
      <c r="N128" s="5"/>
      <c r="O128" s="5"/>
      <c r="P128" s="5"/>
      <c r="Q128" s="5"/>
      <c r="R128" s="28" t="e">
        <f>负债表!E128/资产表!C128</f>
        <v>#DIV/0!</v>
      </c>
      <c r="S128" s="5"/>
      <c r="T128" s="5"/>
      <c r="U128" s="28">
        <f>(利润表!C128-利润表!C129)/利润表!C129</f>
        <v>-1</v>
      </c>
      <c r="V128" s="28">
        <f>(利润表!F128-利润表!F129)/利润表!F129</f>
        <v>-1</v>
      </c>
      <c r="W128" s="5"/>
      <c r="X128" s="5"/>
      <c r="Y128" s="5"/>
      <c r="Z128" s="28">
        <f>(资产表!C128-资产表!C129)/资产表!C129</f>
        <v>-1</v>
      </c>
      <c r="AA128" s="28"/>
      <c r="AB128" s="28"/>
      <c r="AC128" s="28"/>
      <c r="AD128" s="28"/>
      <c r="AE128" s="28"/>
      <c r="AF128" s="28"/>
      <c r="AG128" s="28"/>
      <c r="AH128" s="28"/>
      <c r="AI128" s="28"/>
      <c r="AJ128" s="28"/>
      <c r="AK128" s="28"/>
      <c r="AL128" s="5"/>
      <c r="AM128" s="5"/>
      <c r="AN128" s="5"/>
      <c r="AO128" s="5"/>
      <c r="AP128" s="5"/>
      <c r="AQ128" s="5"/>
      <c r="AR128" s="5"/>
      <c r="AS128" s="5"/>
      <c r="AT128" s="5"/>
      <c r="AU128" s="5"/>
      <c r="AV128" s="5"/>
    </row>
    <row r="129" spans="1:48">
      <c r="A129" s="46" t="s">
        <v>57</v>
      </c>
      <c r="B129" s="1">
        <v>2023</v>
      </c>
      <c r="C129" s="5"/>
      <c r="D129" s="5"/>
      <c r="E129" s="5"/>
      <c r="F129" s="5"/>
      <c r="G129" s="5"/>
      <c r="H129" s="28">
        <f>利润表!C129/负债表!C129</f>
        <v>0.176550572277537</v>
      </c>
      <c r="I129" s="28">
        <f>利润表!C129/资产表!C129</f>
        <v>0.137344361123737</v>
      </c>
      <c r="J129" s="5"/>
      <c r="K129" s="29">
        <f>利润表!C129/利润表!F129</f>
        <v>0.288709114673477</v>
      </c>
      <c r="L129" s="28">
        <f>利润表!F129/资产表!C129</f>
        <v>0.4757188261239</v>
      </c>
      <c r="M129" s="32">
        <f>资产表!C129/负债表!C129</f>
        <v>1.28545919783687</v>
      </c>
      <c r="N129" s="5"/>
      <c r="O129" s="5"/>
      <c r="P129" s="5"/>
      <c r="Q129" s="5"/>
      <c r="R129" s="28">
        <f>负债表!E129/资产表!C129</f>
        <v>0.222067879180633</v>
      </c>
      <c r="S129" s="5"/>
      <c r="T129" s="5"/>
      <c r="U129" s="28">
        <f>(利润表!C129-利润表!C130)/利润表!C130</f>
        <v>0.110373840408391</v>
      </c>
      <c r="V129" s="29">
        <f>(利润表!F129-利润表!F130)/利润表!F130</f>
        <v>0.161009795546383</v>
      </c>
      <c r="W129" s="5"/>
      <c r="X129" s="5"/>
      <c r="Y129" s="5"/>
      <c r="Z129" s="28">
        <f>(资产表!C129-资产表!C130)/资产表!C130</f>
        <v>0.0890033410087448</v>
      </c>
      <c r="AA129" s="28"/>
      <c r="AB129" s="28"/>
      <c r="AC129" s="28"/>
      <c r="AD129" s="28"/>
      <c r="AE129" s="28"/>
      <c r="AF129" s="28"/>
      <c r="AG129" s="28"/>
      <c r="AH129" s="28"/>
      <c r="AI129" s="28"/>
      <c r="AJ129" s="28"/>
      <c r="AK129" s="28"/>
      <c r="AL129" s="5"/>
      <c r="AM129" s="5"/>
      <c r="AN129" s="5"/>
      <c r="AO129" s="5"/>
      <c r="AP129" s="5"/>
      <c r="AQ129" s="5"/>
      <c r="AR129" s="5"/>
      <c r="AS129" s="5"/>
      <c r="AT129" s="5"/>
      <c r="AU129" s="5"/>
      <c r="AV129" s="5"/>
    </row>
    <row r="130" spans="1:48">
      <c r="A130" s="47"/>
      <c r="B130" s="1">
        <v>2022</v>
      </c>
      <c r="C130" s="5"/>
      <c r="D130" s="5"/>
      <c r="E130" s="5"/>
      <c r="F130" s="5"/>
      <c r="G130" s="5"/>
      <c r="H130" s="28">
        <f>利润表!C130/负债表!C130</f>
        <v>0.174091730590027</v>
      </c>
      <c r="I130" s="28">
        <f>利润表!C130/资产表!C130</f>
        <v>0.134701001310919</v>
      </c>
      <c r="J130" s="5"/>
      <c r="K130" s="29">
        <f>利润表!C130/利润表!F130</f>
        <v>0.301875006417791</v>
      </c>
      <c r="L130" s="28">
        <f>利润表!F130/资产表!C130</f>
        <v>0.446214487609798</v>
      </c>
      <c r="M130" s="32">
        <f>资产表!C130/负债表!C130</f>
        <v>1.29243085720042</v>
      </c>
      <c r="N130" s="5"/>
      <c r="O130" s="5"/>
      <c r="P130" s="5"/>
      <c r="Q130" s="5"/>
      <c r="R130" s="28">
        <f>负债表!E130/资产表!C130</f>
        <v>0.226264217982127</v>
      </c>
      <c r="S130" s="5"/>
      <c r="T130" s="5"/>
      <c r="U130" s="28">
        <f>(利润表!C130-利润表!C131)/利润表!C131</f>
        <v>-0.102443518459676</v>
      </c>
      <c r="V130" s="28">
        <f>(利润表!F130-利润表!F131)/利润表!F131</f>
        <v>0.0211797810326048</v>
      </c>
      <c r="W130" s="5"/>
      <c r="X130" s="5"/>
      <c r="Y130" s="5"/>
      <c r="Z130" s="28">
        <f>(资产表!C130-资产表!C131)/资产表!C131</f>
        <v>0.0432653857638672</v>
      </c>
      <c r="AA130" s="28"/>
      <c r="AB130" s="28"/>
      <c r="AC130" s="28"/>
      <c r="AD130" s="28"/>
      <c r="AE130" s="28"/>
      <c r="AF130" s="28"/>
      <c r="AG130" s="28"/>
      <c r="AH130" s="28"/>
      <c r="AI130" s="28"/>
      <c r="AJ130" s="28"/>
      <c r="AK130" s="28"/>
      <c r="AL130" s="5"/>
      <c r="AM130" s="5"/>
      <c r="AN130" s="5"/>
      <c r="AO130" s="5"/>
      <c r="AP130" s="5"/>
      <c r="AQ130" s="5"/>
      <c r="AR130" s="5"/>
      <c r="AS130" s="5"/>
      <c r="AT130" s="5"/>
      <c r="AU130" s="5"/>
      <c r="AV130" s="5"/>
    </row>
    <row r="131" spans="1:48">
      <c r="A131" s="47"/>
      <c r="B131" s="1">
        <v>2021</v>
      </c>
      <c r="C131" s="5"/>
      <c r="D131" s="5"/>
      <c r="E131" s="5"/>
      <c r="F131" s="5"/>
      <c r="G131" s="5"/>
      <c r="H131" s="28">
        <f>利润表!C131/负债表!C131</f>
        <v>0.209358911890799</v>
      </c>
      <c r="I131" s="28">
        <f>利润表!C131/资产表!C131</f>
        <v>0.156568299584055</v>
      </c>
      <c r="J131" s="5"/>
      <c r="K131" s="29">
        <f>利润表!C131/利润表!F131</f>
        <v>0.343453208007486</v>
      </c>
      <c r="L131" s="28">
        <f>利润表!F131/资产表!C131</f>
        <v>0.45586500848943</v>
      </c>
      <c r="M131" s="32">
        <f>资产表!C131/负债表!C131</f>
        <v>1.33717305768147</v>
      </c>
      <c r="N131" s="5"/>
      <c r="O131" s="5"/>
      <c r="P131" s="5"/>
      <c r="Q131" s="5"/>
      <c r="R131" s="28">
        <f>负债表!E131/资产表!C131</f>
        <v>0.252153642899518</v>
      </c>
      <c r="S131" s="5"/>
      <c r="T131" s="5"/>
      <c r="U131" s="28">
        <f>(利润表!C131-利润表!C132)/利润表!C132</f>
        <v>0.353791544984691</v>
      </c>
      <c r="V131" s="29">
        <f>(利润表!F131-利润表!F132)/利润表!F132</f>
        <v>0.253656771381209</v>
      </c>
      <c r="W131" s="5"/>
      <c r="X131" s="5"/>
      <c r="Y131" s="5"/>
      <c r="Z131" s="28">
        <f>(资产表!C131-资产表!C132)/资产表!C132</f>
        <v>0.12486937014529</v>
      </c>
      <c r="AA131" s="28"/>
      <c r="AB131" s="28"/>
      <c r="AC131" s="28"/>
      <c r="AD131" s="28"/>
      <c r="AE131" s="28"/>
      <c r="AF131" s="28"/>
      <c r="AG131" s="28"/>
      <c r="AH131" s="28"/>
      <c r="AI131" s="28"/>
      <c r="AJ131" s="28"/>
      <c r="AK131" s="28"/>
      <c r="AL131" s="5"/>
      <c r="AM131" s="5"/>
      <c r="AN131" s="5"/>
      <c r="AO131" s="5"/>
      <c r="AP131" s="5"/>
      <c r="AQ131" s="5"/>
      <c r="AR131" s="5"/>
      <c r="AS131" s="5"/>
      <c r="AT131" s="5"/>
      <c r="AU131" s="5"/>
      <c r="AV131" s="5"/>
    </row>
    <row r="132" spans="1:48">
      <c r="A132" s="47"/>
      <c r="B132" s="1">
        <v>2020</v>
      </c>
      <c r="C132" s="5"/>
      <c r="D132" s="5"/>
      <c r="E132" s="5"/>
      <c r="F132" s="5"/>
      <c r="G132" s="5"/>
      <c r="H132" s="28">
        <f>利润表!C132/负债表!C132</f>
        <v>0.176242358909197</v>
      </c>
      <c r="I132" s="28">
        <f>利润表!C132/资产表!C132</f>
        <v>0.130093059888202</v>
      </c>
      <c r="J132" s="5"/>
      <c r="K132" s="29">
        <f>利润表!C132/利润表!F132</f>
        <v>0.318049290133551</v>
      </c>
      <c r="L132" s="28">
        <f>利润表!F132/资产表!C132</f>
        <v>0.409034272120447</v>
      </c>
      <c r="M132" s="32">
        <f>资产表!C132/负债表!C132</f>
        <v>1.35474066841578</v>
      </c>
      <c r="N132" s="5"/>
      <c r="O132" s="5"/>
      <c r="P132" s="5"/>
      <c r="Q132" s="5"/>
      <c r="R132" s="28">
        <f>负债表!E132/资产表!C132</f>
        <v>0.261851346671841</v>
      </c>
      <c r="S132" s="5"/>
      <c r="T132" s="5"/>
      <c r="U132" s="28">
        <f>(利润表!C132-利润表!C133)/利润表!C133</f>
        <v>-0.258378353898921</v>
      </c>
      <c r="V132" s="28">
        <f>(利润表!F132-利润表!F133)/利润表!F133</f>
        <v>-0.14146606103273</v>
      </c>
      <c r="W132" s="5"/>
      <c r="X132" s="5"/>
      <c r="Y132" s="5"/>
      <c r="Z132" s="28">
        <f>(资产表!C132-资产表!C133)/资产表!C133</f>
        <v>0.0321061484541306</v>
      </c>
      <c r="AA132" s="28"/>
      <c r="AB132" s="28"/>
      <c r="AC132" s="28"/>
      <c r="AD132" s="28"/>
      <c r="AE132" s="28"/>
      <c r="AF132" s="28"/>
      <c r="AG132" s="28"/>
      <c r="AH132" s="28"/>
      <c r="AI132" s="28"/>
      <c r="AJ132" s="28"/>
      <c r="AK132" s="28"/>
      <c r="AL132" s="5"/>
      <c r="AM132" s="5"/>
      <c r="AN132" s="5"/>
      <c r="AO132" s="5"/>
      <c r="AP132" s="5"/>
      <c r="AQ132" s="5"/>
      <c r="AR132" s="5"/>
      <c r="AS132" s="5"/>
      <c r="AT132" s="5"/>
      <c r="AU132" s="5"/>
      <c r="AV132" s="5"/>
    </row>
    <row r="133" spans="1:48">
      <c r="A133" s="47"/>
      <c r="B133" s="1">
        <v>2019</v>
      </c>
      <c r="C133" s="5"/>
      <c r="D133" s="5"/>
      <c r="E133" s="5"/>
      <c r="F133" s="5"/>
      <c r="G133" s="5"/>
      <c r="H133" s="28">
        <f>利润表!C133/负债表!C133</f>
        <v>0.245331699446359</v>
      </c>
      <c r="I133" s="28">
        <f>利润表!C133/资产表!C133</f>
        <v>0.181048985945489</v>
      </c>
      <c r="J133" s="5"/>
      <c r="K133" s="29">
        <f>利润表!C133/利润表!F133</f>
        <v>0.368187891062291</v>
      </c>
      <c r="L133" s="28">
        <f>利润表!F133/资产表!C133</f>
        <v>0.491729875806421</v>
      </c>
      <c r="M133" s="32">
        <f>资产表!C133/负债表!C133</f>
        <v>1.35505702042554</v>
      </c>
      <c r="N133" s="5"/>
      <c r="O133" s="5"/>
      <c r="P133" s="5"/>
      <c r="Q133" s="5"/>
      <c r="R133" s="28">
        <f>负债表!E133/资产表!C133</f>
        <v>0.262023675073125</v>
      </c>
      <c r="S133" s="5"/>
      <c r="T133" s="5"/>
      <c r="U133" s="28">
        <f>(利润表!C133-利润表!C134)/利润表!C134</f>
        <v>0.122363425805239</v>
      </c>
      <c r="V133" s="28">
        <f>(利润表!F133-利润表!F134)/利润表!F134</f>
        <v>0.0944307067243639</v>
      </c>
      <c r="W133" s="5"/>
      <c r="X133" s="5"/>
      <c r="Y133" s="5"/>
      <c r="Z133" s="28">
        <f>(资产表!C133-资产表!C134)/资产表!C134</f>
        <v>0.07453654070845</v>
      </c>
      <c r="AA133" s="28"/>
      <c r="AB133" s="28"/>
      <c r="AC133" s="28"/>
      <c r="AD133" s="28"/>
      <c r="AE133" s="28"/>
      <c r="AF133" s="28"/>
      <c r="AG133" s="28"/>
      <c r="AH133" s="28"/>
      <c r="AI133" s="28"/>
      <c r="AJ133" s="28"/>
      <c r="AK133" s="28"/>
      <c r="AL133" s="5"/>
      <c r="AM133" s="5"/>
      <c r="AN133" s="5"/>
      <c r="AO133" s="5"/>
      <c r="AP133" s="5"/>
      <c r="AQ133" s="5"/>
      <c r="AR133" s="5"/>
      <c r="AS133" s="5"/>
      <c r="AT133" s="5"/>
      <c r="AU133" s="5"/>
      <c r="AV133" s="5"/>
    </row>
    <row r="134" spans="1:48">
      <c r="A134" s="47"/>
      <c r="B134" s="1">
        <v>2018</v>
      </c>
      <c r="C134" s="5"/>
      <c r="D134" s="5"/>
      <c r="E134" s="5"/>
      <c r="F134" s="5"/>
      <c r="G134" s="5"/>
      <c r="H134" s="28">
        <f>利润表!C134/负债表!C134</f>
        <v>0.248510570012523</v>
      </c>
      <c r="I134" s="28">
        <f>利润表!C134/资产表!C134</f>
        <v>0.173334008026021</v>
      </c>
      <c r="J134" s="5"/>
      <c r="K134" s="29">
        <f>利润表!C134/利润表!F134</f>
        <v>0.359024647950869</v>
      </c>
      <c r="L134" s="28">
        <f>利润表!F134/资产表!C134</f>
        <v>0.482791387764947</v>
      </c>
      <c r="M134" s="32">
        <f>资产表!C134/负债表!C134</f>
        <v>1.43370924634256</v>
      </c>
      <c r="N134" s="5"/>
      <c r="O134" s="5"/>
      <c r="P134" s="5"/>
      <c r="Q134" s="5"/>
      <c r="R134" s="28">
        <f>负债表!E134/资产表!C134</f>
        <v>0.302508508924644</v>
      </c>
      <c r="S134" s="5"/>
      <c r="T134" s="5"/>
      <c r="U134" s="28">
        <f>(利润表!C134-利润表!C135)/利润表!C135</f>
        <v>0.37623642545931</v>
      </c>
      <c r="V134" s="29">
        <f>(利润表!F134-利润表!F135)/利润表!F135</f>
        <v>0.1849521922206</v>
      </c>
      <c r="W134" s="5"/>
      <c r="X134" s="5"/>
      <c r="Y134" s="5"/>
      <c r="Z134" s="28">
        <f>(资产表!C134-资产表!C135)/资产表!C135</f>
        <v>0.151881688363371</v>
      </c>
      <c r="AA134" s="28"/>
      <c r="AB134" s="28"/>
      <c r="AC134" s="28"/>
      <c r="AD134" s="28"/>
      <c r="AE134" s="28"/>
      <c r="AF134" s="28"/>
      <c r="AG134" s="28"/>
      <c r="AH134" s="28"/>
      <c r="AI134" s="28"/>
      <c r="AJ134" s="28"/>
      <c r="AK134" s="28"/>
      <c r="AL134" s="5"/>
      <c r="AM134" s="5"/>
      <c r="AN134" s="5"/>
      <c r="AO134" s="5"/>
      <c r="AP134" s="5"/>
      <c r="AQ134" s="5"/>
      <c r="AR134" s="5"/>
      <c r="AS134" s="5"/>
      <c r="AT134" s="5"/>
      <c r="AU134" s="5"/>
      <c r="AV134" s="5"/>
    </row>
    <row r="135" spans="1:48">
      <c r="A135" s="47"/>
      <c r="B135" s="1">
        <v>2017</v>
      </c>
      <c r="C135" s="5"/>
      <c r="D135" s="5"/>
      <c r="E135" s="5"/>
      <c r="F135" s="5"/>
      <c r="G135" s="5"/>
      <c r="H135" s="28">
        <f>利润表!C135/负债表!C135</f>
        <v>0.219020879268834</v>
      </c>
      <c r="I135" s="28">
        <f>利润表!C135/资产表!C135</f>
        <v>0.145077013020614</v>
      </c>
      <c r="J135" s="5"/>
      <c r="K135" s="29">
        <f>利润表!C135/利润表!F135</f>
        <v>0.309123516701447</v>
      </c>
      <c r="L135" s="28">
        <f>利润表!F135/资产表!C135</f>
        <v>0.469317296104424</v>
      </c>
      <c r="M135" s="32">
        <f>资产表!C135/负债表!C135</f>
        <v>1.50968699112735</v>
      </c>
      <c r="N135" s="5"/>
      <c r="O135" s="5"/>
      <c r="P135" s="5"/>
      <c r="Q135" s="5"/>
      <c r="R135" s="28">
        <f>负债表!E135/资产表!C135</f>
        <v>0.337611037336119</v>
      </c>
      <c r="S135" s="5"/>
      <c r="T135" s="5"/>
      <c r="U135" s="28">
        <f>(利润表!C135-利润表!C136)/利润表!C136</f>
        <v>0.421459959073103</v>
      </c>
      <c r="V135" s="29">
        <f>(利润表!F135-利润表!F136)/利润表!F136</f>
        <v>0.272939835083382</v>
      </c>
      <c r="W135" s="5"/>
      <c r="X135" s="5"/>
      <c r="Y135" s="5"/>
      <c r="Z135" s="28">
        <f>(资产表!C135-资产表!C136)/资产表!C136</f>
        <v>0.349085343898717</v>
      </c>
      <c r="AA135" s="28"/>
      <c r="AB135" s="28"/>
      <c r="AC135" s="28"/>
      <c r="AD135" s="28"/>
      <c r="AE135" s="28"/>
      <c r="AF135" s="28"/>
      <c r="AG135" s="28"/>
      <c r="AH135" s="28"/>
      <c r="AI135" s="28"/>
      <c r="AJ135" s="28"/>
      <c r="AK135" s="28"/>
      <c r="AL135" s="5"/>
      <c r="AM135" s="5"/>
      <c r="AN135" s="5"/>
      <c r="AO135" s="5"/>
      <c r="AP135" s="5"/>
      <c r="AQ135" s="5"/>
      <c r="AR135" s="5"/>
      <c r="AS135" s="5"/>
      <c r="AT135" s="5"/>
      <c r="AU135" s="5"/>
      <c r="AV135" s="5"/>
    </row>
    <row r="136" spans="1:48">
      <c r="A136" s="47"/>
      <c r="B136" s="1">
        <v>2016</v>
      </c>
      <c r="C136" s="5"/>
      <c r="D136" s="5"/>
      <c r="E136" s="5"/>
      <c r="F136" s="5"/>
      <c r="G136" s="5"/>
      <c r="H136" s="28">
        <f>利润表!C136/负债表!C136</f>
        <v>0.184732613759805</v>
      </c>
      <c r="I136" s="28">
        <f>利润表!C136/资产表!C136</f>
        <v>0.137690316743314</v>
      </c>
      <c r="J136" s="5"/>
      <c r="K136" s="29">
        <f>利润表!C136/利润表!F136</f>
        <v>0.276824989588116</v>
      </c>
      <c r="L136" s="28">
        <f>利润表!F136/资产表!C136</f>
        <v>0.497391210772487</v>
      </c>
      <c r="M136" s="32">
        <f>资产表!C136/负债表!C136</f>
        <v>1.34165290725701</v>
      </c>
      <c r="N136" s="5"/>
      <c r="O136" s="5"/>
      <c r="P136" s="5"/>
      <c r="Q136" s="5"/>
      <c r="R136" s="28">
        <f>负债表!E136/资产表!C136</f>
        <v>0.2546507411932</v>
      </c>
      <c r="S136" s="5"/>
      <c r="T136" s="5"/>
      <c r="U136" s="28">
        <f>(利润表!C136-利润表!C137)/利润表!C137</f>
        <v>0.294133027170057</v>
      </c>
      <c r="V136" s="28">
        <f>(利润表!F136-利润表!F137)/利润表!F137</f>
        <v>0.0952650921388575</v>
      </c>
      <c r="W136" s="5"/>
      <c r="X136" s="5"/>
      <c r="Y136" s="5"/>
      <c r="Z136" s="28">
        <f>(资产表!C136-资产表!C137)/资产表!C137</f>
        <v>0.143355660714348</v>
      </c>
      <c r="AA136" s="28"/>
      <c r="AB136" s="28"/>
      <c r="AC136" s="28"/>
      <c r="AD136" s="28"/>
      <c r="AE136" s="28"/>
      <c r="AF136" s="28"/>
      <c r="AG136" s="28"/>
      <c r="AH136" s="28"/>
      <c r="AI136" s="28"/>
      <c r="AJ136" s="28"/>
      <c r="AK136" s="28"/>
      <c r="AL136" s="5"/>
      <c r="AM136" s="5"/>
      <c r="AN136" s="5"/>
      <c r="AO136" s="5"/>
      <c r="AP136" s="5"/>
      <c r="AQ136" s="5"/>
      <c r="AR136" s="5"/>
      <c r="AS136" s="5"/>
      <c r="AT136" s="5"/>
      <c r="AU136" s="5"/>
      <c r="AV136" s="5"/>
    </row>
    <row r="137" spans="1:48">
      <c r="A137" s="47"/>
      <c r="B137" s="1">
        <v>2015</v>
      </c>
      <c r="C137" s="5"/>
      <c r="D137" s="5"/>
      <c r="E137" s="5"/>
      <c r="F137" s="5"/>
      <c r="G137" s="5"/>
      <c r="H137" s="28">
        <f>利润表!C137/负债表!C137</f>
        <v>0.165065921761778</v>
      </c>
      <c r="I137" s="28">
        <f>利润表!C137/资产表!C137</f>
        <v>0.121648238449085</v>
      </c>
      <c r="J137" s="5"/>
      <c r="K137" s="29">
        <f>利润表!C137/利润表!F137</f>
        <v>0.234285611573163</v>
      </c>
      <c r="L137" s="28">
        <f>利润表!F137/资产表!C137</f>
        <v>0.51923051369758</v>
      </c>
      <c r="M137" s="32">
        <f>资产表!C137/负债表!C137</f>
        <v>1.35691173062785</v>
      </c>
      <c r="N137" s="5"/>
      <c r="O137" s="5"/>
      <c r="P137" s="5"/>
      <c r="Q137" s="5"/>
      <c r="R137" s="28">
        <f>负债表!E137/资产表!C137</f>
        <v>0.263032386390165</v>
      </c>
      <c r="S137" s="5"/>
      <c r="T137" s="5"/>
      <c r="U137" s="28">
        <f>(利润表!C137-利润表!C138)/利润表!C138</f>
        <v>0.434115458086864</v>
      </c>
      <c r="V137" s="28">
        <f>(利润表!F137-利润表!F138)/利润表!F138</f>
        <v>0.144100459560003</v>
      </c>
      <c r="W137" s="5"/>
      <c r="X137" s="5"/>
      <c r="Y137" s="5"/>
      <c r="Z137" s="28">
        <f>(资产表!C137-资产表!C138)/资产表!C138</f>
        <v>0.359128635063362</v>
      </c>
      <c r="AA137" s="28"/>
      <c r="AB137" s="28"/>
      <c r="AC137" s="28"/>
      <c r="AD137" s="28"/>
      <c r="AE137" s="28"/>
      <c r="AF137" s="28"/>
      <c r="AG137" s="28"/>
      <c r="AH137" s="28"/>
      <c r="AI137" s="28"/>
      <c r="AJ137" s="28"/>
      <c r="AK137" s="28"/>
      <c r="AL137" s="5"/>
      <c r="AM137" s="5"/>
      <c r="AN137" s="5"/>
      <c r="AO137" s="5"/>
      <c r="AP137" s="5"/>
      <c r="AQ137" s="5"/>
      <c r="AR137" s="5"/>
      <c r="AS137" s="5"/>
      <c r="AT137" s="5"/>
      <c r="AU137" s="5"/>
      <c r="AV137" s="5"/>
    </row>
    <row r="138" spans="1:48">
      <c r="A138" s="47"/>
      <c r="B138" s="1">
        <v>2014</v>
      </c>
      <c r="C138" s="5"/>
      <c r="D138" s="5"/>
      <c r="E138" s="5"/>
      <c r="F138" s="5"/>
      <c r="G138" s="5"/>
      <c r="H138" s="28">
        <f>利润表!C138/负债表!C138</f>
        <v>0.185243297283687</v>
      </c>
      <c r="I138" s="28">
        <f>利润表!C138/资产表!C138</f>
        <v>0.115287512835074</v>
      </c>
      <c r="J138" s="5"/>
      <c r="K138" s="28">
        <f>利润表!C138/利润表!F138</f>
        <v>0.186907040404356</v>
      </c>
      <c r="L138" s="28">
        <f>利润表!F138/资产表!C138</f>
        <v>0.616817390001257</v>
      </c>
      <c r="M138" s="32">
        <f>资产表!C138/负债表!C138</f>
        <v>1.60679411610422</v>
      </c>
      <c r="N138" s="5"/>
      <c r="O138" s="5"/>
      <c r="P138" s="5"/>
      <c r="Q138" s="5"/>
      <c r="R138" s="28">
        <f>负债表!E138/资产表!C138</f>
        <v>0.377642729720366</v>
      </c>
      <c r="S138" s="5"/>
      <c r="T138" s="5"/>
      <c r="U138" s="28">
        <f>(利润表!C138-利润表!C139)/利润表!C139</f>
        <v>0.0602073609116892</v>
      </c>
      <c r="V138" s="28">
        <f>(利润表!F138-利润表!F139)/利润表!F139</f>
        <v>-0.0770681409864232</v>
      </c>
      <c r="W138" s="5"/>
      <c r="X138" s="5"/>
      <c r="Y138" s="5"/>
      <c r="Z138" s="28">
        <f>(资产表!C138-资产表!C139)/资产表!C139</f>
        <v>0.017806209827146</v>
      </c>
      <c r="AA138" s="28"/>
      <c r="AB138" s="28"/>
      <c r="AC138" s="28"/>
      <c r="AD138" s="28"/>
      <c r="AE138" s="28"/>
      <c r="AF138" s="28"/>
      <c r="AG138" s="28"/>
      <c r="AH138" s="28"/>
      <c r="AI138" s="28"/>
      <c r="AJ138" s="28"/>
      <c r="AK138" s="28"/>
      <c r="AL138" s="5"/>
      <c r="AM138" s="5"/>
      <c r="AN138" s="5"/>
      <c r="AO138" s="5"/>
      <c r="AP138" s="5"/>
      <c r="AQ138" s="5"/>
      <c r="AR138" s="5"/>
      <c r="AS138" s="5"/>
      <c r="AT138" s="5"/>
      <c r="AU138" s="5"/>
      <c r="AV138" s="5"/>
    </row>
    <row r="139" spans="1:48">
      <c r="A139" s="47"/>
      <c r="B139" s="1">
        <v>2013</v>
      </c>
      <c r="C139" s="5"/>
      <c r="D139" s="5"/>
      <c r="E139" s="5"/>
      <c r="F139" s="5"/>
      <c r="G139" s="5"/>
      <c r="H139" s="28">
        <f>利润表!C139/负债表!C139</f>
        <v>0.202660554550338</v>
      </c>
      <c r="I139" s="28">
        <f>利润表!C139/资产表!C139</f>
        <v>0.110676789093562</v>
      </c>
      <c r="J139" s="5"/>
      <c r="K139" s="28">
        <f>利润表!C139/利润表!F139</f>
        <v>0.162706342761835</v>
      </c>
      <c r="L139" s="28">
        <f>利润表!F139/资产表!C139</f>
        <v>0.680224183119696</v>
      </c>
      <c r="M139" s="32">
        <f>资产表!C139/负债表!C139</f>
        <v>1.83110258447249</v>
      </c>
      <c r="N139" s="5"/>
      <c r="O139" s="5"/>
      <c r="P139" s="5"/>
      <c r="Q139" s="5"/>
      <c r="R139" s="28">
        <f>负债表!E139/资产表!C139</f>
        <v>0.453880952121486</v>
      </c>
      <c r="S139" s="5"/>
      <c r="T139" s="5"/>
      <c r="U139" s="28">
        <f>(利润表!C139-利润表!C140)/利润表!C140</f>
        <v>-0.126775506269757</v>
      </c>
      <c r="V139" s="28">
        <f>(利润表!F139-利润表!F140)/利润表!F140</f>
        <v>-0.0236962820427792</v>
      </c>
      <c r="W139" s="5"/>
      <c r="X139" s="5"/>
      <c r="Y139" s="5"/>
      <c r="Z139" s="28">
        <f>(资产表!C139-资产表!C140)/资产表!C140</f>
        <v>0.166496596453635</v>
      </c>
      <c r="AA139" s="28"/>
      <c r="AB139" s="28"/>
      <c r="AC139" s="28"/>
      <c r="AD139" s="28"/>
      <c r="AE139" s="28"/>
      <c r="AF139" s="28"/>
      <c r="AG139" s="28"/>
      <c r="AH139" s="28"/>
      <c r="AI139" s="28"/>
      <c r="AJ139" s="28"/>
      <c r="AK139" s="28"/>
      <c r="AL139" s="5"/>
      <c r="AM139" s="5"/>
      <c r="AN139" s="5"/>
      <c r="AO139" s="5"/>
      <c r="AP139" s="5"/>
      <c r="AQ139" s="5"/>
      <c r="AR139" s="5"/>
      <c r="AS139" s="5"/>
      <c r="AT139" s="5"/>
      <c r="AU139" s="5"/>
      <c r="AV139" s="5"/>
    </row>
    <row r="140" spans="1:48">
      <c r="A140" s="47"/>
      <c r="B140" s="1">
        <v>2012</v>
      </c>
      <c r="C140" s="5"/>
      <c r="D140" s="5"/>
      <c r="E140" s="5"/>
      <c r="F140" s="5"/>
      <c r="G140" s="5"/>
      <c r="H140" s="28">
        <f>利润表!C140/负债表!C140</f>
        <v>0.27676137711934</v>
      </c>
      <c r="I140" s="28">
        <f>利润表!C140/资产表!C140</f>
        <v>0.147847545174265</v>
      </c>
      <c r="J140" s="5"/>
      <c r="K140" s="28">
        <f>利润表!C140/利润表!F140</f>
        <v>0.181912908437808</v>
      </c>
      <c r="L140" s="28">
        <f>利润表!F140/资产表!C140</f>
        <v>0.812738064846074</v>
      </c>
      <c r="M140" s="32">
        <f>资产表!C140/负债表!C140</f>
        <v>1.8719375880954</v>
      </c>
      <c r="N140" s="5"/>
      <c r="O140" s="5"/>
      <c r="P140" s="5"/>
      <c r="Q140" s="5"/>
      <c r="R140" s="28">
        <f>负债表!E140/资产表!C140</f>
        <v>0.465794155553311</v>
      </c>
      <c r="S140" s="5"/>
      <c r="T140" s="5"/>
      <c r="U140" s="28" t="e">
        <f>(利润表!C140-利润表!C141)/利润表!C141</f>
        <v>#DIV/0!</v>
      </c>
      <c r="V140" s="28" t="e">
        <f>(利润表!F140-利润表!F141)/利润表!F141</f>
        <v>#DIV/0!</v>
      </c>
      <c r="W140" s="5"/>
      <c r="X140" s="5"/>
      <c r="Y140" s="5"/>
      <c r="Z140" s="28" t="e">
        <f>(资产表!C140-资产表!C141)/资产表!C141</f>
        <v>#DIV/0!</v>
      </c>
      <c r="AA140" s="28"/>
      <c r="AB140" s="28"/>
      <c r="AC140" s="28"/>
      <c r="AD140" s="28"/>
      <c r="AE140" s="28"/>
      <c r="AF140" s="28"/>
      <c r="AG140" s="28"/>
      <c r="AH140" s="28"/>
      <c r="AI140" s="28"/>
      <c r="AJ140" s="28"/>
      <c r="AK140" s="28"/>
      <c r="AL140" s="5"/>
      <c r="AM140" s="5"/>
      <c r="AN140" s="5"/>
      <c r="AO140" s="5"/>
      <c r="AP140" s="5"/>
      <c r="AQ140" s="5"/>
      <c r="AR140" s="5"/>
      <c r="AS140" s="5"/>
      <c r="AT140" s="5"/>
      <c r="AU140" s="5"/>
      <c r="AV140" s="5"/>
    </row>
    <row r="141" spans="1:48">
      <c r="A141" s="47"/>
      <c r="B141" s="1">
        <v>2011</v>
      </c>
      <c r="C141" s="5"/>
      <c r="D141" s="5"/>
      <c r="E141" s="5"/>
      <c r="F141" s="5"/>
      <c r="G141" s="5"/>
      <c r="H141" s="28" t="e">
        <f>利润表!C141/负债表!C141</f>
        <v>#DIV/0!</v>
      </c>
      <c r="I141" s="28" t="e">
        <f>利润表!C141/资产表!C141</f>
        <v>#DIV/0!</v>
      </c>
      <c r="J141" s="5"/>
      <c r="K141" s="28" t="e">
        <f>利润表!C141/利润表!F141</f>
        <v>#DIV/0!</v>
      </c>
      <c r="L141" s="28" t="e">
        <f>利润表!F141/资产表!C141</f>
        <v>#DIV/0!</v>
      </c>
      <c r="M141" s="32" t="e">
        <f>资产表!C141/负债表!C141</f>
        <v>#DIV/0!</v>
      </c>
      <c r="N141" s="5"/>
      <c r="O141" s="5"/>
      <c r="P141" s="5"/>
      <c r="Q141" s="5"/>
      <c r="R141" s="28" t="e">
        <f>负债表!E141/资产表!C141</f>
        <v>#DIV/0!</v>
      </c>
      <c r="S141" s="5"/>
      <c r="T141" s="5"/>
      <c r="U141" s="28" t="e">
        <f>(利润表!C141-利润表!C142)/利润表!C142</f>
        <v>#DIV/0!</v>
      </c>
      <c r="V141" s="28" t="e">
        <f>(利润表!F141-利润表!F142)/利润表!F142</f>
        <v>#DIV/0!</v>
      </c>
      <c r="W141" s="5"/>
      <c r="X141" s="5"/>
      <c r="Y141" s="5"/>
      <c r="Z141" s="28" t="e">
        <f>(资产表!C141-资产表!C142)/资产表!C142</f>
        <v>#DIV/0!</v>
      </c>
      <c r="AA141" s="28"/>
      <c r="AB141" s="28"/>
      <c r="AC141" s="28"/>
      <c r="AD141" s="28"/>
      <c r="AE141" s="28"/>
      <c r="AF141" s="28"/>
      <c r="AG141" s="28"/>
      <c r="AH141" s="28"/>
      <c r="AI141" s="28"/>
      <c r="AJ141" s="28"/>
      <c r="AK141" s="28"/>
      <c r="AL141" s="5"/>
      <c r="AM141" s="5"/>
      <c r="AN141" s="5"/>
      <c r="AO141" s="5"/>
      <c r="AP141" s="5"/>
      <c r="AQ141" s="5"/>
      <c r="AR141" s="5"/>
      <c r="AS141" s="5"/>
      <c r="AT141" s="5"/>
      <c r="AU141" s="5"/>
      <c r="AV141" s="5"/>
    </row>
    <row r="142" spans="1:48">
      <c r="A142" s="48"/>
      <c r="B142" s="1">
        <v>2010</v>
      </c>
      <c r="C142" s="5"/>
      <c r="D142" s="5"/>
      <c r="E142" s="5"/>
      <c r="F142" s="5"/>
      <c r="G142" s="5"/>
      <c r="H142" s="28" t="e">
        <f>利润表!C142/负债表!C142</f>
        <v>#DIV/0!</v>
      </c>
      <c r="I142" s="28" t="e">
        <f>利润表!C142/资产表!C142</f>
        <v>#DIV/0!</v>
      </c>
      <c r="J142" s="5"/>
      <c r="K142" s="28" t="e">
        <f>利润表!C142/利润表!F142</f>
        <v>#DIV/0!</v>
      </c>
      <c r="L142" s="28" t="e">
        <f>利润表!F142/资产表!C142</f>
        <v>#DIV/0!</v>
      </c>
      <c r="M142" s="32" t="e">
        <f>资产表!C142/负债表!C142</f>
        <v>#DIV/0!</v>
      </c>
      <c r="N142" s="5"/>
      <c r="O142" s="5"/>
      <c r="P142" s="5"/>
      <c r="Q142" s="5"/>
      <c r="R142" s="28" t="e">
        <f>负债表!E142/资产表!C142</f>
        <v>#DIV/0!</v>
      </c>
      <c r="S142" s="5"/>
      <c r="T142" s="5"/>
      <c r="U142" s="28">
        <f>(利润表!C142-利润表!C143)/利润表!C143</f>
        <v>-1</v>
      </c>
      <c r="V142" s="28">
        <f>(利润表!F142-利润表!F143)/利润表!F143</f>
        <v>-1</v>
      </c>
      <c r="W142" s="5"/>
      <c r="X142" s="5"/>
      <c r="Y142" s="5"/>
      <c r="Z142" s="28">
        <f>(资产表!C142-资产表!C143)/资产表!C143</f>
        <v>-1</v>
      </c>
      <c r="AA142" s="28"/>
      <c r="AB142" s="28"/>
      <c r="AC142" s="28"/>
      <c r="AD142" s="28"/>
      <c r="AE142" s="28"/>
      <c r="AF142" s="28"/>
      <c r="AG142" s="28"/>
      <c r="AH142" s="28"/>
      <c r="AI142" s="28"/>
      <c r="AJ142" s="28"/>
      <c r="AK142" s="28"/>
      <c r="AL142" s="5"/>
      <c r="AM142" s="5"/>
      <c r="AN142" s="5"/>
      <c r="AO142" s="5"/>
      <c r="AP142" s="5"/>
      <c r="AQ142" s="5"/>
      <c r="AR142" s="5"/>
      <c r="AS142" s="5"/>
      <c r="AT142" s="5"/>
      <c r="AU142" s="5"/>
      <c r="AV142" s="5"/>
    </row>
    <row r="143" spans="1:48">
      <c r="A143" s="46" t="s">
        <v>58</v>
      </c>
      <c r="B143" s="1">
        <v>2023</v>
      </c>
      <c r="C143" s="5"/>
      <c r="D143" s="5"/>
      <c r="E143" s="5"/>
      <c r="F143" s="5"/>
      <c r="G143" s="5"/>
      <c r="H143" s="28">
        <f>利润表!C143/负债表!C143</f>
        <v>0.288733503699316</v>
      </c>
      <c r="I143" s="28">
        <f>利润表!C143/资产表!C143</f>
        <v>0.150600585028234</v>
      </c>
      <c r="J143" s="5"/>
      <c r="K143" s="29">
        <f>利润表!C143/利润表!F143</f>
        <v>0.256157228906736</v>
      </c>
      <c r="L143" s="28">
        <f>利润表!F143/资产表!C143</f>
        <v>0.587922447752062</v>
      </c>
      <c r="M143" s="32">
        <f>资产表!C143/负债表!C143</f>
        <v>1.91721369239824</v>
      </c>
      <c r="N143" s="5"/>
      <c r="O143" s="5"/>
      <c r="P143" s="5"/>
      <c r="Q143" s="5"/>
      <c r="R143" s="28">
        <f>负债表!E143/资产表!C143</f>
        <v>0</v>
      </c>
      <c r="S143" s="5"/>
      <c r="T143" s="5"/>
      <c r="U143" s="28">
        <f>(利润表!C143-利润表!C144)/利润表!C144</f>
        <v>0.0435559399142985</v>
      </c>
      <c r="V143" s="28">
        <f>(利润表!F143-利润表!F144)/利润表!F144</f>
        <v>0.0600205862304412</v>
      </c>
      <c r="W143" s="5"/>
      <c r="X143" s="5"/>
      <c r="Y143" s="5"/>
      <c r="Z143" s="28">
        <f>(资产表!C143-资产表!C144)/资产表!C144</f>
        <v>0.195454330977511</v>
      </c>
      <c r="AA143" s="28"/>
      <c r="AB143" s="28"/>
      <c r="AC143" s="28"/>
      <c r="AD143" s="28"/>
      <c r="AE143" s="28"/>
      <c r="AF143" s="28"/>
      <c r="AG143" s="28"/>
      <c r="AH143" s="28"/>
      <c r="AI143" s="28"/>
      <c r="AJ143" s="28"/>
      <c r="AK143" s="28"/>
      <c r="AL143" s="5"/>
      <c r="AM143" s="5"/>
      <c r="AN143" s="5"/>
      <c r="AO143" s="5"/>
      <c r="AP143" s="5"/>
      <c r="AQ143" s="5"/>
      <c r="AR143" s="5"/>
      <c r="AS143" s="5"/>
      <c r="AT143" s="5"/>
      <c r="AU143" s="5"/>
      <c r="AV143" s="5"/>
    </row>
    <row r="144" spans="1:48">
      <c r="A144" s="47"/>
      <c r="B144" s="1">
        <v>2022</v>
      </c>
      <c r="C144" s="5"/>
      <c r="D144" s="5"/>
      <c r="E144" s="5"/>
      <c r="F144" s="5"/>
      <c r="G144" s="5"/>
      <c r="H144" s="28">
        <f>利润表!C144/负债表!C144</f>
        <v>0.351556386135303</v>
      </c>
      <c r="I144" s="28">
        <f>利润表!C144/资产表!C144</f>
        <v>0.172521773614296</v>
      </c>
      <c r="J144" s="5"/>
      <c r="K144" s="29">
        <f>利润表!C144/利润表!F144</f>
        <v>0.260198735465186</v>
      </c>
      <c r="L144" s="28">
        <f>利润表!F144/资产表!C144</f>
        <v>0.663038478284148</v>
      </c>
      <c r="M144" s="32">
        <f>资产表!C144/负债表!C144</f>
        <v>2.03775082281075</v>
      </c>
      <c r="N144" s="5"/>
      <c r="O144" s="5"/>
      <c r="P144" s="5"/>
      <c r="Q144" s="5"/>
      <c r="R144" s="28">
        <f>负债表!E144/资产表!C144</f>
        <v>0</v>
      </c>
      <c r="S144" s="5"/>
      <c r="T144" s="5"/>
      <c r="U144" s="28">
        <f>(利润表!C144-利润表!C145)/利润表!C145</f>
        <v>0.0139811569906884</v>
      </c>
      <c r="V144" s="28">
        <f>(利润表!F144-利润表!F145)/利润表!F145</f>
        <v>0.00882488416304635</v>
      </c>
      <c r="W144" s="5"/>
      <c r="X144" s="5"/>
      <c r="Y144" s="5"/>
      <c r="Z144" s="28">
        <f>(资产表!C144-资产表!C145)/资产表!C145</f>
        <v>0.196312236458297</v>
      </c>
      <c r="AA144" s="28"/>
      <c r="AB144" s="28"/>
      <c r="AC144" s="28"/>
      <c r="AD144" s="28"/>
      <c r="AE144" s="28"/>
      <c r="AF144" s="28"/>
      <c r="AG144" s="28"/>
      <c r="AH144" s="28"/>
      <c r="AI144" s="28"/>
      <c r="AJ144" s="28"/>
      <c r="AK144" s="28"/>
      <c r="AL144" s="5"/>
      <c r="AM144" s="5"/>
      <c r="AN144" s="5"/>
      <c r="AO144" s="5"/>
      <c r="AP144" s="5"/>
      <c r="AQ144" s="5"/>
      <c r="AR144" s="5"/>
      <c r="AS144" s="5"/>
      <c r="AT144" s="5"/>
      <c r="AU144" s="5"/>
      <c r="AV144" s="5"/>
    </row>
    <row r="145" spans="1:48">
      <c r="A145" s="47"/>
      <c r="B145" s="1">
        <v>2021</v>
      </c>
      <c r="C145" s="5"/>
      <c r="D145" s="5"/>
      <c r="E145" s="5"/>
      <c r="F145" s="5"/>
      <c r="G145" s="5"/>
      <c r="H145" s="28">
        <f>利润表!C145/负债表!C145</f>
        <v>0.455627908735527</v>
      </c>
      <c r="I145" s="28">
        <f>利润表!C145/资产表!C145</f>
        <v>0.203544126443926</v>
      </c>
      <c r="J145" s="5"/>
      <c r="K145" s="29">
        <f>利润表!C145/利润表!F145</f>
        <v>0.258875579053239</v>
      </c>
      <c r="L145" s="28">
        <f>利润表!F145/资产表!C145</f>
        <v>0.78626237047283</v>
      </c>
      <c r="M145" s="32">
        <f>资产表!C145/负债表!C145</f>
        <v>2.23847239758622</v>
      </c>
      <c r="N145" s="5"/>
      <c r="O145" s="5"/>
      <c r="P145" s="5"/>
      <c r="Q145" s="5"/>
      <c r="R145" s="28">
        <f>负债表!E145/资产表!C145</f>
        <v>0</v>
      </c>
      <c r="S145" s="5"/>
      <c r="T145" s="5"/>
      <c r="U145" s="28">
        <f>(利润表!C145-利润表!C146)/利润表!C146</f>
        <v>0.639591850118477</v>
      </c>
      <c r="V145" s="29">
        <f>(利润表!F145-利润表!F146)/利润表!F146</f>
        <v>0.541019450385503</v>
      </c>
      <c r="W145" s="5"/>
      <c r="X145" s="5"/>
      <c r="Y145" s="5"/>
      <c r="Z145" s="28">
        <f>(资产表!C145-资产表!C146)/资产表!C146</f>
        <v>0.349050796692389</v>
      </c>
      <c r="AA145" s="28"/>
      <c r="AB145" s="28"/>
      <c r="AC145" s="28"/>
      <c r="AD145" s="28"/>
      <c r="AE145" s="28"/>
      <c r="AF145" s="28"/>
      <c r="AG145" s="28"/>
      <c r="AH145" s="28"/>
      <c r="AI145" s="28"/>
      <c r="AJ145" s="28"/>
      <c r="AK145" s="28"/>
      <c r="AL145" s="5"/>
      <c r="AM145" s="5"/>
      <c r="AN145" s="5"/>
      <c r="AO145" s="5"/>
      <c r="AP145" s="5"/>
      <c r="AQ145" s="5"/>
      <c r="AR145" s="5"/>
      <c r="AS145" s="5"/>
      <c r="AT145" s="5"/>
      <c r="AU145" s="5"/>
      <c r="AV145" s="5"/>
    </row>
    <row r="146" spans="1:48">
      <c r="A146" s="47"/>
      <c r="B146" s="1">
        <v>2020</v>
      </c>
      <c r="C146" s="5"/>
      <c r="D146" s="5"/>
      <c r="E146" s="5"/>
      <c r="F146" s="5"/>
      <c r="G146" s="5"/>
      <c r="H146" s="28">
        <f>利润表!C146/负债表!C146</f>
        <v>0.342383189858914</v>
      </c>
      <c r="I146" s="28">
        <f>利润表!C146/资产表!C146</f>
        <v>0.167475439647613</v>
      </c>
      <c r="J146" s="5"/>
      <c r="K146" s="29">
        <f>利润表!C146/利润表!F146</f>
        <v>0.243311957498461</v>
      </c>
      <c r="L146" s="28">
        <f>利润表!F146/资产表!C146</f>
        <v>0.688315697138196</v>
      </c>
      <c r="M146" s="32">
        <f>资产表!C146/负债表!C146</f>
        <v>2.04437851054057</v>
      </c>
      <c r="N146" s="5"/>
      <c r="O146" s="5"/>
      <c r="P146" s="5"/>
      <c r="Q146" s="5"/>
      <c r="R146" s="28">
        <f>负债表!E146/资产表!C146</f>
        <v>0</v>
      </c>
      <c r="S146" s="5"/>
      <c r="T146" s="5"/>
      <c r="U146" s="28">
        <f>(利润表!C146-利润表!C147)/利润表!C147</f>
        <v>-0.114919049817928</v>
      </c>
      <c r="V146" s="28">
        <f>(利润表!F146-利润表!F147)/利润表!F147</f>
        <v>-0.15061547998382</v>
      </c>
      <c r="W146" s="5"/>
      <c r="X146" s="5"/>
      <c r="Y146" s="5"/>
      <c r="Z146" s="28">
        <f>(资产表!C146-资产表!C147)/资产表!C147</f>
        <v>0.10663587039338</v>
      </c>
      <c r="AA146" s="28"/>
      <c r="AB146" s="28"/>
      <c r="AC146" s="28"/>
      <c r="AD146" s="28"/>
      <c r="AE146" s="28"/>
      <c r="AF146" s="28"/>
      <c r="AG146" s="28"/>
      <c r="AH146" s="28"/>
      <c r="AI146" s="28"/>
      <c r="AJ146" s="28"/>
      <c r="AK146" s="28"/>
      <c r="AL146" s="5"/>
      <c r="AM146" s="5"/>
      <c r="AN146" s="5"/>
      <c r="AO146" s="5"/>
      <c r="AP146" s="5"/>
      <c r="AQ146" s="5"/>
      <c r="AR146" s="5"/>
      <c r="AS146" s="5"/>
      <c r="AT146" s="5"/>
      <c r="AU146" s="5"/>
      <c r="AV146" s="5"/>
    </row>
    <row r="147" spans="1:48">
      <c r="A147" s="47"/>
      <c r="B147" s="1">
        <v>2019</v>
      </c>
      <c r="C147" s="5"/>
      <c r="D147" s="5"/>
      <c r="E147" s="5"/>
      <c r="F147" s="5"/>
      <c r="G147" s="5"/>
      <c r="H147" s="28">
        <f>利润表!C147/负债表!C147</f>
        <v>0.391232867939505</v>
      </c>
      <c r="I147" s="28">
        <f>利润表!C147/资产表!C147</f>
        <v>0.209398167349353</v>
      </c>
      <c r="J147" s="5"/>
      <c r="K147" s="29">
        <f>利润表!C147/利润表!F147</f>
        <v>0.233498879612666</v>
      </c>
      <c r="L147" s="28">
        <f>利润表!F147/资产表!C147</f>
        <v>0.896784462934931</v>
      </c>
      <c r="M147" s="32">
        <f>资产表!C147/负债表!C147</f>
        <v>1.86836815666483</v>
      </c>
      <c r="N147" s="5"/>
      <c r="O147" s="5"/>
      <c r="P147" s="5"/>
      <c r="Q147" s="5"/>
      <c r="R147" s="28">
        <f>负债表!E147/资产表!C147</f>
        <v>0</v>
      </c>
      <c r="S147" s="5"/>
      <c r="T147" s="5"/>
      <c r="U147" s="28">
        <f>(利润表!C147-利润表!C148)/利润表!C148</f>
        <v>0.425975370676677</v>
      </c>
      <c r="V147" s="29">
        <f>(利润表!F147-利润表!F148)/利润表!F148</f>
        <v>0.255273612516554</v>
      </c>
      <c r="W147" s="5"/>
      <c r="X147" s="5"/>
      <c r="Y147" s="5"/>
      <c r="Z147" s="28">
        <f>(资产表!C147-资产表!C148)/资产表!C148</f>
        <v>0.23389815006573</v>
      </c>
      <c r="AA147" s="28"/>
      <c r="AB147" s="28"/>
      <c r="AC147" s="28"/>
      <c r="AD147" s="28"/>
      <c r="AE147" s="28"/>
      <c r="AF147" s="28"/>
      <c r="AG147" s="28"/>
      <c r="AH147" s="28"/>
      <c r="AI147" s="28"/>
      <c r="AJ147" s="28"/>
      <c r="AK147" s="28"/>
      <c r="AL147" s="5"/>
      <c r="AM147" s="5"/>
      <c r="AN147" s="5"/>
      <c r="AO147" s="5"/>
      <c r="AP147" s="5"/>
      <c r="AQ147" s="5"/>
      <c r="AR147" s="5"/>
      <c r="AS147" s="5"/>
      <c r="AT147" s="5"/>
      <c r="AU147" s="5"/>
      <c r="AV147" s="5"/>
    </row>
    <row r="148" spans="1:48">
      <c r="A148" s="47"/>
      <c r="B148" s="1">
        <v>2018</v>
      </c>
      <c r="C148" s="5"/>
      <c r="D148" s="5"/>
      <c r="E148" s="5"/>
      <c r="F148" s="5"/>
      <c r="G148" s="5"/>
      <c r="H148" s="28">
        <f>利润表!C148/负债表!C148</f>
        <v>0.312063603327432</v>
      </c>
      <c r="I148" s="28">
        <f>利润表!C148/资产表!C148</f>
        <v>0.181192478238184</v>
      </c>
      <c r="J148" s="5"/>
      <c r="K148" s="29">
        <f>利润表!C148/利润表!F148</f>
        <v>0.205547015858254</v>
      </c>
      <c r="L148" s="28">
        <f>利润表!F148/资产表!C148</f>
        <v>0.881513543174643</v>
      </c>
      <c r="M148" s="32">
        <f>资产表!C148/负债表!C148</f>
        <v>1.72227680951089</v>
      </c>
      <c r="N148" s="5"/>
      <c r="O148" s="5"/>
      <c r="P148" s="5"/>
      <c r="Q148" s="5"/>
      <c r="R148" s="28">
        <f>负债表!E148/资产表!C148</f>
        <v>0</v>
      </c>
      <c r="S148" s="5"/>
      <c r="T148" s="5"/>
      <c r="U148" s="28">
        <f>(利润表!C148-利润表!C149)/利润表!C149</f>
        <v>0.72718505865603</v>
      </c>
      <c r="V148" s="29">
        <f>(利润表!F148-利润表!F149)/利润表!F149</f>
        <v>0.376239797465302</v>
      </c>
      <c r="W148" s="5"/>
      <c r="X148" s="5"/>
      <c r="Y148" s="5"/>
      <c r="Z148" s="28">
        <f>(资产表!C148-资产表!C149)/资产表!C149</f>
        <v>0.146685881760577</v>
      </c>
      <c r="AA148" s="28"/>
      <c r="AB148" s="28"/>
      <c r="AC148" s="28"/>
      <c r="AD148" s="28"/>
      <c r="AE148" s="28"/>
      <c r="AF148" s="28"/>
      <c r="AG148" s="28"/>
      <c r="AH148" s="28"/>
      <c r="AI148" s="28"/>
      <c r="AJ148" s="28"/>
      <c r="AK148" s="28"/>
      <c r="AL148" s="5"/>
      <c r="AM148" s="5"/>
      <c r="AN148" s="5"/>
      <c r="AO148" s="5"/>
      <c r="AP148" s="5"/>
      <c r="AQ148" s="5"/>
      <c r="AR148" s="5"/>
      <c r="AS148" s="5"/>
      <c r="AT148" s="5"/>
      <c r="AU148" s="5"/>
      <c r="AV148" s="5"/>
    </row>
    <row r="149" spans="1:48">
      <c r="A149" s="47"/>
      <c r="B149" s="1">
        <v>2017</v>
      </c>
      <c r="C149" s="5"/>
      <c r="D149" s="5"/>
      <c r="E149" s="5"/>
      <c r="F149" s="5"/>
      <c r="G149" s="5"/>
      <c r="H149" s="28">
        <f>利润表!C149/负债表!C149</f>
        <v>0.212296418587049</v>
      </c>
      <c r="I149" s="28">
        <f>利润表!C149/资产表!C149</f>
        <v>0.120294496316804</v>
      </c>
      <c r="J149" s="5"/>
      <c r="K149" s="29">
        <f>利润表!C149/利润表!F149</f>
        <v>0.163782092750663</v>
      </c>
      <c r="L149" s="28">
        <f>利润表!F149/资产表!C149</f>
        <v>0.734478930489285</v>
      </c>
      <c r="M149" s="32">
        <f>资产表!C149/负债表!C149</f>
        <v>1.76480574828587</v>
      </c>
      <c r="N149" s="5"/>
      <c r="O149" s="5"/>
      <c r="P149" s="5"/>
      <c r="Q149" s="5"/>
      <c r="R149" s="28">
        <f>负债表!E149/资产表!C149</f>
        <v>0</v>
      </c>
      <c r="S149" s="5"/>
      <c r="T149" s="5"/>
      <c r="U149" s="28">
        <f>(利润表!C149-利润表!C150)/利润表!C150</f>
        <v>0.492438220835891</v>
      </c>
      <c r="V149" s="29">
        <f>(利润表!F149-利润表!F150)/利润表!F150</f>
        <v>0.741266049733083</v>
      </c>
      <c r="W149" s="5"/>
      <c r="X149" s="5"/>
      <c r="Y149" s="5"/>
      <c r="Z149" s="28">
        <f>(资产表!C149-资产表!C150)/资产表!C150</f>
        <v>0.265638184358093</v>
      </c>
      <c r="AA149" s="28"/>
      <c r="AB149" s="28"/>
      <c r="AC149" s="28"/>
      <c r="AD149" s="28"/>
      <c r="AE149" s="28"/>
      <c r="AF149" s="28"/>
      <c r="AG149" s="28"/>
      <c r="AH149" s="28"/>
      <c r="AI149" s="28"/>
      <c r="AJ149" s="28"/>
      <c r="AK149" s="28"/>
      <c r="AL149" s="5"/>
      <c r="AM149" s="5"/>
      <c r="AN149" s="5"/>
      <c r="AO149" s="5"/>
      <c r="AP149" s="5"/>
      <c r="AQ149" s="5"/>
      <c r="AR149" s="5"/>
      <c r="AS149" s="5"/>
      <c r="AT149" s="5"/>
      <c r="AU149" s="5"/>
      <c r="AV149" s="5"/>
    </row>
    <row r="150" spans="1:48">
      <c r="A150" s="47"/>
      <c r="B150" s="1">
        <v>2016</v>
      </c>
      <c r="C150" s="5"/>
      <c r="D150" s="5"/>
      <c r="E150" s="5"/>
      <c r="F150" s="5"/>
      <c r="G150" s="5"/>
      <c r="H150" s="28">
        <f>利润表!C150/负债表!C150</f>
        <v>0.152969179907618</v>
      </c>
      <c r="I150" s="28">
        <f>利润表!C150/资产表!C150</f>
        <v>0.102013809202366</v>
      </c>
      <c r="J150" s="5"/>
      <c r="K150" s="29">
        <f>利润表!C150/利润表!F150</f>
        <v>0.19108877920671</v>
      </c>
      <c r="L150" s="28">
        <f>利润表!F150/资产表!C150</f>
        <v>0.533855570305427</v>
      </c>
      <c r="M150" s="32">
        <f>资产表!C150/负债表!C150</f>
        <v>1.49949483411772</v>
      </c>
      <c r="N150" s="5"/>
      <c r="O150" s="5"/>
      <c r="P150" s="5"/>
      <c r="Q150" s="5"/>
      <c r="R150" s="28">
        <f>负债表!E150/资产表!C150</f>
        <v>0</v>
      </c>
      <c r="S150" s="5"/>
      <c r="T150" s="5"/>
      <c r="U150" s="28">
        <f>(利润表!C150-利润表!C151)/利润表!C151</f>
        <v>1.55521951863011</v>
      </c>
      <c r="V150" s="29">
        <f>(利润表!F150-利润表!F151)/利润表!F151</f>
        <v>0.376089974560136</v>
      </c>
      <c r="W150" s="5"/>
      <c r="X150" s="5"/>
      <c r="Y150" s="5"/>
      <c r="Z150" s="28">
        <f>(资产表!C150-资产表!C151)/资产表!C151</f>
        <v>0.227771877879892</v>
      </c>
      <c r="AA150" s="28"/>
      <c r="AB150" s="28"/>
      <c r="AC150" s="28"/>
      <c r="AD150" s="28"/>
      <c r="AE150" s="28"/>
      <c r="AF150" s="28"/>
      <c r="AG150" s="28"/>
      <c r="AH150" s="28"/>
      <c r="AI150" s="28"/>
      <c r="AJ150" s="28"/>
      <c r="AK150" s="28"/>
      <c r="AL150" s="5"/>
      <c r="AM150" s="5"/>
      <c r="AN150" s="5"/>
      <c r="AO150" s="5"/>
      <c r="AP150" s="5"/>
      <c r="AQ150" s="5"/>
      <c r="AR150" s="5"/>
      <c r="AS150" s="5"/>
      <c r="AT150" s="5"/>
      <c r="AU150" s="5"/>
      <c r="AV150" s="5"/>
    </row>
    <row r="151" spans="1:48">
      <c r="A151" s="47"/>
      <c r="B151" s="1">
        <v>2015</v>
      </c>
      <c r="C151" s="5"/>
      <c r="D151" s="5"/>
      <c r="E151" s="5"/>
      <c r="F151" s="5"/>
      <c r="G151" s="5"/>
      <c r="H151" s="28">
        <f>利润表!C151/负债表!C151</f>
        <v>0.0686557351913</v>
      </c>
      <c r="I151" s="28">
        <f>利润表!C151/资产表!C151</f>
        <v>0.0490171921358906</v>
      </c>
      <c r="J151" s="5"/>
      <c r="K151" s="28">
        <f>利润表!C151/利润表!F151</f>
        <v>0.102909104834274</v>
      </c>
      <c r="L151" s="28">
        <f>利润表!F151/资产表!C151</f>
        <v>0.476315406832355</v>
      </c>
      <c r="M151" s="32">
        <f>资产表!C151/负债表!C151</f>
        <v>1.40064602233774</v>
      </c>
      <c r="N151" s="5"/>
      <c r="O151" s="5"/>
      <c r="P151" s="5"/>
      <c r="Q151" s="5"/>
      <c r="R151" s="28">
        <f>负债表!E151/资产表!C151</f>
        <v>0</v>
      </c>
      <c r="S151" s="5"/>
      <c r="T151" s="5"/>
      <c r="U151" s="28">
        <f>(利润表!C151-利润表!C152)/利润表!C152</f>
        <v>-1.21840189026692</v>
      </c>
      <c r="V151" s="29">
        <f>(利润表!F151-利润表!F152)/利润表!F152</f>
        <v>1.34294589921224</v>
      </c>
      <c r="W151" s="5"/>
      <c r="X151" s="5"/>
      <c r="Y151" s="5"/>
      <c r="Z151" s="28">
        <f>(资产表!C151-资产表!C152)/资产表!C152</f>
        <v>0.106399983550613</v>
      </c>
      <c r="AA151" s="28"/>
      <c r="AB151" s="28"/>
      <c r="AC151" s="28"/>
      <c r="AD151" s="28"/>
      <c r="AE151" s="28"/>
      <c r="AF151" s="28"/>
      <c r="AG151" s="28"/>
      <c r="AH151" s="28"/>
      <c r="AI151" s="28"/>
      <c r="AJ151" s="28"/>
      <c r="AK151" s="28"/>
      <c r="AL151" s="5"/>
      <c r="AM151" s="5"/>
      <c r="AN151" s="5"/>
      <c r="AO151" s="5"/>
      <c r="AP151" s="5"/>
      <c r="AQ151" s="5"/>
      <c r="AR151" s="5"/>
      <c r="AS151" s="5"/>
      <c r="AT151" s="5"/>
      <c r="AU151" s="5"/>
      <c r="AV151" s="5"/>
    </row>
    <row r="152" spans="1:48">
      <c r="A152" s="47"/>
      <c r="B152" s="1">
        <v>2014</v>
      </c>
      <c r="C152" s="5"/>
      <c r="D152" s="5"/>
      <c r="E152" s="5"/>
      <c r="F152" s="5"/>
      <c r="G152" s="5"/>
      <c r="H152" s="28">
        <f>利润表!C152/负债表!C152</f>
        <v>-0.337528295565861</v>
      </c>
      <c r="I152" s="28">
        <f>利润表!C152/资产表!C152</f>
        <v>-0.248315710576341</v>
      </c>
      <c r="J152" s="5"/>
      <c r="K152" s="28">
        <f>利润表!C152/利润表!F152</f>
        <v>-1.10397609136253</v>
      </c>
      <c r="L152" s="28">
        <f>利润表!F152/资产表!C152</f>
        <v>0.224928522020679</v>
      </c>
      <c r="M152" s="32">
        <f>资产表!C152/负债表!C152</f>
        <v>1.35927080401984</v>
      </c>
      <c r="N152" s="5"/>
      <c r="O152" s="5"/>
      <c r="P152" s="5"/>
      <c r="Q152" s="5"/>
      <c r="R152" s="28">
        <f>负债表!E152/资产表!C152</f>
        <v>0</v>
      </c>
      <c r="S152" s="5"/>
      <c r="T152" s="5"/>
      <c r="U152" s="28">
        <f>(利润表!C152-利润表!C153)/利润表!C153</f>
        <v>1.62293526593756</v>
      </c>
      <c r="V152" s="28">
        <f>(利润表!F152-利润表!F153)/利润表!F153</f>
        <v>-0.248849683548129</v>
      </c>
      <c r="W152" s="5"/>
      <c r="X152" s="5"/>
      <c r="Y152" s="5"/>
      <c r="Z152" s="28">
        <f>(资产表!C152-资产表!C153)/资产表!C153</f>
        <v>-0.213148575541081</v>
      </c>
      <c r="AA152" s="28"/>
      <c r="AB152" s="28"/>
      <c r="AC152" s="28"/>
      <c r="AD152" s="28"/>
      <c r="AE152" s="28"/>
      <c r="AF152" s="28"/>
      <c r="AG152" s="28"/>
      <c r="AH152" s="28"/>
      <c r="AI152" s="28"/>
      <c r="AJ152" s="28"/>
      <c r="AK152" s="28"/>
      <c r="AL152" s="5"/>
      <c r="AM152" s="5"/>
      <c r="AN152" s="5"/>
      <c r="AO152" s="5"/>
      <c r="AP152" s="5"/>
      <c r="AQ152" s="5"/>
      <c r="AR152" s="5"/>
      <c r="AS152" s="5"/>
      <c r="AT152" s="5"/>
      <c r="AU152" s="5"/>
      <c r="AV152" s="5"/>
    </row>
    <row r="153" spans="1:48">
      <c r="A153" s="47"/>
      <c r="B153" s="1">
        <v>2013</v>
      </c>
      <c r="C153" s="5"/>
      <c r="D153" s="5"/>
      <c r="E153" s="5"/>
      <c r="F153" s="5"/>
      <c r="G153" s="5"/>
      <c r="H153" s="28">
        <f>利润表!C153/负债表!C153</f>
        <v>-0.0940911915892622</v>
      </c>
      <c r="I153" s="28">
        <f>利润表!C153/资产表!C153</f>
        <v>-0.0744919530115364</v>
      </c>
      <c r="J153" s="5"/>
      <c r="K153" s="28">
        <f>利润表!C153/利润表!F153</f>
        <v>-0.316154196083773</v>
      </c>
      <c r="L153" s="28">
        <f>利润表!F153/资产表!C153</f>
        <v>0.235619055303628</v>
      </c>
      <c r="M153" s="32">
        <f>资产表!C153/负债表!C153</f>
        <v>1.26310544676806</v>
      </c>
      <c r="N153" s="5"/>
      <c r="O153" s="5"/>
      <c r="P153" s="5"/>
      <c r="Q153" s="5"/>
      <c r="R153" s="28">
        <f>负债表!E153/资产表!C153</f>
        <v>0</v>
      </c>
      <c r="S153" s="5"/>
      <c r="T153" s="5"/>
      <c r="U153" s="28">
        <f>(利润表!C153-利润表!C154)/利润表!C154</f>
        <v>-1.45471507760969</v>
      </c>
      <c r="V153" s="28">
        <f>(利润表!F153-利润表!F154)/利润表!F154</f>
        <v>-0.703122821039779</v>
      </c>
      <c r="W153" s="5"/>
      <c r="X153" s="5"/>
      <c r="Y153" s="5"/>
      <c r="Z153" s="28">
        <f>(资产表!C153-资产表!C154)/资产表!C154</f>
        <v>-0.222696549252113</v>
      </c>
      <c r="AA153" s="28"/>
      <c r="AB153" s="28"/>
      <c r="AC153" s="28"/>
      <c r="AD153" s="28"/>
      <c r="AE153" s="28"/>
      <c r="AF153" s="28"/>
      <c r="AG153" s="28"/>
      <c r="AH153" s="28"/>
      <c r="AI153" s="28"/>
      <c r="AJ153" s="28"/>
      <c r="AK153" s="28"/>
      <c r="AL153" s="5"/>
      <c r="AM153" s="5"/>
      <c r="AN153" s="5"/>
      <c r="AO153" s="5"/>
      <c r="AP153" s="5"/>
      <c r="AQ153" s="5"/>
      <c r="AR153" s="5"/>
      <c r="AS153" s="5"/>
      <c r="AT153" s="5"/>
      <c r="AU153" s="5"/>
      <c r="AV153" s="5"/>
    </row>
    <row r="154" spans="1:48">
      <c r="A154" s="47"/>
      <c r="B154" s="1">
        <v>2012</v>
      </c>
      <c r="C154" s="5"/>
      <c r="D154" s="5"/>
      <c r="E154" s="5"/>
      <c r="F154" s="5"/>
      <c r="G154" s="5"/>
      <c r="H154" s="28">
        <f>利润表!C154/负债表!C154</f>
        <v>0.178097684225842</v>
      </c>
      <c r="I154" s="28">
        <f>利润表!C154/资产表!C154</f>
        <v>0.127338755585577</v>
      </c>
      <c r="J154" s="5"/>
      <c r="K154" s="28">
        <f>利润表!C154/利润表!F154</f>
        <v>0.206412697690119</v>
      </c>
      <c r="L154" s="28">
        <f>利润表!F154/资产表!C154</f>
        <v>0.616913382803355</v>
      </c>
      <c r="M154" s="32">
        <f>资产表!C154/负债表!C154</f>
        <v>1.39861335543014</v>
      </c>
      <c r="N154" s="5"/>
      <c r="O154" s="5"/>
      <c r="P154" s="5"/>
      <c r="Q154" s="5"/>
      <c r="R154" s="28">
        <f>负债表!E154/资产表!C154</f>
        <v>0</v>
      </c>
      <c r="S154" s="5"/>
      <c r="T154" s="5"/>
      <c r="U154" s="28" t="e">
        <f>(利润表!C154-利润表!C155)/利润表!C155</f>
        <v>#DIV/0!</v>
      </c>
      <c r="V154" s="28" t="e">
        <f>(利润表!F154-利润表!F155)/利润表!F155</f>
        <v>#DIV/0!</v>
      </c>
      <c r="W154" s="5"/>
      <c r="X154" s="5"/>
      <c r="Y154" s="5"/>
      <c r="Z154" s="28" t="e">
        <f>(资产表!C154-资产表!C155)/资产表!C155</f>
        <v>#DIV/0!</v>
      </c>
      <c r="AA154" s="28"/>
      <c r="AB154" s="28"/>
      <c r="AC154" s="28"/>
      <c r="AD154" s="28"/>
      <c r="AE154" s="28"/>
      <c r="AF154" s="28"/>
      <c r="AG154" s="28"/>
      <c r="AH154" s="28"/>
      <c r="AI154" s="28"/>
      <c r="AJ154" s="28"/>
      <c r="AK154" s="28"/>
      <c r="AL154" s="5"/>
      <c r="AM154" s="5"/>
      <c r="AN154" s="5"/>
      <c r="AO154" s="5"/>
      <c r="AP154" s="5"/>
      <c r="AQ154" s="5"/>
      <c r="AR154" s="5"/>
      <c r="AS154" s="5"/>
      <c r="AT154" s="5"/>
      <c r="AU154" s="5"/>
      <c r="AV154" s="5"/>
    </row>
    <row r="155" spans="1:48">
      <c r="A155" s="47"/>
      <c r="B155" s="1">
        <v>2011</v>
      </c>
      <c r="C155" s="5"/>
      <c r="D155" s="5"/>
      <c r="E155" s="5"/>
      <c r="F155" s="5"/>
      <c r="G155" s="5"/>
      <c r="H155" s="28" t="e">
        <f>利润表!C155/负债表!C155</f>
        <v>#DIV/0!</v>
      </c>
      <c r="I155" s="28" t="e">
        <f>利润表!C155/资产表!C155</f>
        <v>#DIV/0!</v>
      </c>
      <c r="J155" s="5"/>
      <c r="K155" s="28" t="e">
        <f>利润表!C155/利润表!F155</f>
        <v>#DIV/0!</v>
      </c>
      <c r="L155" s="28" t="e">
        <f>利润表!F155/资产表!C155</f>
        <v>#DIV/0!</v>
      </c>
      <c r="M155" s="32" t="e">
        <f>资产表!C155/负债表!C155</f>
        <v>#DIV/0!</v>
      </c>
      <c r="N155" s="5"/>
      <c r="O155" s="5"/>
      <c r="P155" s="5"/>
      <c r="Q155" s="5"/>
      <c r="R155" s="28" t="e">
        <f>负债表!E155/资产表!C155</f>
        <v>#DIV/0!</v>
      </c>
      <c r="S155" s="5"/>
      <c r="T155" s="5"/>
      <c r="U155" s="28" t="e">
        <f>(利润表!C155-利润表!C156)/利润表!C156</f>
        <v>#DIV/0!</v>
      </c>
      <c r="V155" s="28" t="e">
        <f>(利润表!F155-利润表!F156)/利润表!F156</f>
        <v>#DIV/0!</v>
      </c>
      <c r="W155" s="5"/>
      <c r="X155" s="5"/>
      <c r="Y155" s="5"/>
      <c r="Z155" s="28" t="e">
        <f>(资产表!C155-资产表!C156)/资产表!C156</f>
        <v>#DIV/0!</v>
      </c>
      <c r="AA155" s="28"/>
      <c r="AB155" s="28"/>
      <c r="AC155" s="28"/>
      <c r="AD155" s="28"/>
      <c r="AE155" s="28"/>
      <c r="AF155" s="28"/>
      <c r="AG155" s="28"/>
      <c r="AH155" s="28"/>
      <c r="AI155" s="28"/>
      <c r="AJ155" s="28"/>
      <c r="AK155" s="28"/>
      <c r="AL155" s="5"/>
      <c r="AM155" s="5"/>
      <c r="AN155" s="5"/>
      <c r="AO155" s="5"/>
      <c r="AP155" s="5"/>
      <c r="AQ155" s="5"/>
      <c r="AR155" s="5"/>
      <c r="AS155" s="5"/>
      <c r="AT155" s="5"/>
      <c r="AU155" s="5"/>
      <c r="AV155" s="5"/>
    </row>
    <row r="156" spans="1:48">
      <c r="A156" s="48"/>
      <c r="B156" s="1">
        <v>2010</v>
      </c>
      <c r="C156" s="5"/>
      <c r="D156" s="5"/>
      <c r="E156" s="5"/>
      <c r="F156" s="5"/>
      <c r="G156" s="5"/>
      <c r="H156" s="28" t="e">
        <f>利润表!C156/负债表!C156</f>
        <v>#DIV/0!</v>
      </c>
      <c r="I156" s="28" t="e">
        <f>利润表!C156/资产表!C156</f>
        <v>#DIV/0!</v>
      </c>
      <c r="J156" s="5"/>
      <c r="K156" s="28" t="e">
        <f>利润表!C156/利润表!F156</f>
        <v>#DIV/0!</v>
      </c>
      <c r="L156" s="28" t="e">
        <f>利润表!F156/资产表!C156</f>
        <v>#DIV/0!</v>
      </c>
      <c r="M156" s="32" t="e">
        <f>资产表!C156/负债表!C156</f>
        <v>#DIV/0!</v>
      </c>
      <c r="N156" s="5"/>
      <c r="O156" s="5"/>
      <c r="P156" s="5"/>
      <c r="Q156" s="5"/>
      <c r="R156" s="28" t="e">
        <f>负债表!E156/资产表!C156</f>
        <v>#DIV/0!</v>
      </c>
      <c r="S156" s="5"/>
      <c r="T156" s="5"/>
      <c r="U156" s="28">
        <f>(利润表!C156-利润表!C157)/利润表!C157</f>
        <v>-1</v>
      </c>
      <c r="V156" s="28">
        <f>(利润表!F156-利润表!F157)/利润表!F157</f>
        <v>-1</v>
      </c>
      <c r="W156" s="5"/>
      <c r="X156" s="5"/>
      <c r="Y156" s="5"/>
      <c r="Z156" s="28">
        <f>(资产表!C156-资产表!C157)/资产表!C157</f>
        <v>-1</v>
      </c>
      <c r="AA156" s="28"/>
      <c r="AB156" s="28"/>
      <c r="AC156" s="28"/>
      <c r="AD156" s="28"/>
      <c r="AE156" s="28"/>
      <c r="AF156" s="28"/>
      <c r="AG156" s="28"/>
      <c r="AH156" s="28"/>
      <c r="AI156" s="28"/>
      <c r="AJ156" s="28"/>
      <c r="AK156" s="28"/>
      <c r="AL156" s="5"/>
      <c r="AM156" s="5"/>
      <c r="AN156" s="5"/>
      <c r="AO156" s="5"/>
      <c r="AP156" s="5"/>
      <c r="AQ156" s="5"/>
      <c r="AR156" s="5"/>
      <c r="AS156" s="5"/>
      <c r="AT156" s="5"/>
      <c r="AU156" s="5"/>
      <c r="AV156" s="5"/>
    </row>
    <row r="157" spans="1:48">
      <c r="A157" s="46" t="s">
        <v>59</v>
      </c>
      <c r="B157" s="1">
        <v>2023</v>
      </c>
      <c r="C157" s="5"/>
      <c r="D157" s="5"/>
      <c r="E157" s="5"/>
      <c r="F157" s="5"/>
      <c r="G157" s="5"/>
      <c r="H157" s="28">
        <f>利润表!C157/负债表!C157</f>
        <v>0.138440089131581</v>
      </c>
      <c r="I157" s="28">
        <f>利润表!C157/资产表!C157</f>
        <v>0.0700946190387175</v>
      </c>
      <c r="J157" s="5"/>
      <c r="K157" s="28">
        <f>利润表!C157/利润表!F157</f>
        <v>0.12666966289803</v>
      </c>
      <c r="L157" s="28">
        <f>利润表!F157/资产表!C157</f>
        <v>0.553365481797677</v>
      </c>
      <c r="M157" s="32">
        <f>资产表!C157/负债表!C157</f>
        <v>1.97504588840282</v>
      </c>
      <c r="N157" s="5"/>
      <c r="O157" s="5"/>
      <c r="P157" s="5"/>
      <c r="Q157" s="5"/>
      <c r="R157" s="28">
        <f>负债表!E157/资产表!C157</f>
        <v>0</v>
      </c>
      <c r="S157" s="5"/>
      <c r="T157" s="5"/>
      <c r="U157" s="28">
        <f>(利润表!C157-利润表!C158)/利润表!C158</f>
        <v>-0.0588761121393746</v>
      </c>
      <c r="V157" s="28">
        <f>(利润表!F157-利润表!F158)/利润表!F158</f>
        <v>0.129841420081344</v>
      </c>
      <c r="W157" s="5"/>
      <c r="X157" s="5"/>
      <c r="Y157" s="5"/>
      <c r="Z157" s="28">
        <f>(资产表!C157-资产表!C158)/资产表!C158</f>
        <v>0.0653641124628811</v>
      </c>
      <c r="AA157" s="28"/>
      <c r="AB157" s="28"/>
      <c r="AC157" s="28"/>
      <c r="AD157" s="28"/>
      <c r="AE157" s="28"/>
      <c r="AF157" s="28"/>
      <c r="AG157" s="28"/>
      <c r="AH157" s="28"/>
      <c r="AI157" s="28"/>
      <c r="AJ157" s="28"/>
      <c r="AK157" s="28"/>
      <c r="AL157" s="5"/>
      <c r="AM157" s="5"/>
      <c r="AN157" s="5"/>
      <c r="AO157" s="5"/>
      <c r="AP157" s="5"/>
      <c r="AQ157" s="5"/>
      <c r="AR157" s="5"/>
      <c r="AS157" s="5"/>
      <c r="AT157" s="5"/>
      <c r="AU157" s="5"/>
      <c r="AV157" s="5"/>
    </row>
    <row r="158" spans="1:48">
      <c r="A158" s="47"/>
      <c r="B158" s="1">
        <v>2022</v>
      </c>
      <c r="C158" s="5"/>
      <c r="D158" s="5"/>
      <c r="E158" s="5"/>
      <c r="F158" s="5"/>
      <c r="G158" s="5"/>
      <c r="H158" s="28">
        <f>利润表!C158/负债表!C158</f>
        <v>0.162796436159762</v>
      </c>
      <c r="I158" s="28">
        <f>利润表!C158/资产表!C158</f>
        <v>0.0793479929304122</v>
      </c>
      <c r="J158" s="5"/>
      <c r="K158" s="28">
        <f>利润表!C158/利润表!F158</f>
        <v>0.152069917314786</v>
      </c>
      <c r="L158" s="28">
        <f>利润表!F158/资产表!C158</f>
        <v>0.521786256818707</v>
      </c>
      <c r="M158" s="32">
        <f>资产表!C158/负债表!C158</f>
        <v>2.05167679921701</v>
      </c>
      <c r="N158" s="5"/>
      <c r="O158" s="5"/>
      <c r="P158" s="5"/>
      <c r="Q158" s="5"/>
      <c r="R158" s="28">
        <f>负债表!E158/资产表!C158</f>
        <v>0</v>
      </c>
      <c r="S158" s="5"/>
      <c r="T158" s="5"/>
      <c r="U158" s="28">
        <f>(利润表!C158-利润表!C159)/利润表!C159</f>
        <v>0.81805032594394</v>
      </c>
      <c r="V158" s="29">
        <f>(利润表!F158-利润表!F159)/利润表!F159</f>
        <v>0.15543221790673</v>
      </c>
      <c r="W158" s="5"/>
      <c r="X158" s="5"/>
      <c r="Y158" s="5"/>
      <c r="Z158" s="28">
        <f>(资产表!C158-资产表!C159)/资产表!C159</f>
        <v>0.172588509805662</v>
      </c>
      <c r="AA158" s="28"/>
      <c r="AB158" s="28"/>
      <c r="AC158" s="28"/>
      <c r="AD158" s="28"/>
      <c r="AE158" s="28"/>
      <c r="AF158" s="28"/>
      <c r="AG158" s="28"/>
      <c r="AH158" s="28"/>
      <c r="AI158" s="28"/>
      <c r="AJ158" s="28"/>
      <c r="AK158" s="28"/>
      <c r="AL158" s="5"/>
      <c r="AM158" s="5"/>
      <c r="AN158" s="5"/>
      <c r="AO158" s="5"/>
      <c r="AP158" s="5"/>
      <c r="AQ158" s="5"/>
      <c r="AR158" s="5"/>
      <c r="AS158" s="5"/>
      <c r="AT158" s="5"/>
      <c r="AU158" s="5"/>
      <c r="AV158" s="5"/>
    </row>
    <row r="159" spans="1:48">
      <c r="A159" s="47"/>
      <c r="B159" s="1">
        <v>2021</v>
      </c>
      <c r="C159" s="5"/>
      <c r="D159" s="5"/>
      <c r="E159" s="5"/>
      <c r="F159" s="5"/>
      <c r="G159" s="5"/>
      <c r="H159" s="28">
        <f>利润表!C159/负债表!C159</f>
        <v>0.104498568590252</v>
      </c>
      <c r="I159" s="28">
        <f>利润表!C159/资产表!C159</f>
        <v>0.0511771007978199</v>
      </c>
      <c r="J159" s="5"/>
      <c r="K159" s="28">
        <f>利润表!C159/利润表!F159</f>
        <v>0.0966455544890861</v>
      </c>
      <c r="L159" s="28">
        <f>利润表!F159/资产表!C159</f>
        <v>0.529533935299623</v>
      </c>
      <c r="M159" s="32">
        <f>资产表!C159/负债表!C159</f>
        <v>2.04190090804642</v>
      </c>
      <c r="N159" s="5"/>
      <c r="O159" s="5"/>
      <c r="P159" s="5"/>
      <c r="Q159" s="5"/>
      <c r="R159" s="28">
        <f>负债表!E159/资产表!C159</f>
        <v>0</v>
      </c>
      <c r="S159" s="5"/>
      <c r="T159" s="5"/>
      <c r="U159" s="28">
        <f>(利润表!C159-利润表!C160)/利润表!C160</f>
        <v>0.245046371055179</v>
      </c>
      <c r="V159" s="28">
        <f>(利润表!F159-利润表!F160)/利润表!F160</f>
        <v>0.119341440282949</v>
      </c>
      <c r="W159" s="5"/>
      <c r="X159" s="5"/>
      <c r="Y159" s="5"/>
      <c r="Z159" s="28">
        <f>(资产表!C159-资产表!C160)/资产表!C160</f>
        <v>0.176326733764287</v>
      </c>
      <c r="AA159" s="28"/>
      <c r="AB159" s="28"/>
      <c r="AC159" s="28"/>
      <c r="AD159" s="28"/>
      <c r="AE159" s="28"/>
      <c r="AF159" s="28"/>
      <c r="AG159" s="28"/>
      <c r="AH159" s="28"/>
      <c r="AI159" s="28"/>
      <c r="AJ159" s="28"/>
      <c r="AK159" s="28"/>
      <c r="AL159" s="5"/>
      <c r="AM159" s="5"/>
      <c r="AN159" s="5"/>
      <c r="AO159" s="5"/>
      <c r="AP159" s="5"/>
      <c r="AQ159" s="5"/>
      <c r="AR159" s="5"/>
      <c r="AS159" s="5"/>
      <c r="AT159" s="5"/>
      <c r="AU159" s="5"/>
      <c r="AV159" s="5"/>
    </row>
    <row r="160" spans="1:48">
      <c r="A160" s="47"/>
      <c r="B160" s="1">
        <v>2020</v>
      </c>
      <c r="C160" s="5"/>
      <c r="D160" s="5"/>
      <c r="E160" s="5"/>
      <c r="F160" s="5"/>
      <c r="G160" s="5"/>
      <c r="H160" s="28">
        <f>利润表!C160/负债表!C160</f>
        <v>0.0900576210788451</v>
      </c>
      <c r="I160" s="28">
        <f>利润表!C160/资产表!C160</f>
        <v>0.0483524093757285</v>
      </c>
      <c r="J160" s="5"/>
      <c r="K160" s="28">
        <f>利润表!C160/利润表!F160</f>
        <v>0.0868878273723055</v>
      </c>
      <c r="L160" s="28">
        <f>利润表!F160/资产表!C160</f>
        <v>0.556492328534621</v>
      </c>
      <c r="M160" s="32">
        <f>资产表!C160/负债表!C160</f>
        <v>1.86252603006897</v>
      </c>
      <c r="N160" s="5"/>
      <c r="O160" s="5"/>
      <c r="P160" s="5"/>
      <c r="Q160" s="5"/>
      <c r="R160" s="28">
        <f>负债表!E160/资产表!C160</f>
        <v>0</v>
      </c>
      <c r="S160" s="5"/>
      <c r="T160" s="5"/>
      <c r="U160" s="28">
        <f>(利润表!C160-利润表!C161)/利润表!C161</f>
        <v>-0.226807619945373</v>
      </c>
      <c r="V160" s="28">
        <f>(利润表!F160-利润表!F161)/利润表!F161</f>
        <v>-0.107303930089852</v>
      </c>
      <c r="W160" s="5"/>
      <c r="X160" s="5"/>
      <c r="Y160" s="5"/>
      <c r="Z160" s="28">
        <f>(资产表!C160-资产表!C161)/资产表!C161</f>
        <v>0.0305767124679108</v>
      </c>
      <c r="AA160" s="28"/>
      <c r="AB160" s="28"/>
      <c r="AC160" s="28"/>
      <c r="AD160" s="28"/>
      <c r="AE160" s="28"/>
      <c r="AF160" s="28"/>
      <c r="AG160" s="28"/>
      <c r="AH160" s="28"/>
      <c r="AI160" s="28"/>
      <c r="AJ160" s="28"/>
      <c r="AK160" s="28"/>
      <c r="AL160" s="5"/>
      <c r="AM160" s="5"/>
      <c r="AN160" s="5"/>
      <c r="AO160" s="5"/>
      <c r="AP160" s="5"/>
      <c r="AQ160" s="5"/>
      <c r="AR160" s="5"/>
      <c r="AS160" s="5"/>
      <c r="AT160" s="5"/>
      <c r="AU160" s="5"/>
      <c r="AV160" s="5"/>
    </row>
    <row r="161" spans="1:48">
      <c r="A161" s="47"/>
      <c r="B161" s="1">
        <v>2019</v>
      </c>
      <c r="C161" s="5"/>
      <c r="D161" s="5"/>
      <c r="E161" s="5"/>
      <c r="F161" s="5"/>
      <c r="G161" s="5"/>
      <c r="H161" s="28">
        <f>利润表!C161/负债表!C161</f>
        <v>0.122737190682244</v>
      </c>
      <c r="I161" s="28">
        <f>利润表!C161/资产表!C161</f>
        <v>0.0644482128636863</v>
      </c>
      <c r="J161" s="5"/>
      <c r="K161" s="28">
        <f>利润表!C161/利润表!F161</f>
        <v>0.100317106090477</v>
      </c>
      <c r="L161" s="28">
        <f>利润表!F161/资产表!C161</f>
        <v>0.642444896741337</v>
      </c>
      <c r="M161" s="32">
        <f>资产表!C161/负债表!C161</f>
        <v>1.90443125152041</v>
      </c>
      <c r="N161" s="5"/>
      <c r="O161" s="5"/>
      <c r="P161" s="5"/>
      <c r="Q161" s="5"/>
      <c r="R161" s="28">
        <f>负债表!E161/资产表!C161</f>
        <v>0</v>
      </c>
      <c r="S161" s="5"/>
      <c r="T161" s="5"/>
      <c r="U161" s="28">
        <f>(利润表!C161-利润表!C162)/利润表!C162</f>
        <v>0.153773177542867</v>
      </c>
      <c r="V161" s="28">
        <f>(利润表!F161-利润表!F162)/利润表!F162</f>
        <v>0.124737622870046</v>
      </c>
      <c r="W161" s="5"/>
      <c r="X161" s="5"/>
      <c r="Y161" s="5"/>
      <c r="Z161" s="28">
        <f>(资产表!C161-资产表!C162)/资产表!C162</f>
        <v>0.144890726271945</v>
      </c>
      <c r="AA161" s="28"/>
      <c r="AB161" s="28"/>
      <c r="AC161" s="28"/>
      <c r="AD161" s="28"/>
      <c r="AE161" s="28"/>
      <c r="AF161" s="28"/>
      <c r="AG161" s="28"/>
      <c r="AH161" s="28"/>
      <c r="AI161" s="28"/>
      <c r="AJ161" s="28"/>
      <c r="AK161" s="28"/>
      <c r="AL161" s="5"/>
      <c r="AM161" s="5"/>
      <c r="AN161" s="5"/>
      <c r="AO161" s="5"/>
      <c r="AP161" s="5"/>
      <c r="AQ161" s="5"/>
      <c r="AR161" s="5"/>
      <c r="AS161" s="5"/>
      <c r="AT161" s="5"/>
      <c r="AU161" s="5"/>
      <c r="AV161" s="5"/>
    </row>
    <row r="162" spans="1:48">
      <c r="A162" s="47"/>
      <c r="B162" s="1">
        <v>2018</v>
      </c>
      <c r="C162" s="5"/>
      <c r="D162" s="5"/>
      <c r="E162" s="5"/>
      <c r="F162" s="5"/>
      <c r="G162" s="5"/>
      <c r="H162" s="28">
        <f>利润表!C162/负债表!C162</f>
        <v>0.127150626015034</v>
      </c>
      <c r="I162" s="28">
        <f>利润表!C162/资产表!C162</f>
        <v>0.0639520511211514</v>
      </c>
      <c r="J162" s="5"/>
      <c r="K162" s="28">
        <f>利润表!C162/利润表!F162</f>
        <v>0.0977925519794929</v>
      </c>
      <c r="L162" s="28">
        <f>利润表!F162/资产表!C162</f>
        <v>0.653956255631432</v>
      </c>
      <c r="M162" s="32">
        <f>资产表!C162/负债表!C162</f>
        <v>1.98821810694012</v>
      </c>
      <c r="N162" s="5"/>
      <c r="O162" s="5"/>
      <c r="P162" s="5"/>
      <c r="Q162" s="5"/>
      <c r="R162" s="28">
        <f>负债表!E162/资产表!C162</f>
        <v>0</v>
      </c>
      <c r="S162" s="5"/>
      <c r="T162" s="5"/>
      <c r="U162" s="28">
        <f>(利润表!C162-利润表!C163)/利润表!C163</f>
        <v>1.14292322378416</v>
      </c>
      <c r="V162" s="29">
        <f>(利润表!F162-利润表!F163)/利润表!F163</f>
        <v>0.413541631723279</v>
      </c>
      <c r="W162" s="5"/>
      <c r="X162" s="5"/>
      <c r="Y162" s="5"/>
      <c r="Z162" s="28">
        <f>(资产表!C162-资产表!C163)/资产表!C163</f>
        <v>0.897685862953982</v>
      </c>
      <c r="AA162" s="28"/>
      <c r="AB162" s="28"/>
      <c r="AC162" s="28"/>
      <c r="AD162" s="28"/>
      <c r="AE162" s="28"/>
      <c r="AF162" s="28"/>
      <c r="AG162" s="28"/>
      <c r="AH162" s="28"/>
      <c r="AI162" s="28"/>
      <c r="AJ162" s="28"/>
      <c r="AK162" s="28"/>
      <c r="AL162" s="5"/>
      <c r="AM162" s="5"/>
      <c r="AN162" s="5"/>
      <c r="AO162" s="5"/>
      <c r="AP162" s="5"/>
      <c r="AQ162" s="5"/>
      <c r="AR162" s="5"/>
      <c r="AS162" s="5"/>
      <c r="AT162" s="5"/>
      <c r="AU162" s="5"/>
      <c r="AV162" s="5"/>
    </row>
    <row r="163" spans="1:48">
      <c r="A163" s="47"/>
      <c r="B163" s="1">
        <v>2017</v>
      </c>
      <c r="C163" s="5"/>
      <c r="D163" s="5"/>
      <c r="E163" s="5"/>
      <c r="F163" s="5"/>
      <c r="G163" s="5"/>
      <c r="H163" s="28">
        <f>利润表!C163/负债表!C163</f>
        <v>0.0955842503792301</v>
      </c>
      <c r="I163" s="28">
        <f>利润表!C163/资产表!C163</f>
        <v>0.0566333417700378</v>
      </c>
      <c r="J163" s="5"/>
      <c r="K163" s="28">
        <f>利润表!C163/利润表!F163</f>
        <v>0.0645071377085413</v>
      </c>
      <c r="L163" s="28">
        <f>利润表!F163/资产表!C163</f>
        <v>0.877939151879917</v>
      </c>
      <c r="M163" s="32">
        <f>资产表!C163/负债表!C163</f>
        <v>1.68777344567365</v>
      </c>
      <c r="N163" s="5"/>
      <c r="O163" s="5"/>
      <c r="P163" s="5"/>
      <c r="Q163" s="5"/>
      <c r="R163" s="28">
        <f>负债表!E163/资产表!C163</f>
        <v>0</v>
      </c>
      <c r="S163" s="5"/>
      <c r="T163" s="5"/>
      <c r="U163" s="28">
        <f>(利润表!C163-利润表!C164)/利润表!C164</f>
        <v>0.475266482716898</v>
      </c>
      <c r="V163" s="28">
        <f>(利润表!F163-利润表!F164)/利润表!F164</f>
        <v>0.0396306081374808</v>
      </c>
      <c r="W163" s="5"/>
      <c r="X163" s="5"/>
      <c r="Y163" s="5"/>
      <c r="Z163" s="28">
        <f>(资产表!C163-资产表!C164)/资产表!C164</f>
        <v>-0.0989001250059435</v>
      </c>
      <c r="AA163" s="28"/>
      <c r="AB163" s="28"/>
      <c r="AC163" s="28"/>
      <c r="AD163" s="28"/>
      <c r="AE163" s="28"/>
      <c r="AF163" s="28"/>
      <c r="AG163" s="28"/>
      <c r="AH163" s="28"/>
      <c r="AI163" s="28"/>
      <c r="AJ163" s="28"/>
      <c r="AK163" s="28"/>
      <c r="AL163" s="5"/>
      <c r="AM163" s="5"/>
      <c r="AN163" s="5"/>
      <c r="AO163" s="5"/>
      <c r="AP163" s="5"/>
      <c r="AQ163" s="5"/>
      <c r="AR163" s="5"/>
      <c r="AS163" s="5"/>
      <c r="AT163" s="5"/>
      <c r="AU163" s="5"/>
      <c r="AV163" s="5"/>
    </row>
    <row r="164" spans="1:48">
      <c r="A164" s="47"/>
      <c r="B164" s="1">
        <v>2016</v>
      </c>
      <c r="C164" s="5"/>
      <c r="D164" s="5"/>
      <c r="E164" s="5"/>
      <c r="F164" s="5"/>
      <c r="G164" s="5"/>
      <c r="H164" s="28">
        <f>利润表!C164/负债表!C164</f>
        <v>0.0689656742682176</v>
      </c>
      <c r="I164" s="28">
        <f>利润表!C164/资产表!C164</f>
        <v>0.034591917994025</v>
      </c>
      <c r="J164" s="5"/>
      <c r="K164" s="28">
        <f>利润表!C164/利润表!F164</f>
        <v>0.0454586310953344</v>
      </c>
      <c r="L164" s="28">
        <f>利润表!F164/资产表!C164</f>
        <v>0.760953798223267</v>
      </c>
      <c r="M164" s="32">
        <f>资产表!C164/负债表!C164</f>
        <v>1.99369327483171</v>
      </c>
      <c r="N164" s="5"/>
      <c r="O164" s="5"/>
      <c r="P164" s="5"/>
      <c r="Q164" s="5"/>
      <c r="R164" s="28">
        <f>负债表!E164/资产表!C164</f>
        <v>0</v>
      </c>
      <c r="S164" s="5"/>
      <c r="T164" s="5"/>
      <c r="U164" s="28">
        <f>(利润表!C164-利润表!C165)/利润表!C165</f>
        <v>0.477084264412472</v>
      </c>
      <c r="V164" s="28">
        <f>(利润表!F164-利润表!F165)/利润表!F165</f>
        <v>0.0438937511140956</v>
      </c>
      <c r="W164" s="5"/>
      <c r="X164" s="5"/>
      <c r="Y164" s="5"/>
      <c r="Z164" s="28">
        <f>(资产表!C164-资产表!C165)/资产表!C165</f>
        <v>0.143374946571357</v>
      </c>
      <c r="AA164" s="28"/>
      <c r="AB164" s="28"/>
      <c r="AC164" s="28"/>
      <c r="AD164" s="28"/>
      <c r="AE164" s="28"/>
      <c r="AF164" s="28"/>
      <c r="AG164" s="28"/>
      <c r="AH164" s="28"/>
      <c r="AI164" s="28"/>
      <c r="AJ164" s="28"/>
      <c r="AK164" s="28"/>
      <c r="AL164" s="5"/>
      <c r="AM164" s="5"/>
      <c r="AN164" s="5"/>
      <c r="AO164" s="5"/>
      <c r="AP164" s="5"/>
      <c r="AQ164" s="5"/>
      <c r="AR164" s="5"/>
      <c r="AS164" s="5"/>
      <c r="AT164" s="5"/>
      <c r="AU164" s="5"/>
      <c r="AV164" s="5"/>
    </row>
    <row r="165" spans="1:48">
      <c r="A165" s="47"/>
      <c r="B165" s="1">
        <v>2015</v>
      </c>
      <c r="C165" s="5"/>
      <c r="D165" s="5"/>
      <c r="E165" s="5"/>
      <c r="F165" s="5"/>
      <c r="G165" s="5"/>
      <c r="H165" s="28">
        <f>利润表!C165/负债表!C165</f>
        <v>0.0486399590913868</v>
      </c>
      <c r="I165" s="28">
        <f>利润表!C165/资产表!C165</f>
        <v>0.0267767610427772</v>
      </c>
      <c r="J165" s="5"/>
      <c r="K165" s="28">
        <f>利润表!C165/利润表!F165</f>
        <v>0.0321267933576531</v>
      </c>
      <c r="L165" s="28">
        <f>利润表!F165/资产表!C165</f>
        <v>0.833471325466057</v>
      </c>
      <c r="M165" s="32">
        <f>资产表!C165/负债表!C165</f>
        <v>1.81649897886014</v>
      </c>
      <c r="N165" s="5"/>
      <c r="O165" s="5"/>
      <c r="P165" s="5"/>
      <c r="Q165" s="5"/>
      <c r="R165" s="28">
        <f>负债表!E165/资产表!C165</f>
        <v>0</v>
      </c>
      <c r="S165" s="5"/>
      <c r="T165" s="5"/>
      <c r="U165" s="28">
        <f>(利润表!C165-利润表!C166)/利润表!C166</f>
        <v>0.268938325376839</v>
      </c>
      <c r="V165" s="28">
        <f>(利润表!F165-利润表!F166)/利润表!F166</f>
        <v>0.107459391016375</v>
      </c>
      <c r="W165" s="5"/>
      <c r="X165" s="5"/>
      <c r="Y165" s="5"/>
      <c r="Z165" s="28">
        <f>(资产表!C165-资产表!C166)/资产表!C166</f>
        <v>0.249158106045458</v>
      </c>
      <c r="AA165" s="28"/>
      <c r="AB165" s="28"/>
      <c r="AC165" s="28"/>
      <c r="AD165" s="28"/>
      <c r="AE165" s="28"/>
      <c r="AF165" s="28"/>
      <c r="AG165" s="28"/>
      <c r="AH165" s="28"/>
      <c r="AI165" s="28"/>
      <c r="AJ165" s="28"/>
      <c r="AK165" s="28"/>
      <c r="AL165" s="5"/>
      <c r="AM165" s="5"/>
      <c r="AN165" s="5"/>
      <c r="AO165" s="5"/>
      <c r="AP165" s="5"/>
      <c r="AQ165" s="5"/>
      <c r="AR165" s="5"/>
      <c r="AS165" s="5"/>
      <c r="AT165" s="5"/>
      <c r="AU165" s="5"/>
      <c r="AV165" s="5"/>
    </row>
    <row r="166" spans="1:48">
      <c r="A166" s="47"/>
      <c r="B166" s="1">
        <v>2014</v>
      </c>
      <c r="C166" s="5"/>
      <c r="D166" s="5"/>
      <c r="E166" s="5"/>
      <c r="F166" s="5"/>
      <c r="G166" s="5"/>
      <c r="H166" s="28">
        <f>利润表!C166/负债表!C166</f>
        <v>0.0886080538600845</v>
      </c>
      <c r="I166" s="28">
        <f>利润表!C166/资产表!C166</f>
        <v>0.0263593647077325</v>
      </c>
      <c r="J166" s="5"/>
      <c r="K166" s="28">
        <f>利润表!C166/利润表!F166</f>
        <v>0.0280384935151276</v>
      </c>
      <c r="L166" s="28">
        <f>利润表!F166/资产表!C166</f>
        <v>0.940113444165993</v>
      </c>
      <c r="M166" s="32">
        <f>资产表!C166/负债表!C166</f>
        <v>3.36153981109004</v>
      </c>
      <c r="N166" s="5"/>
      <c r="O166" s="5"/>
      <c r="P166" s="5"/>
      <c r="Q166" s="5"/>
      <c r="R166" s="28">
        <f>负债表!E166/资产表!C166</f>
        <v>0</v>
      </c>
      <c r="S166" s="5"/>
      <c r="T166" s="5"/>
      <c r="U166" s="28">
        <f>(利润表!C166-利润表!C167)/利润表!C167</f>
        <v>-0.0979581119463646</v>
      </c>
      <c r="V166" s="29">
        <f>(利润表!F166-利润表!F167)/利润表!F167</f>
        <v>0.169996093579808</v>
      </c>
      <c r="W166" s="5"/>
      <c r="X166" s="5"/>
      <c r="Y166" s="5"/>
      <c r="Z166" s="28">
        <f>(资产表!C166-资产表!C167)/资产表!C167</f>
        <v>0.207966787401306</v>
      </c>
      <c r="AA166" s="28"/>
      <c r="AB166" s="28"/>
      <c r="AC166" s="28"/>
      <c r="AD166" s="28"/>
      <c r="AE166" s="28"/>
      <c r="AF166" s="28"/>
      <c r="AG166" s="28"/>
      <c r="AH166" s="28"/>
      <c r="AI166" s="28"/>
      <c r="AJ166" s="28"/>
      <c r="AK166" s="28"/>
      <c r="AL166" s="5"/>
      <c r="AM166" s="5"/>
      <c r="AN166" s="5"/>
      <c r="AO166" s="5"/>
      <c r="AP166" s="5"/>
      <c r="AQ166" s="5"/>
      <c r="AR166" s="5"/>
      <c r="AS166" s="5"/>
      <c r="AT166" s="5"/>
      <c r="AU166" s="5"/>
      <c r="AV166" s="5"/>
    </row>
    <row r="167" spans="1:48">
      <c r="A167" s="47"/>
      <c r="B167" s="1">
        <v>2013</v>
      </c>
      <c r="C167" s="5"/>
      <c r="D167" s="5"/>
      <c r="E167" s="5"/>
      <c r="F167" s="5"/>
      <c r="G167" s="5"/>
      <c r="H167" s="28">
        <f>利润表!C167/负债表!C167</f>
        <v>0.10498973633776</v>
      </c>
      <c r="I167" s="28">
        <f>利润表!C167/资产表!C167</f>
        <v>0.035299067067322</v>
      </c>
      <c r="J167" s="5"/>
      <c r="K167" s="28">
        <f>利润表!C167/利润表!F167</f>
        <v>0.0363674107788346</v>
      </c>
      <c r="L167" s="28">
        <f>利润表!F167/资产表!C167</f>
        <v>0.970623597098795</v>
      </c>
      <c r="M167" s="32">
        <f>资产表!C167/负债表!C167</f>
        <v>2.97429210062479</v>
      </c>
      <c r="N167" s="5"/>
      <c r="O167" s="5"/>
      <c r="P167" s="5"/>
      <c r="Q167" s="5"/>
      <c r="R167" s="28">
        <f>负债表!E167/资产表!C167</f>
        <v>0</v>
      </c>
      <c r="S167" s="5"/>
      <c r="T167" s="5"/>
      <c r="U167" s="28">
        <f>(利润表!C167-利润表!C168)/利润表!C168</f>
        <v>-0.415904284497465</v>
      </c>
      <c r="V167" s="28">
        <f>(利润表!F167-利润表!F168)/利润表!F168</f>
        <v>0.0818796174037047</v>
      </c>
      <c r="W167" s="5"/>
      <c r="X167" s="5"/>
      <c r="Y167" s="5"/>
      <c r="Z167" s="28">
        <f>(资产表!C167-资产表!C168)/资产表!C168</f>
        <v>0.0986104574208489</v>
      </c>
      <c r="AA167" s="28"/>
      <c r="AB167" s="28"/>
      <c r="AC167" s="28"/>
      <c r="AD167" s="28"/>
      <c r="AE167" s="28"/>
      <c r="AF167" s="28"/>
      <c r="AG167" s="28"/>
      <c r="AH167" s="28"/>
      <c r="AI167" s="28"/>
      <c r="AJ167" s="28"/>
      <c r="AK167" s="28"/>
      <c r="AL167" s="5"/>
      <c r="AM167" s="5"/>
      <c r="AN167" s="5"/>
      <c r="AO167" s="5"/>
      <c r="AP167" s="5"/>
      <c r="AQ167" s="5"/>
      <c r="AR167" s="5"/>
      <c r="AS167" s="5"/>
      <c r="AT167" s="5"/>
      <c r="AU167" s="5"/>
      <c r="AV167" s="5"/>
    </row>
    <row r="168" spans="1:48">
      <c r="A168" s="47"/>
      <c r="B168" s="1">
        <v>2012</v>
      </c>
      <c r="C168" s="5"/>
      <c r="D168" s="5"/>
      <c r="E168" s="5"/>
      <c r="F168" s="5"/>
      <c r="G168" s="5"/>
      <c r="H168" s="28">
        <f>利润表!C168/负债表!C168</f>
        <v>0.180033891975144</v>
      </c>
      <c r="I168" s="28">
        <f>利润表!C168/资产表!C168</f>
        <v>0.0663930982338998</v>
      </c>
      <c r="J168" s="5"/>
      <c r="K168" s="28">
        <f>利润表!C168/利润表!F168</f>
        <v>0.0673608099068451</v>
      </c>
      <c r="L168" s="28">
        <f>利润表!F168/资产表!C168</f>
        <v>0.985633906803027</v>
      </c>
      <c r="M168" s="32">
        <f>资产表!C168/负债表!C168</f>
        <v>2.71163564834546</v>
      </c>
      <c r="N168" s="5"/>
      <c r="O168" s="5"/>
      <c r="P168" s="5"/>
      <c r="Q168" s="5"/>
      <c r="R168" s="28">
        <f>负债表!E168/资产表!C168</f>
        <v>0</v>
      </c>
      <c r="S168" s="5"/>
      <c r="T168" s="5"/>
      <c r="U168" s="28" t="e">
        <f>(利润表!C168-利润表!C169)/利润表!C169</f>
        <v>#DIV/0!</v>
      </c>
      <c r="V168" s="28" t="e">
        <f>(利润表!F168-利润表!F169)/利润表!F169</f>
        <v>#DIV/0!</v>
      </c>
      <c r="W168" s="5"/>
      <c r="X168" s="5"/>
      <c r="Y168" s="5"/>
      <c r="Z168" s="28" t="e">
        <f>(资产表!C168-资产表!C169)/资产表!C169</f>
        <v>#DIV/0!</v>
      </c>
      <c r="AA168" s="28"/>
      <c r="AB168" s="28"/>
      <c r="AC168" s="28"/>
      <c r="AD168" s="28"/>
      <c r="AE168" s="28"/>
      <c r="AF168" s="28"/>
      <c r="AG168" s="28"/>
      <c r="AH168" s="28"/>
      <c r="AI168" s="28"/>
      <c r="AJ168" s="28"/>
      <c r="AK168" s="28"/>
      <c r="AL168" s="5"/>
      <c r="AM168" s="5"/>
      <c r="AN168" s="5"/>
      <c r="AO168" s="5"/>
      <c r="AP168" s="5"/>
      <c r="AQ168" s="5"/>
      <c r="AR168" s="5"/>
      <c r="AS168" s="5"/>
      <c r="AT168" s="5"/>
      <c r="AU168" s="5"/>
      <c r="AV168" s="5"/>
    </row>
    <row r="169" spans="1:48">
      <c r="A169" s="47"/>
      <c r="B169" s="1">
        <v>2011</v>
      </c>
      <c r="C169" s="5"/>
      <c r="D169" s="5"/>
      <c r="E169" s="5"/>
      <c r="F169" s="5"/>
      <c r="G169" s="5"/>
      <c r="H169" s="28" t="e">
        <f>利润表!C169/负债表!C169</f>
        <v>#DIV/0!</v>
      </c>
      <c r="I169" s="28" t="e">
        <f>利润表!C169/资产表!C169</f>
        <v>#DIV/0!</v>
      </c>
      <c r="J169" s="5"/>
      <c r="K169" s="28" t="e">
        <f>利润表!C169/利润表!F169</f>
        <v>#DIV/0!</v>
      </c>
      <c r="L169" s="28" t="e">
        <f>利润表!F169/资产表!C169</f>
        <v>#DIV/0!</v>
      </c>
      <c r="M169" s="32" t="e">
        <f>资产表!C169/负债表!C169</f>
        <v>#DIV/0!</v>
      </c>
      <c r="N169" s="5"/>
      <c r="O169" s="5"/>
      <c r="P169" s="5"/>
      <c r="Q169" s="5"/>
      <c r="R169" s="28" t="e">
        <f>负债表!E169/资产表!C169</f>
        <v>#DIV/0!</v>
      </c>
      <c r="S169" s="5"/>
      <c r="T169" s="5"/>
      <c r="U169" s="28" t="e">
        <f>(利润表!C169-利润表!C170)/利润表!C170</f>
        <v>#DIV/0!</v>
      </c>
      <c r="V169" s="28" t="e">
        <f>(利润表!F169-利润表!F170)/利润表!F170</f>
        <v>#DIV/0!</v>
      </c>
      <c r="W169" s="5"/>
      <c r="X169" s="5"/>
      <c r="Y169" s="5"/>
      <c r="Z169" s="28" t="e">
        <f>(资产表!C169-资产表!C170)/资产表!C170</f>
        <v>#DIV/0!</v>
      </c>
      <c r="AA169" s="28"/>
      <c r="AB169" s="28"/>
      <c r="AC169" s="28"/>
      <c r="AD169" s="28"/>
      <c r="AE169" s="28"/>
      <c r="AF169" s="28"/>
      <c r="AG169" s="28"/>
      <c r="AH169" s="28"/>
      <c r="AI169" s="28"/>
      <c r="AJ169" s="28"/>
      <c r="AK169" s="28"/>
      <c r="AL169" s="5"/>
      <c r="AM169" s="5"/>
      <c r="AN169" s="5"/>
      <c r="AO169" s="5"/>
      <c r="AP169" s="5"/>
      <c r="AQ169" s="5"/>
      <c r="AR169" s="5"/>
      <c r="AS169" s="5"/>
      <c r="AT169" s="5"/>
      <c r="AU169" s="5"/>
      <c r="AV169" s="5"/>
    </row>
    <row r="170" spans="1:48">
      <c r="A170" s="48"/>
      <c r="B170" s="1">
        <v>2010</v>
      </c>
      <c r="C170" s="5"/>
      <c r="D170" s="5"/>
      <c r="E170" s="5"/>
      <c r="F170" s="5"/>
      <c r="G170" s="5"/>
      <c r="H170" s="28" t="e">
        <f>利润表!C170/负债表!C170</f>
        <v>#DIV/0!</v>
      </c>
      <c r="I170" s="28" t="e">
        <f>利润表!C170/资产表!C170</f>
        <v>#DIV/0!</v>
      </c>
      <c r="J170" s="5"/>
      <c r="K170" s="28" t="e">
        <f>利润表!C170/利润表!F170</f>
        <v>#DIV/0!</v>
      </c>
      <c r="L170" s="28" t="e">
        <f>利润表!F170/资产表!C170</f>
        <v>#DIV/0!</v>
      </c>
      <c r="M170" s="32" t="e">
        <f>资产表!C170/负债表!C170</f>
        <v>#DIV/0!</v>
      </c>
      <c r="N170" s="5"/>
      <c r="O170" s="5"/>
      <c r="P170" s="5"/>
      <c r="Q170" s="5"/>
      <c r="R170" s="28" t="e">
        <f>负债表!E170/资产表!C170</f>
        <v>#DIV/0!</v>
      </c>
      <c r="S170" s="5"/>
      <c r="T170" s="5"/>
      <c r="U170" s="28">
        <f>(利润表!C170-利润表!C171)/利润表!C171</f>
        <v>-1</v>
      </c>
      <c r="V170" s="28">
        <f>(利润表!F170-利润表!F171)/利润表!F171</f>
        <v>-1</v>
      </c>
      <c r="W170" s="5"/>
      <c r="X170" s="5"/>
      <c r="Y170" s="5"/>
      <c r="Z170" s="28">
        <f>(资产表!C170-资产表!C171)/资产表!C171</f>
        <v>-1</v>
      </c>
      <c r="AA170" s="28"/>
      <c r="AB170" s="28"/>
      <c r="AC170" s="28"/>
      <c r="AD170" s="28"/>
      <c r="AE170" s="28"/>
      <c r="AF170" s="28"/>
      <c r="AG170" s="28"/>
      <c r="AH170" s="28"/>
      <c r="AI170" s="28"/>
      <c r="AJ170" s="28"/>
      <c r="AK170" s="28"/>
      <c r="AL170" s="5"/>
      <c r="AM170" s="5"/>
      <c r="AN170" s="5"/>
      <c r="AO170" s="5"/>
      <c r="AP170" s="5"/>
      <c r="AQ170" s="5"/>
      <c r="AR170" s="5"/>
      <c r="AS170" s="5"/>
      <c r="AT170" s="5"/>
      <c r="AU170" s="5"/>
      <c r="AV170" s="5"/>
    </row>
    <row r="171" spans="1:48">
      <c r="A171" s="46" t="s">
        <v>60</v>
      </c>
      <c r="B171" s="1">
        <v>2023</v>
      </c>
      <c r="C171" s="5"/>
      <c r="D171" s="5"/>
      <c r="E171" s="5"/>
      <c r="F171" s="5"/>
      <c r="G171" s="5"/>
      <c r="H171" s="28">
        <f>利润表!C171/负债表!C171</f>
        <v>0.128025584606087</v>
      </c>
      <c r="I171" s="28">
        <f>利润表!C171/资产表!C171</f>
        <v>0.096624333647135</v>
      </c>
      <c r="J171" s="5"/>
      <c r="K171" s="29">
        <f>利润表!C171/利润表!F171</f>
        <v>0.193596042259568</v>
      </c>
      <c r="L171" s="28">
        <f>利润表!F171/资产表!C171</f>
        <v>0.499102835571318</v>
      </c>
      <c r="M171" s="32">
        <f>资产表!C171/负债表!C171</f>
        <v>1.32498284618062</v>
      </c>
      <c r="N171" s="5"/>
      <c r="O171" s="5"/>
      <c r="P171" s="5"/>
      <c r="Q171" s="5"/>
      <c r="R171" s="28">
        <f>负债表!E171/资产表!C171</f>
        <v>0</v>
      </c>
      <c r="S171" s="5"/>
      <c r="T171" s="5"/>
      <c r="U171" s="28">
        <f>(利润表!C171-利润表!C172)/利润表!C172</f>
        <v>-0.477707728821262</v>
      </c>
      <c r="V171" s="28">
        <f>(利润表!F171-利润表!F172)/利润表!F172</f>
        <v>-0.301387380521596</v>
      </c>
      <c r="W171" s="5"/>
      <c r="X171" s="5"/>
      <c r="Y171" s="5"/>
      <c r="Z171" s="28">
        <f>(资产表!C171-资产表!C172)/资产表!C172</f>
        <v>-0.0284762342071547</v>
      </c>
      <c r="AA171" s="28"/>
      <c r="AB171" s="28"/>
      <c r="AC171" s="28"/>
      <c r="AD171" s="28"/>
      <c r="AE171" s="28"/>
      <c r="AF171" s="28"/>
      <c r="AG171" s="28"/>
      <c r="AH171" s="28"/>
      <c r="AI171" s="28"/>
      <c r="AJ171" s="28"/>
      <c r="AK171" s="28"/>
      <c r="AL171" s="5"/>
      <c r="AM171" s="5"/>
      <c r="AN171" s="5"/>
      <c r="AO171" s="5"/>
      <c r="AP171" s="5"/>
      <c r="AQ171" s="5"/>
      <c r="AR171" s="5"/>
      <c r="AS171" s="5"/>
      <c r="AT171" s="5"/>
      <c r="AU171" s="5"/>
      <c r="AV171" s="5"/>
    </row>
    <row r="172" spans="1:48">
      <c r="A172" s="47"/>
      <c r="B172" s="1">
        <v>2022</v>
      </c>
      <c r="C172" s="5"/>
      <c r="D172" s="5"/>
      <c r="E172" s="5"/>
      <c r="F172" s="5"/>
      <c r="G172" s="5"/>
      <c r="H172" s="28">
        <f>利润表!C172/负债表!C172</f>
        <v>0.252602462539736</v>
      </c>
      <c r="I172" s="28">
        <f>利润表!C172/资产表!C172</f>
        <v>0.179732386773083</v>
      </c>
      <c r="J172" s="5"/>
      <c r="K172" s="29">
        <f>利润表!C172/利润表!F172</f>
        <v>0.25895201914126</v>
      </c>
      <c r="L172" s="28">
        <f>利润表!F172/资产表!C172</f>
        <v>0.694076019832222</v>
      </c>
      <c r="M172" s="32">
        <f>资产表!C172/负债表!C172</f>
        <v>1.40543653303093</v>
      </c>
      <c r="N172" s="5"/>
      <c r="O172" s="5"/>
      <c r="P172" s="5"/>
      <c r="Q172" s="5"/>
      <c r="R172" s="28">
        <f>负债表!E172/资产表!C172</f>
        <v>0</v>
      </c>
      <c r="S172" s="5"/>
      <c r="T172" s="5"/>
      <c r="U172" s="28">
        <f>(利润表!C172-利润表!C173)/利润表!C173</f>
        <v>0.173895015411429</v>
      </c>
      <c r="V172" s="28">
        <f>(利润表!F172-利润表!F173)/利润表!F173</f>
        <v>0.186285570153599</v>
      </c>
      <c r="W172" s="5"/>
      <c r="X172" s="5"/>
      <c r="Y172" s="5"/>
      <c r="Z172" s="28">
        <f>(资产表!C172-资产表!C173)/资产表!C173</f>
        <v>-0.0292093494466176</v>
      </c>
      <c r="AA172" s="28"/>
      <c r="AB172" s="28"/>
      <c r="AC172" s="28"/>
      <c r="AD172" s="28"/>
      <c r="AE172" s="28"/>
      <c r="AF172" s="28"/>
      <c r="AG172" s="28"/>
      <c r="AH172" s="28"/>
      <c r="AI172" s="28"/>
      <c r="AJ172" s="28"/>
      <c r="AK172" s="28"/>
      <c r="AL172" s="5"/>
      <c r="AM172" s="5"/>
      <c r="AN172" s="5"/>
      <c r="AO172" s="5"/>
      <c r="AP172" s="5"/>
      <c r="AQ172" s="5"/>
      <c r="AR172" s="5"/>
      <c r="AS172" s="5"/>
      <c r="AT172" s="5"/>
      <c r="AU172" s="5"/>
      <c r="AV172" s="5"/>
    </row>
    <row r="173" spans="1:48">
      <c r="A173" s="47"/>
      <c r="B173" s="1">
        <v>2021</v>
      </c>
      <c r="C173" s="5"/>
      <c r="D173" s="5"/>
      <c r="E173" s="5"/>
      <c r="F173" s="5"/>
      <c r="G173" s="5"/>
      <c r="H173" s="28">
        <f>利润表!C173/负债表!C173</f>
        <v>0.253529908241223</v>
      </c>
      <c r="I173" s="28">
        <f>利润表!C173/资产表!C173</f>
        <v>0.148635540989839</v>
      </c>
      <c r="J173" s="5"/>
      <c r="K173" s="29">
        <f>利润表!C173/利润表!F173</f>
        <v>0.26168527818627</v>
      </c>
      <c r="L173" s="28">
        <f>利润表!F173/资产表!C173</f>
        <v>0.567993515034649</v>
      </c>
      <c r="M173" s="32">
        <f>资产表!C173/负债表!C173</f>
        <v>1.70571524517514</v>
      </c>
      <c r="N173" s="5"/>
      <c r="O173" s="5"/>
      <c r="P173" s="5"/>
      <c r="Q173" s="5"/>
      <c r="R173" s="28">
        <f>负债表!E173/资产表!C173</f>
        <v>0</v>
      </c>
      <c r="S173" s="5"/>
      <c r="T173" s="5"/>
      <c r="U173" s="28">
        <f>(利润表!C173-利润表!C174)/利润表!C174</f>
        <v>0.81748181474511</v>
      </c>
      <c r="V173" s="28">
        <f>(利润表!F173-利润表!F174)/利润表!F174</f>
        <v>0.869684795508548</v>
      </c>
      <c r="W173" s="5"/>
      <c r="X173" s="5"/>
      <c r="Y173" s="5"/>
      <c r="Z173" s="28">
        <f>(资产表!C173-资产表!C174)/资产表!C174</f>
        <v>0.386040361891064</v>
      </c>
      <c r="AA173" s="28"/>
      <c r="AB173" s="28"/>
      <c r="AC173" s="28"/>
      <c r="AD173" s="28"/>
      <c r="AE173" s="28"/>
      <c r="AF173" s="28"/>
      <c r="AG173" s="28"/>
      <c r="AH173" s="28"/>
      <c r="AI173" s="28"/>
      <c r="AJ173" s="28"/>
      <c r="AK173" s="28"/>
      <c r="AL173" s="5"/>
      <c r="AM173" s="5"/>
      <c r="AN173" s="5"/>
      <c r="AO173" s="5"/>
      <c r="AP173" s="5"/>
      <c r="AQ173" s="5"/>
      <c r="AR173" s="5"/>
      <c r="AS173" s="5"/>
      <c r="AT173" s="5"/>
      <c r="AU173" s="5"/>
      <c r="AV173" s="5"/>
    </row>
    <row r="174" spans="1:48">
      <c r="A174" s="47"/>
      <c r="B174" s="1">
        <v>2020</v>
      </c>
      <c r="C174" s="5"/>
      <c r="D174" s="5"/>
      <c r="E174" s="5"/>
      <c r="F174" s="5"/>
      <c r="G174" s="5"/>
      <c r="H174" s="28">
        <f>利润表!C174/负债表!C174</f>
        <v>0.172063835985565</v>
      </c>
      <c r="I174" s="28">
        <f>利润表!C174/资产表!C174</f>
        <v>0.113351813125197</v>
      </c>
      <c r="J174" s="5"/>
      <c r="K174" s="29">
        <f>利润表!C174/利润表!F174</f>
        <v>0.269201585327504</v>
      </c>
      <c r="L174" s="28">
        <f>利润表!F174/资产表!C174</f>
        <v>0.421066662691809</v>
      </c>
      <c r="M174" s="32">
        <f>资产表!C174/负债表!C174</f>
        <v>1.5179628030786</v>
      </c>
      <c r="N174" s="5"/>
      <c r="O174" s="5"/>
      <c r="P174" s="5"/>
      <c r="Q174" s="5"/>
      <c r="R174" s="28">
        <f>负债表!E174/资产表!C174</f>
        <v>0</v>
      </c>
      <c r="S174" s="5"/>
      <c r="T174" s="5"/>
      <c r="U174" s="28">
        <f>(利润表!C174-利润表!C175)/利润表!C175</f>
        <v>0.641453836072046</v>
      </c>
      <c r="V174" s="28">
        <f>(利润表!F174-利润表!F175)/利润表!F175</f>
        <v>0.20786313625326</v>
      </c>
      <c r="W174" s="5"/>
      <c r="X174" s="5"/>
      <c r="Y174" s="5"/>
      <c r="Z174" s="28">
        <f>(资产表!C174-资产表!C175)/资产表!C175</f>
        <v>0.34331769115698</v>
      </c>
      <c r="AA174" s="28"/>
      <c r="AB174" s="28"/>
      <c r="AC174" s="28"/>
      <c r="AD174" s="28"/>
      <c r="AE174" s="28"/>
      <c r="AF174" s="28"/>
      <c r="AG174" s="28"/>
      <c r="AH174" s="28"/>
      <c r="AI174" s="28"/>
      <c r="AJ174" s="28"/>
      <c r="AK174" s="28"/>
      <c r="AL174" s="5"/>
      <c r="AM174" s="5"/>
      <c r="AN174" s="5"/>
      <c r="AO174" s="5"/>
      <c r="AP174" s="5"/>
      <c r="AQ174" s="5"/>
      <c r="AR174" s="5"/>
      <c r="AS174" s="5"/>
      <c r="AT174" s="5"/>
      <c r="AU174" s="5"/>
      <c r="AV174" s="5"/>
    </row>
    <row r="175" spans="1:48">
      <c r="A175" s="47"/>
      <c r="B175" s="1">
        <v>2019</v>
      </c>
      <c r="C175" s="5"/>
      <c r="D175" s="5"/>
      <c r="E175" s="5"/>
      <c r="F175" s="5"/>
      <c r="G175" s="5"/>
      <c r="H175" s="28">
        <f>利润表!C175/负债表!C175</f>
        <v>0.12322620495915</v>
      </c>
      <c r="I175" s="28">
        <f>利润表!C175/资产表!C175</f>
        <v>0.0927638003272565</v>
      </c>
      <c r="J175" s="5"/>
      <c r="K175" s="29">
        <f>利润表!C175/利润表!F175</f>
        <v>0.198091876842619</v>
      </c>
      <c r="L175" s="28">
        <f>利润表!F175/资产表!C175</f>
        <v>0.46828674555371</v>
      </c>
      <c r="M175" s="32">
        <f>资产表!C175/负债表!C175</f>
        <v>1.32838676859321</v>
      </c>
      <c r="N175" s="5"/>
      <c r="O175" s="5"/>
      <c r="P175" s="5"/>
      <c r="Q175" s="5"/>
      <c r="R175" s="28">
        <f>负债表!E175/资产表!C175</f>
        <v>0</v>
      </c>
      <c r="S175" s="5"/>
      <c r="T175" s="5"/>
      <c r="U175" s="28">
        <f>(利润表!C175-利润表!C176)/利润表!C176</f>
        <v>0.344966838291563</v>
      </c>
      <c r="V175" s="28">
        <f>(利润表!F175-利润表!F176)/利润表!F176</f>
        <v>0.273842204424891</v>
      </c>
      <c r="W175" s="5"/>
      <c r="X175" s="5"/>
      <c r="Y175" s="5"/>
      <c r="Z175" s="28">
        <f>(资产表!C175-资产表!C176)/资产表!C176</f>
        <v>0.124921741439998</v>
      </c>
      <c r="AA175" s="28"/>
      <c r="AB175" s="28"/>
      <c r="AC175" s="28"/>
      <c r="AD175" s="28"/>
      <c r="AE175" s="28"/>
      <c r="AF175" s="28"/>
      <c r="AG175" s="28"/>
      <c r="AH175" s="28"/>
      <c r="AI175" s="28"/>
      <c r="AJ175" s="28"/>
      <c r="AK175" s="28"/>
      <c r="AL175" s="5"/>
      <c r="AM175" s="5"/>
      <c r="AN175" s="5"/>
      <c r="AO175" s="5"/>
      <c r="AP175" s="5"/>
      <c r="AQ175" s="5"/>
      <c r="AR175" s="5"/>
      <c r="AS175" s="5"/>
      <c r="AT175" s="5"/>
      <c r="AU175" s="5"/>
      <c r="AV175" s="5"/>
    </row>
    <row r="176" spans="1:48">
      <c r="A176" s="47"/>
      <c r="B176" s="1">
        <v>2018</v>
      </c>
      <c r="C176" s="5"/>
      <c r="D176" s="5"/>
      <c r="E176" s="5"/>
      <c r="F176" s="5"/>
      <c r="G176" s="5"/>
      <c r="H176" s="28">
        <f>利润表!C176/负债表!C176</f>
        <v>0.102163484973197</v>
      </c>
      <c r="I176" s="28">
        <f>利润表!C176/资产表!C176</f>
        <v>0.0775870548148847</v>
      </c>
      <c r="J176" s="5"/>
      <c r="K176" s="29">
        <f>利润表!C176/利润表!F176</f>
        <v>0.187616367847699</v>
      </c>
      <c r="L176" s="28">
        <f>利润表!F176/资产表!C176</f>
        <v>0.413540970358554</v>
      </c>
      <c r="M176" s="32">
        <f>资产表!C176/负债表!C176</f>
        <v>1.31675941581943</v>
      </c>
      <c r="N176" s="5"/>
      <c r="O176" s="5"/>
      <c r="P176" s="5"/>
      <c r="Q176" s="5"/>
      <c r="R176" s="28">
        <f>负债表!E176/资产表!C176</f>
        <v>0</v>
      </c>
      <c r="S176" s="5"/>
      <c r="T176" s="5"/>
      <c r="U176" s="28">
        <f>(利润表!C176-利润表!C177)/利润表!C177</f>
        <v>0.264511225190215</v>
      </c>
      <c r="V176" s="28">
        <f>(利润表!F176-利润表!F177)/利润表!F177</f>
        <v>0.351293962248005</v>
      </c>
      <c r="W176" s="5"/>
      <c r="X176" s="5"/>
      <c r="Y176" s="5"/>
      <c r="Z176" s="28">
        <f>(资产表!C176-资产表!C177)/资产表!C177</f>
        <v>0.12916952319742</v>
      </c>
      <c r="AA176" s="28"/>
      <c r="AB176" s="28"/>
      <c r="AC176" s="28"/>
      <c r="AD176" s="28"/>
      <c r="AE176" s="28"/>
      <c r="AF176" s="28"/>
      <c r="AG176" s="28"/>
      <c r="AH176" s="28"/>
      <c r="AI176" s="28"/>
      <c r="AJ176" s="28"/>
      <c r="AK176" s="28"/>
      <c r="AL176" s="5"/>
      <c r="AM176" s="5"/>
      <c r="AN176" s="5"/>
      <c r="AO176" s="5"/>
      <c r="AP176" s="5"/>
      <c r="AQ176" s="5"/>
      <c r="AR176" s="5"/>
      <c r="AS176" s="5"/>
      <c r="AT176" s="5"/>
      <c r="AU176" s="5"/>
      <c r="AV176" s="5"/>
    </row>
    <row r="177" spans="1:48">
      <c r="A177" s="47"/>
      <c r="B177" s="1">
        <v>2017</v>
      </c>
      <c r="C177" s="5"/>
      <c r="D177" s="5"/>
      <c r="E177" s="5"/>
      <c r="F177" s="5"/>
      <c r="G177" s="5"/>
      <c r="H177" s="28">
        <f>利润表!C177/负债表!C177</f>
        <v>0.0878001332516227</v>
      </c>
      <c r="I177" s="28">
        <f>利润表!C177/资产表!C177</f>
        <v>0.0692828469580702</v>
      </c>
      <c r="J177" s="5"/>
      <c r="K177" s="29">
        <f>利润表!C177/利润表!F177</f>
        <v>0.200492380012965</v>
      </c>
      <c r="L177" s="28">
        <f>利润表!F177/资产表!C177</f>
        <v>0.345563492006978</v>
      </c>
      <c r="M177" s="32">
        <f>资产表!C177/负债表!C177</f>
        <v>1.26727086294186</v>
      </c>
      <c r="N177" s="5"/>
      <c r="O177" s="5"/>
      <c r="P177" s="5"/>
      <c r="Q177" s="5"/>
      <c r="R177" s="28">
        <f>负债表!E177/资产表!C177</f>
        <v>0</v>
      </c>
      <c r="S177" s="5"/>
      <c r="T177" s="5"/>
      <c r="U177" s="28">
        <f>(利润表!C177-利润表!C178)/利润表!C178</f>
        <v>0.621768881143499</v>
      </c>
      <c r="V177" s="28">
        <f>(利润表!F177-利润表!F178)/利润表!F178</f>
        <v>0.341269817759451</v>
      </c>
      <c r="W177" s="5"/>
      <c r="X177" s="5"/>
      <c r="Y177" s="5"/>
      <c r="Z177" s="28">
        <f>(资产表!C177-资产表!C178)/资产表!C178</f>
        <v>0.0766430481602244</v>
      </c>
      <c r="AA177" s="28"/>
      <c r="AB177" s="28"/>
      <c r="AC177" s="28"/>
      <c r="AD177" s="28"/>
      <c r="AE177" s="28"/>
      <c r="AF177" s="28"/>
      <c r="AG177" s="28"/>
      <c r="AH177" s="28"/>
      <c r="AI177" s="28"/>
      <c r="AJ177" s="28"/>
      <c r="AK177" s="28"/>
      <c r="AL177" s="5"/>
      <c r="AM177" s="5"/>
      <c r="AN177" s="5"/>
      <c r="AO177" s="5"/>
      <c r="AP177" s="5"/>
      <c r="AQ177" s="5"/>
      <c r="AR177" s="5"/>
      <c r="AS177" s="5"/>
      <c r="AT177" s="5"/>
      <c r="AU177" s="5"/>
      <c r="AV177" s="5"/>
    </row>
    <row r="178" spans="1:48">
      <c r="A178" s="47"/>
      <c r="B178" s="1">
        <v>2016</v>
      </c>
      <c r="C178" s="5"/>
      <c r="D178" s="5"/>
      <c r="E178" s="5"/>
      <c r="F178" s="5"/>
      <c r="G178" s="5"/>
      <c r="H178" s="28">
        <f>利润表!C178/负债表!C178</f>
        <v>0.0585417989355484</v>
      </c>
      <c r="I178" s="28">
        <f>利润表!C178/资产表!C178</f>
        <v>0.0459947754587324</v>
      </c>
      <c r="J178" s="5"/>
      <c r="K178" s="29">
        <f>利润表!C178/利润表!F178</f>
        <v>0.165815475391622</v>
      </c>
      <c r="L178" s="28">
        <f>利润表!F178/资产表!C178</f>
        <v>0.277385300437745</v>
      </c>
      <c r="M178" s="32">
        <f>资产表!C178/负债表!C178</f>
        <v>1.27279236286463</v>
      </c>
      <c r="N178" s="5"/>
      <c r="O178" s="5"/>
      <c r="P178" s="5"/>
      <c r="Q178" s="5"/>
      <c r="R178" s="28">
        <f>负债表!E178/资产表!C178</f>
        <v>0</v>
      </c>
      <c r="S178" s="5"/>
      <c r="T178" s="5"/>
      <c r="U178" s="28">
        <f>(利润表!C178-利润表!C179)/利润表!C179</f>
        <v>0.225978048600814</v>
      </c>
      <c r="V178" s="28">
        <f>(利润表!F178-利润表!F179)/利润表!F179</f>
        <v>0.0891948038808444</v>
      </c>
      <c r="W178" s="5"/>
      <c r="X178" s="5"/>
      <c r="Y178" s="5"/>
      <c r="Z178" s="28">
        <f>(资产表!C178-资产表!C179)/资产表!C179</f>
        <v>0.0349958045892666</v>
      </c>
      <c r="AA178" s="28"/>
      <c r="AB178" s="28"/>
      <c r="AC178" s="28"/>
      <c r="AD178" s="28"/>
      <c r="AE178" s="28"/>
      <c r="AF178" s="28"/>
      <c r="AG178" s="28"/>
      <c r="AH178" s="28"/>
      <c r="AI178" s="28"/>
      <c r="AJ178" s="28"/>
      <c r="AK178" s="28"/>
      <c r="AL178" s="5"/>
      <c r="AM178" s="5"/>
      <c r="AN178" s="5"/>
      <c r="AO178" s="5"/>
      <c r="AP178" s="5"/>
      <c r="AQ178" s="5"/>
      <c r="AR178" s="5"/>
      <c r="AS178" s="5"/>
      <c r="AT178" s="5"/>
      <c r="AU178" s="5"/>
      <c r="AV178" s="5"/>
    </row>
    <row r="179" spans="1:48">
      <c r="A179" s="47"/>
      <c r="B179" s="1">
        <v>2015</v>
      </c>
      <c r="C179" s="5"/>
      <c r="D179" s="5"/>
      <c r="E179" s="5"/>
      <c r="F179" s="5"/>
      <c r="G179" s="5"/>
      <c r="H179" s="28">
        <f>利润表!C179/负债表!C179</f>
        <v>0.0503867408528743</v>
      </c>
      <c r="I179" s="28">
        <f>利润表!C179/资产表!C179</f>
        <v>0.0388297324631085</v>
      </c>
      <c r="J179" s="5"/>
      <c r="K179" s="28">
        <f>利润表!C179/利润表!F179</f>
        <v>0.14731532461426</v>
      </c>
      <c r="L179" s="28">
        <f>利润表!F179/资产表!C179</f>
        <v>0.263582438315787</v>
      </c>
      <c r="M179" s="32">
        <f>资产表!C179/负债表!C179</f>
        <v>1.29763296465527</v>
      </c>
      <c r="N179" s="5"/>
      <c r="O179" s="5"/>
      <c r="P179" s="5"/>
      <c r="Q179" s="5"/>
      <c r="R179" s="28">
        <f>负债表!E179/资产表!C179</f>
        <v>0</v>
      </c>
      <c r="S179" s="5"/>
      <c r="T179" s="5"/>
      <c r="U179" s="28">
        <f>(利润表!C179-利润表!C180)/利润表!C180</f>
        <v>-1.90863620507568</v>
      </c>
      <c r="V179" s="28">
        <f>(利润表!F179-利润表!F180)/利润表!F180</f>
        <v>0.547623533344569</v>
      </c>
      <c r="W179" s="5"/>
      <c r="X179" s="5"/>
      <c r="Y179" s="5"/>
      <c r="Z179" s="28">
        <f>(资产表!C179-资产表!C180)/资产表!C180</f>
        <v>0.0826128900030779</v>
      </c>
      <c r="AA179" s="28"/>
      <c r="AB179" s="28"/>
      <c r="AC179" s="28"/>
      <c r="AD179" s="28"/>
      <c r="AE179" s="28"/>
      <c r="AF179" s="28"/>
      <c r="AG179" s="28"/>
      <c r="AH179" s="28"/>
      <c r="AI179" s="28"/>
      <c r="AJ179" s="28"/>
      <c r="AK179" s="28"/>
      <c r="AL179" s="5"/>
      <c r="AM179" s="5"/>
      <c r="AN179" s="5"/>
      <c r="AO179" s="5"/>
      <c r="AP179" s="5"/>
      <c r="AQ179" s="5"/>
      <c r="AR179" s="5"/>
      <c r="AS179" s="5"/>
      <c r="AT179" s="5"/>
      <c r="AU179" s="5"/>
      <c r="AV179" s="5"/>
    </row>
    <row r="180" spans="1:48">
      <c r="A180" s="47"/>
      <c r="B180" s="1">
        <v>2014</v>
      </c>
      <c r="C180" s="5"/>
      <c r="D180" s="5"/>
      <c r="E180" s="5"/>
      <c r="F180" s="5"/>
      <c r="G180" s="5"/>
      <c r="H180" s="28">
        <f>利润表!C180/负债表!C180</f>
        <v>-0.0578980182063716</v>
      </c>
      <c r="I180" s="28">
        <f>利润表!C180/资产表!C180</f>
        <v>-0.0462644660702584</v>
      </c>
      <c r="J180" s="5"/>
      <c r="K180" s="28">
        <f>利润表!C180/利润表!F180</f>
        <v>-0.250913029793188</v>
      </c>
      <c r="L180" s="28">
        <f>利润表!F180/资产表!C180</f>
        <v>0.184384470222177</v>
      </c>
      <c r="M180" s="32">
        <f>资产表!C180/负债表!C180</f>
        <v>1.2514576115165</v>
      </c>
      <c r="N180" s="5"/>
      <c r="O180" s="5"/>
      <c r="P180" s="5"/>
      <c r="Q180" s="5"/>
      <c r="R180" s="28">
        <f>负债表!E180/资产表!C180</f>
        <v>0</v>
      </c>
      <c r="S180" s="5"/>
      <c r="T180" s="5"/>
      <c r="U180" s="28">
        <f>(利润表!C180-利润表!C181)/利润表!C181</f>
        <v>1.65719302385066</v>
      </c>
      <c r="V180" s="28">
        <f>(利润表!F180-利润表!F181)/利润表!F181</f>
        <v>-0.432567224126363</v>
      </c>
      <c r="W180" s="5"/>
      <c r="X180" s="5"/>
      <c r="Y180" s="5"/>
      <c r="Z180" s="28">
        <f>(资产表!C180-资产表!C181)/资产表!C181</f>
        <v>-0.0323194022437458</v>
      </c>
      <c r="AA180" s="28"/>
      <c r="AB180" s="28"/>
      <c r="AC180" s="28"/>
      <c r="AD180" s="28"/>
      <c r="AE180" s="28"/>
      <c r="AF180" s="28"/>
      <c r="AG180" s="28"/>
      <c r="AH180" s="28"/>
      <c r="AI180" s="28"/>
      <c r="AJ180" s="28"/>
      <c r="AK180" s="28"/>
      <c r="AL180" s="5"/>
      <c r="AM180" s="5"/>
      <c r="AN180" s="5"/>
      <c r="AO180" s="5"/>
      <c r="AP180" s="5"/>
      <c r="AQ180" s="5"/>
      <c r="AR180" s="5"/>
      <c r="AS180" s="5"/>
      <c r="AT180" s="5"/>
      <c r="AU180" s="5"/>
      <c r="AV180" s="5"/>
    </row>
    <row r="181" spans="1:48">
      <c r="A181" s="47"/>
      <c r="B181" s="1">
        <v>2013</v>
      </c>
      <c r="C181" s="5"/>
      <c r="D181" s="5"/>
      <c r="E181" s="5"/>
      <c r="F181" s="5"/>
      <c r="G181" s="5"/>
      <c r="H181" s="28">
        <f>利润表!C181/负债表!C181</f>
        <v>-0.0205253619392557</v>
      </c>
      <c r="I181" s="28">
        <f>利润表!C181/资产表!C181</f>
        <v>-0.0168483154140095</v>
      </c>
      <c r="J181" s="5"/>
      <c r="K181" s="28">
        <f>利润表!C181/利润表!F181</f>
        <v>-0.0535814582231929</v>
      </c>
      <c r="L181" s="28">
        <f>利润表!F181/资产表!C181</f>
        <v>0.314443017654131</v>
      </c>
      <c r="M181" s="32">
        <f>资产表!C181/负债表!C181</f>
        <v>1.21824416476609</v>
      </c>
      <c r="N181" s="5"/>
      <c r="O181" s="5"/>
      <c r="P181" s="5"/>
      <c r="Q181" s="5"/>
      <c r="R181" s="28">
        <f>负债表!E181/资产表!C181</f>
        <v>0</v>
      </c>
      <c r="S181" s="5"/>
      <c r="T181" s="5"/>
      <c r="U181" s="28">
        <f>(利润表!C181-利润表!C182)/利润表!C182</f>
        <v>-1.07404095554276</v>
      </c>
      <c r="V181" s="28">
        <f>(利润表!F181-利润表!F182)/利润表!F182</f>
        <v>-0.585606943064691</v>
      </c>
      <c r="W181" s="5"/>
      <c r="X181" s="5"/>
      <c r="Y181" s="5"/>
      <c r="Z181" s="28">
        <f>(资产表!C181-资产表!C182)/资产表!C182</f>
        <v>-0.153668035904445</v>
      </c>
      <c r="AA181" s="28"/>
      <c r="AB181" s="28"/>
      <c r="AC181" s="28"/>
      <c r="AD181" s="28"/>
      <c r="AE181" s="28"/>
      <c r="AF181" s="28"/>
      <c r="AG181" s="28"/>
      <c r="AH181" s="28"/>
      <c r="AI181" s="28"/>
      <c r="AJ181" s="28"/>
      <c r="AK181" s="28"/>
      <c r="AL181" s="5"/>
      <c r="AM181" s="5"/>
      <c r="AN181" s="5"/>
      <c r="AO181" s="5"/>
      <c r="AP181" s="5"/>
      <c r="AQ181" s="5"/>
      <c r="AR181" s="5"/>
      <c r="AS181" s="5"/>
      <c r="AT181" s="5"/>
      <c r="AU181" s="5"/>
      <c r="AV181" s="5"/>
    </row>
    <row r="182" spans="1:48">
      <c r="A182" s="47"/>
      <c r="B182" s="1">
        <v>2012</v>
      </c>
      <c r="C182" s="5"/>
      <c r="D182" s="5"/>
      <c r="E182" s="5"/>
      <c r="F182" s="5"/>
      <c r="G182" s="5"/>
      <c r="H182" s="28">
        <f>利润表!C182/负债表!C182</f>
        <v>0.262002084796988</v>
      </c>
      <c r="I182" s="28">
        <f>利润表!C182/资产表!C182</f>
        <v>0.192586221659518</v>
      </c>
      <c r="J182" s="5"/>
      <c r="K182" s="28">
        <f>利润表!C182/利润表!F182</f>
        <v>0.299885166329843</v>
      </c>
      <c r="L182" s="28">
        <f>利润表!F182/资产表!C182</f>
        <v>0.642199892767264</v>
      </c>
      <c r="M182" s="32">
        <f>资产表!C182/负债表!C182</f>
        <v>1.3604404434508</v>
      </c>
      <c r="N182" s="5"/>
      <c r="O182" s="5"/>
      <c r="P182" s="5"/>
      <c r="Q182" s="5"/>
      <c r="R182" s="28">
        <f>负债表!E182/资产表!C182</f>
        <v>0</v>
      </c>
      <c r="S182" s="5"/>
      <c r="T182" s="5"/>
      <c r="U182" s="28" t="e">
        <f>(利润表!C182-利润表!C183)/利润表!C183</f>
        <v>#DIV/0!</v>
      </c>
      <c r="V182" s="28" t="e">
        <f>(利润表!F182-利润表!F183)/利润表!F183</f>
        <v>#DIV/0!</v>
      </c>
      <c r="W182" s="5"/>
      <c r="X182" s="5"/>
      <c r="Y182" s="5"/>
      <c r="Z182" s="28" t="e">
        <f>(资产表!C182-资产表!C183)/资产表!C183</f>
        <v>#DIV/0!</v>
      </c>
      <c r="AA182" s="28"/>
      <c r="AB182" s="28"/>
      <c r="AC182" s="28"/>
      <c r="AD182" s="28"/>
      <c r="AE182" s="28"/>
      <c r="AF182" s="28"/>
      <c r="AG182" s="28"/>
      <c r="AH182" s="28"/>
      <c r="AI182" s="28"/>
      <c r="AJ182" s="28"/>
      <c r="AK182" s="28"/>
      <c r="AL182" s="5"/>
      <c r="AM182" s="5"/>
      <c r="AN182" s="5"/>
      <c r="AO182" s="5"/>
      <c r="AP182" s="5"/>
      <c r="AQ182" s="5"/>
      <c r="AR182" s="5"/>
      <c r="AS182" s="5"/>
      <c r="AT182" s="5"/>
      <c r="AU182" s="5"/>
      <c r="AV182" s="5"/>
    </row>
    <row r="183" spans="1:48">
      <c r="A183" s="47"/>
      <c r="B183" s="1">
        <v>2011</v>
      </c>
      <c r="C183" s="5"/>
      <c r="D183" s="5"/>
      <c r="E183" s="5"/>
      <c r="F183" s="5"/>
      <c r="G183" s="5"/>
      <c r="H183" s="28" t="e">
        <f>利润表!C183/负债表!C183</f>
        <v>#DIV/0!</v>
      </c>
      <c r="I183" s="28" t="e">
        <f>利润表!C183/资产表!C183</f>
        <v>#DIV/0!</v>
      </c>
      <c r="J183" s="5"/>
      <c r="K183" s="28" t="e">
        <f>利润表!C183/利润表!F183</f>
        <v>#DIV/0!</v>
      </c>
      <c r="L183" s="28" t="e">
        <f>利润表!F183/资产表!C183</f>
        <v>#DIV/0!</v>
      </c>
      <c r="M183" s="32" t="e">
        <f>资产表!C183/负债表!C183</f>
        <v>#DIV/0!</v>
      </c>
      <c r="N183" s="5"/>
      <c r="O183" s="5"/>
      <c r="P183" s="5"/>
      <c r="Q183" s="5"/>
      <c r="R183" s="28" t="e">
        <f>负债表!E183/资产表!C183</f>
        <v>#DIV/0!</v>
      </c>
      <c r="S183" s="5"/>
      <c r="T183" s="5"/>
      <c r="U183" s="28" t="e">
        <f>(利润表!C183-利润表!C184)/利润表!C184</f>
        <v>#DIV/0!</v>
      </c>
      <c r="V183" s="28" t="e">
        <f>(利润表!F183-利润表!F184)/利润表!F184</f>
        <v>#DIV/0!</v>
      </c>
      <c r="W183" s="5"/>
      <c r="X183" s="5"/>
      <c r="Y183" s="5"/>
      <c r="Z183" s="28" t="e">
        <f>(资产表!C183-资产表!C184)/资产表!C184</f>
        <v>#DIV/0!</v>
      </c>
      <c r="AA183" s="28"/>
      <c r="AB183" s="28"/>
      <c r="AC183" s="28"/>
      <c r="AD183" s="28"/>
      <c r="AE183" s="28"/>
      <c r="AF183" s="28"/>
      <c r="AG183" s="28"/>
      <c r="AH183" s="28"/>
      <c r="AI183" s="28"/>
      <c r="AJ183" s="28"/>
      <c r="AK183" s="28"/>
      <c r="AL183" s="5"/>
      <c r="AM183" s="5"/>
      <c r="AN183" s="5"/>
      <c r="AO183" s="5"/>
      <c r="AP183" s="5"/>
      <c r="AQ183" s="5"/>
      <c r="AR183" s="5"/>
      <c r="AS183" s="5"/>
      <c r="AT183" s="5"/>
      <c r="AU183" s="5"/>
      <c r="AV183" s="5"/>
    </row>
    <row r="184" spans="1:48">
      <c r="A184" s="48"/>
      <c r="B184" s="1">
        <v>2010</v>
      </c>
      <c r="C184" s="5"/>
      <c r="D184" s="5"/>
      <c r="E184" s="5"/>
      <c r="F184" s="5"/>
      <c r="G184" s="5"/>
      <c r="H184" s="28" t="e">
        <f>利润表!C184/负债表!C184</f>
        <v>#DIV/0!</v>
      </c>
      <c r="I184" s="28" t="e">
        <f>利润表!C184/资产表!C184</f>
        <v>#DIV/0!</v>
      </c>
      <c r="J184" s="5"/>
      <c r="K184" s="28" t="e">
        <f>利润表!C184/利润表!F184</f>
        <v>#DIV/0!</v>
      </c>
      <c r="L184" s="28" t="e">
        <f>利润表!F184/资产表!C184</f>
        <v>#DIV/0!</v>
      </c>
      <c r="M184" s="32" t="e">
        <f>资产表!C184/负债表!C184</f>
        <v>#DIV/0!</v>
      </c>
      <c r="N184" s="5"/>
      <c r="O184" s="5"/>
      <c r="P184" s="5"/>
      <c r="Q184" s="5"/>
      <c r="R184" s="28" t="e">
        <f>负债表!E184/资产表!C184</f>
        <v>#DIV/0!</v>
      </c>
      <c r="S184" s="5"/>
      <c r="T184" s="5"/>
      <c r="U184" s="28">
        <f>(利润表!C184-利润表!C185)/利润表!C185</f>
        <v>-1</v>
      </c>
      <c r="V184" s="28">
        <f>(利润表!F184-利润表!F185)/利润表!F185</f>
        <v>-1</v>
      </c>
      <c r="W184" s="5"/>
      <c r="X184" s="5"/>
      <c r="Y184" s="5"/>
      <c r="Z184" s="28">
        <f>(资产表!C184-资产表!C185)/资产表!C185</f>
        <v>-1</v>
      </c>
      <c r="AA184" s="28"/>
      <c r="AB184" s="28"/>
      <c r="AC184" s="28"/>
      <c r="AD184" s="28"/>
      <c r="AE184" s="28"/>
      <c r="AF184" s="28"/>
      <c r="AG184" s="28"/>
      <c r="AH184" s="28"/>
      <c r="AI184" s="28"/>
      <c r="AJ184" s="28"/>
      <c r="AK184" s="28"/>
      <c r="AL184" s="5"/>
      <c r="AM184" s="5"/>
      <c r="AN184" s="5"/>
      <c r="AO184" s="5"/>
      <c r="AP184" s="5"/>
      <c r="AQ184" s="5"/>
      <c r="AR184" s="5"/>
      <c r="AS184" s="5"/>
      <c r="AT184" s="5"/>
      <c r="AU184" s="5"/>
      <c r="AV184" s="5"/>
    </row>
    <row r="185" spans="1:48">
      <c r="A185" s="46" t="s">
        <v>61</v>
      </c>
      <c r="B185" s="1">
        <v>2023</v>
      </c>
      <c r="C185" s="5"/>
      <c r="D185" s="5"/>
      <c r="E185" s="5"/>
      <c r="F185" s="5"/>
      <c r="G185" s="5"/>
      <c r="H185" s="28">
        <f>利润表!C185/负债表!C185</f>
        <v>0.087055773339697</v>
      </c>
      <c r="I185" s="28">
        <f>利润表!C185/资产表!C185</f>
        <v>0.0688606862667904</v>
      </c>
      <c r="J185" s="5"/>
      <c r="K185" s="28">
        <f>利润表!C185/利润表!F185</f>
        <v>0.152316225517941</v>
      </c>
      <c r="L185" s="28">
        <f>利润表!F185/资产表!C185</f>
        <v>0.452090288034871</v>
      </c>
      <c r="M185" s="32">
        <f>资产表!C185/负债表!C185</f>
        <v>1.26423040575594</v>
      </c>
      <c r="N185" s="5"/>
      <c r="O185" s="5"/>
      <c r="P185" s="5"/>
      <c r="Q185" s="5"/>
      <c r="R185" s="28">
        <f>负债表!E185/资产表!C185</f>
        <v>0</v>
      </c>
      <c r="S185" s="5"/>
      <c r="T185" s="5"/>
      <c r="U185" s="28">
        <f>(利润表!C185-利润表!C186)/利润表!C186</f>
        <v>1.05526354208731</v>
      </c>
      <c r="V185" s="28">
        <f>(利润表!F185-利润表!F186)/利润表!F186</f>
        <v>0.374646539981709</v>
      </c>
      <c r="W185" s="5"/>
      <c r="X185" s="5"/>
      <c r="Y185" s="5"/>
      <c r="Z185" s="28">
        <f>(资产表!C185-资产表!C186)/资产表!C186</f>
        <v>0.0532477641496444</v>
      </c>
      <c r="AA185" s="28"/>
      <c r="AB185" s="28"/>
      <c r="AC185" s="28"/>
      <c r="AD185" s="28"/>
      <c r="AE185" s="28"/>
      <c r="AF185" s="28"/>
      <c r="AG185" s="28"/>
      <c r="AH185" s="28"/>
      <c r="AI185" s="28"/>
      <c r="AJ185" s="28"/>
      <c r="AK185" s="28"/>
      <c r="AL185" s="5"/>
      <c r="AM185" s="5"/>
      <c r="AN185" s="5"/>
      <c r="AO185" s="5"/>
      <c r="AP185" s="5"/>
      <c r="AQ185" s="5"/>
      <c r="AR185" s="5"/>
      <c r="AS185" s="5"/>
      <c r="AT185" s="5"/>
      <c r="AU185" s="5"/>
      <c r="AV185" s="5"/>
    </row>
    <row r="186" spans="1:48">
      <c r="A186" s="47"/>
      <c r="B186" s="1">
        <v>2022</v>
      </c>
      <c r="C186" s="5"/>
      <c r="D186" s="5"/>
      <c r="E186" s="5"/>
      <c r="F186" s="5"/>
      <c r="G186" s="5"/>
      <c r="H186" s="28">
        <f>利润表!C186/负债表!C186</f>
        <v>0.0440655547965404</v>
      </c>
      <c r="I186" s="28">
        <f>利润表!C186/资产表!C186</f>
        <v>0.0352885955319621</v>
      </c>
      <c r="J186" s="5"/>
      <c r="K186" s="28">
        <f>利润表!C186/利润表!F186</f>
        <v>0.101875486089081</v>
      </c>
      <c r="L186" s="28">
        <f>利润表!F186/资产表!C186</f>
        <v>0.346389469014218</v>
      </c>
      <c r="M186" s="32">
        <f>资产表!C186/负债表!C186</f>
        <v>1.24871942711998</v>
      </c>
      <c r="N186" s="5"/>
      <c r="O186" s="5"/>
      <c r="P186" s="5"/>
      <c r="Q186" s="5"/>
      <c r="R186" s="28">
        <f>负债表!E186/资产表!C186</f>
        <v>0</v>
      </c>
      <c r="S186" s="5"/>
      <c r="T186" s="5"/>
      <c r="U186" s="28">
        <f>(利润表!C186-利润表!C187)/利润表!C187</f>
        <v>-0.47128815036834</v>
      </c>
      <c r="V186" s="28">
        <f>(利润表!F186-利润表!F187)/利润表!F187</f>
        <v>-0.162364323216844</v>
      </c>
      <c r="W186" s="5"/>
      <c r="X186" s="5"/>
      <c r="Y186" s="5"/>
      <c r="Z186" s="28">
        <f>(资产表!C186-资产表!C187)/资产表!C187</f>
        <v>-0.0518216292217301</v>
      </c>
      <c r="AA186" s="28"/>
      <c r="AB186" s="28"/>
      <c r="AC186" s="28"/>
      <c r="AD186" s="28"/>
      <c r="AE186" s="28"/>
      <c r="AF186" s="28"/>
      <c r="AG186" s="28"/>
      <c r="AH186" s="28"/>
      <c r="AI186" s="28"/>
      <c r="AJ186" s="28"/>
      <c r="AK186" s="28"/>
      <c r="AL186" s="5"/>
      <c r="AM186" s="5"/>
      <c r="AN186" s="5"/>
      <c r="AO186" s="5"/>
      <c r="AP186" s="5"/>
      <c r="AQ186" s="5"/>
      <c r="AR186" s="5"/>
      <c r="AS186" s="5"/>
      <c r="AT186" s="5"/>
      <c r="AU186" s="5"/>
      <c r="AV186" s="5"/>
    </row>
    <row r="187" spans="1:48">
      <c r="A187" s="47"/>
      <c r="B187" s="1">
        <v>2021</v>
      </c>
      <c r="C187" s="5"/>
      <c r="D187" s="5"/>
      <c r="E187" s="5"/>
      <c r="F187" s="5"/>
      <c r="G187" s="5"/>
      <c r="H187" s="28">
        <f>利润表!C187/负债表!C187</f>
        <v>0.0821598271823729</v>
      </c>
      <c r="I187" s="28">
        <f>利润表!C187/资产表!C187</f>
        <v>0.0632856688229322</v>
      </c>
      <c r="J187" s="5"/>
      <c r="K187" s="28">
        <f>利润表!C187/利润表!F187</f>
        <v>0.161400849625918</v>
      </c>
      <c r="L187" s="28">
        <f>利润表!F187/资产表!C187</f>
        <v>0.392102451564604</v>
      </c>
      <c r="M187" s="32">
        <f>资产表!C187/负债表!C187</f>
        <v>1.29823747951924</v>
      </c>
      <c r="N187" s="5"/>
      <c r="O187" s="5"/>
      <c r="P187" s="5"/>
      <c r="Q187" s="5"/>
      <c r="R187" s="28">
        <f>负债表!E187/资产表!C187</f>
        <v>0</v>
      </c>
      <c r="S187" s="5"/>
      <c r="T187" s="5"/>
      <c r="U187" s="28">
        <f>(利润表!C187-利润表!C188)/利润表!C188</f>
        <v>-0.0852719003646576</v>
      </c>
      <c r="V187" s="28">
        <f>(利润表!F187-利润表!F188)/利润表!F188</f>
        <v>0.0753013505824927</v>
      </c>
      <c r="W187" s="5"/>
      <c r="X187" s="5"/>
      <c r="Y187" s="5"/>
      <c r="Z187" s="28">
        <f>(资产表!C187-资产表!C188)/资产表!C188</f>
        <v>0.101118381783383</v>
      </c>
      <c r="AA187" s="28"/>
      <c r="AB187" s="28"/>
      <c r="AC187" s="28"/>
      <c r="AD187" s="28"/>
      <c r="AE187" s="28"/>
      <c r="AF187" s="28"/>
      <c r="AG187" s="28"/>
      <c r="AH187" s="28"/>
      <c r="AI187" s="28"/>
      <c r="AJ187" s="28"/>
      <c r="AK187" s="28"/>
      <c r="AL187" s="5"/>
      <c r="AM187" s="5"/>
      <c r="AN187" s="5"/>
      <c r="AO187" s="5"/>
      <c r="AP187" s="5"/>
      <c r="AQ187" s="5"/>
      <c r="AR187" s="5"/>
      <c r="AS187" s="5"/>
      <c r="AT187" s="5"/>
      <c r="AU187" s="5"/>
      <c r="AV187" s="5"/>
    </row>
    <row r="188" spans="1:48">
      <c r="A188" s="47"/>
      <c r="B188" s="1">
        <v>2020</v>
      </c>
      <c r="C188" s="5"/>
      <c r="D188" s="5"/>
      <c r="E188" s="5"/>
      <c r="F188" s="5"/>
      <c r="G188" s="5"/>
      <c r="H188" s="28">
        <f>利润表!C188/负债表!C188</f>
        <v>0.0949585185792602</v>
      </c>
      <c r="I188" s="28">
        <f>利润表!C188/资产表!C188</f>
        <v>0.0761811223162011</v>
      </c>
      <c r="J188" s="5"/>
      <c r="K188" s="28">
        <f>利润表!C188/利润表!F188</f>
        <v>0.189733486548734</v>
      </c>
      <c r="L188" s="28">
        <f>利润表!F188/资产表!C188</f>
        <v>0.401516483473431</v>
      </c>
      <c r="M188" s="32">
        <f>资产表!C188/负债表!C188</f>
        <v>1.24648358664396</v>
      </c>
      <c r="N188" s="5"/>
      <c r="O188" s="5"/>
      <c r="P188" s="5"/>
      <c r="Q188" s="5"/>
      <c r="R188" s="28">
        <f>负债表!E188/资产表!C188</f>
        <v>0</v>
      </c>
      <c r="S188" s="5"/>
      <c r="T188" s="5"/>
      <c r="U188" s="28">
        <f>(利润表!C188-利润表!C189)/利润表!C189</f>
        <v>-0.234791869159923</v>
      </c>
      <c r="V188" s="28">
        <f>(利润表!F188-利润表!F189)/利润表!F189</f>
        <v>-0.21705833453257</v>
      </c>
      <c r="W188" s="5"/>
      <c r="X188" s="5"/>
      <c r="Y188" s="5"/>
      <c r="Z188" s="28">
        <f>(资产表!C188-资产表!C189)/资产表!C189</f>
        <v>0.0177576663086626</v>
      </c>
      <c r="AA188" s="28"/>
      <c r="AB188" s="28"/>
      <c r="AC188" s="28"/>
      <c r="AD188" s="28"/>
      <c r="AE188" s="28"/>
      <c r="AF188" s="28"/>
      <c r="AG188" s="28"/>
      <c r="AH188" s="28"/>
      <c r="AI188" s="28"/>
      <c r="AJ188" s="28"/>
      <c r="AK188" s="28"/>
      <c r="AL188" s="5"/>
      <c r="AM188" s="5"/>
      <c r="AN188" s="5"/>
      <c r="AO188" s="5"/>
      <c r="AP188" s="5"/>
      <c r="AQ188" s="5"/>
      <c r="AR188" s="5"/>
      <c r="AS188" s="5"/>
      <c r="AT188" s="5"/>
      <c r="AU188" s="5"/>
      <c r="AV188" s="5"/>
    </row>
    <row r="189" spans="1:48">
      <c r="A189" s="47"/>
      <c r="B189" s="1">
        <v>2019</v>
      </c>
      <c r="C189" s="5"/>
      <c r="D189" s="5"/>
      <c r="E189" s="5"/>
      <c r="F189" s="5"/>
      <c r="G189" s="5"/>
      <c r="H189" s="28">
        <f>利润表!C189/负债表!C189</f>
        <v>0.151373781845984</v>
      </c>
      <c r="I189" s="28">
        <f>利润表!C189/资产表!C189</f>
        <v>0.101323964213751</v>
      </c>
      <c r="J189" s="5"/>
      <c r="K189" s="28">
        <f>利润表!C189/利润表!F189</f>
        <v>0.194130519484056</v>
      </c>
      <c r="L189" s="28">
        <f>利润表!F189/资产表!C189</f>
        <v>0.521937325893125</v>
      </c>
      <c r="M189" s="32">
        <f>资产表!C189/负债表!C189</f>
        <v>1.49395834460887</v>
      </c>
      <c r="N189" s="5"/>
      <c r="O189" s="5"/>
      <c r="P189" s="5"/>
      <c r="Q189" s="5"/>
      <c r="R189" s="28">
        <f>负债表!E189/资产表!C189</f>
        <v>0</v>
      </c>
      <c r="S189" s="5"/>
      <c r="T189" s="5"/>
      <c r="U189" s="28">
        <f>(利润表!C189-利润表!C190)/利润表!C190</f>
        <v>0.0442521909880946</v>
      </c>
      <c r="V189" s="28">
        <f>(利润表!F189-利润表!F190)/利润表!F190</f>
        <v>0.0836021987764666</v>
      </c>
      <c r="W189" s="5"/>
      <c r="X189" s="5"/>
      <c r="Y189" s="5"/>
      <c r="Z189" s="28">
        <f>(资产表!C189-资产表!C190)/资产表!C190</f>
        <v>0.324576606832239</v>
      </c>
      <c r="AA189" s="28"/>
      <c r="AB189" s="28"/>
      <c r="AC189" s="28"/>
      <c r="AD189" s="28"/>
      <c r="AE189" s="28"/>
      <c r="AF189" s="28"/>
      <c r="AG189" s="28"/>
      <c r="AH189" s="28"/>
      <c r="AI189" s="28"/>
      <c r="AJ189" s="28"/>
      <c r="AK189" s="28"/>
      <c r="AL189" s="5"/>
      <c r="AM189" s="5"/>
      <c r="AN189" s="5"/>
      <c r="AO189" s="5"/>
      <c r="AP189" s="5"/>
      <c r="AQ189" s="5"/>
      <c r="AR189" s="5"/>
      <c r="AS189" s="5"/>
      <c r="AT189" s="5"/>
      <c r="AU189" s="5"/>
      <c r="AV189" s="5"/>
    </row>
    <row r="190" spans="1:48">
      <c r="A190" s="47"/>
      <c r="B190" s="1">
        <v>2018</v>
      </c>
      <c r="C190" s="5"/>
      <c r="D190" s="5"/>
      <c r="E190" s="5"/>
      <c r="F190" s="5"/>
      <c r="G190" s="5"/>
      <c r="H190" s="28">
        <f>利润表!C190/负债表!C190</f>
        <v>0.167855254719063</v>
      </c>
      <c r="I190" s="28">
        <f>利润表!C190/资产表!C190</f>
        <v>0.128523889025359</v>
      </c>
      <c r="J190" s="5"/>
      <c r="K190" s="28">
        <f>利润表!C190/利润表!F190</f>
        <v>0.201445838062828</v>
      </c>
      <c r="L190" s="28">
        <f>利润表!F190/资产表!C190</f>
        <v>0.638007169873992</v>
      </c>
      <c r="M190" s="32">
        <f>资产表!C190/负债表!C190</f>
        <v>1.30602377497263</v>
      </c>
      <c r="N190" s="5"/>
      <c r="O190" s="5"/>
      <c r="P190" s="5"/>
      <c r="Q190" s="5"/>
      <c r="R190" s="28">
        <f>负债表!E190/资产表!C190</f>
        <v>0</v>
      </c>
      <c r="S190" s="5"/>
      <c r="T190" s="5"/>
      <c r="U190" s="28">
        <f>(利润表!C190-利润表!C191)/利润表!C191</f>
        <v>0.21096897021834</v>
      </c>
      <c r="V190" s="28">
        <f>(利润表!F190-利润表!F191)/利润表!F191</f>
        <v>0.106973923016787</v>
      </c>
      <c r="W190" s="5"/>
      <c r="X190" s="5"/>
      <c r="Y190" s="5"/>
      <c r="Z190" s="28">
        <f>(资产表!C190-资产表!C191)/资产表!C191</f>
        <v>0.0848060045549365</v>
      </c>
      <c r="AA190" s="28"/>
      <c r="AB190" s="28"/>
      <c r="AC190" s="28"/>
      <c r="AD190" s="28"/>
      <c r="AE190" s="28"/>
      <c r="AF190" s="28"/>
      <c r="AG190" s="28"/>
      <c r="AH190" s="28"/>
      <c r="AI190" s="28"/>
      <c r="AJ190" s="28"/>
      <c r="AK190" s="28"/>
      <c r="AL190" s="5"/>
      <c r="AM190" s="5"/>
      <c r="AN190" s="5"/>
      <c r="AO190" s="5"/>
      <c r="AP190" s="5"/>
      <c r="AQ190" s="5"/>
      <c r="AR190" s="5"/>
      <c r="AS190" s="5"/>
      <c r="AT190" s="5"/>
      <c r="AU190" s="5"/>
      <c r="AV190" s="5"/>
    </row>
    <row r="191" spans="1:48">
      <c r="A191" s="47"/>
      <c r="B191" s="1">
        <v>2017</v>
      </c>
      <c r="C191" s="5"/>
      <c r="D191" s="5"/>
      <c r="E191" s="5"/>
      <c r="F191" s="5"/>
      <c r="G191" s="5"/>
      <c r="H191" s="28">
        <f>利润表!C191/负债表!C191</f>
        <v>0.157996575057737</v>
      </c>
      <c r="I191" s="28">
        <f>利润表!C191/资产表!C191</f>
        <v>0.11513382256056</v>
      </c>
      <c r="J191" s="5"/>
      <c r="K191" s="28">
        <f>利润表!C191/利润表!F191</f>
        <v>0.184146163213089</v>
      </c>
      <c r="L191" s="28">
        <f>利润表!F191/资产表!C191</f>
        <v>0.625230635011003</v>
      </c>
      <c r="M191" s="32">
        <f>资产表!C191/负债表!C191</f>
        <v>1.3722863668027</v>
      </c>
      <c r="N191" s="5"/>
      <c r="O191" s="5"/>
      <c r="P191" s="5"/>
      <c r="Q191" s="5"/>
      <c r="R191" s="28">
        <f>负债表!E191/资产表!C191</f>
        <v>0</v>
      </c>
      <c r="S191" s="5"/>
      <c r="T191" s="5"/>
      <c r="U191" s="28">
        <f>(利润表!C191-利润表!C192)/利润表!C192</f>
        <v>0.276518778775578</v>
      </c>
      <c r="V191" s="28">
        <f>(利润表!F191-利润表!F192)/利润表!F192</f>
        <v>0.133416887590554</v>
      </c>
      <c r="W191" s="5"/>
      <c r="X191" s="5"/>
      <c r="Y191" s="5"/>
      <c r="Z191" s="28">
        <f>(资产表!C191-资产表!C192)/资产表!C192</f>
        <v>0.1299380926623</v>
      </c>
      <c r="AA191" s="28"/>
      <c r="AB191" s="28"/>
      <c r="AC191" s="28"/>
      <c r="AD191" s="28"/>
      <c r="AE191" s="28"/>
      <c r="AF191" s="28"/>
      <c r="AG191" s="28"/>
      <c r="AH191" s="28"/>
      <c r="AI191" s="28"/>
      <c r="AJ191" s="28"/>
      <c r="AK191" s="28"/>
      <c r="AL191" s="5"/>
      <c r="AM191" s="5"/>
      <c r="AN191" s="5"/>
      <c r="AO191" s="5"/>
      <c r="AP191" s="5"/>
      <c r="AQ191" s="5"/>
      <c r="AR191" s="5"/>
      <c r="AS191" s="5"/>
      <c r="AT191" s="5"/>
      <c r="AU191" s="5"/>
      <c r="AV191" s="5"/>
    </row>
    <row r="192" spans="1:48">
      <c r="A192" s="47"/>
      <c r="B192" s="1">
        <v>2016</v>
      </c>
      <c r="C192" s="5"/>
      <c r="D192" s="5"/>
      <c r="E192" s="5"/>
      <c r="F192" s="5"/>
      <c r="G192" s="5"/>
      <c r="H192" s="28">
        <f>利润表!C192/负债表!C192</f>
        <v>0.143095778577642</v>
      </c>
      <c r="I192" s="28">
        <f>利润表!C192/资产表!C192</f>
        <v>0.101913182969218</v>
      </c>
      <c r="J192" s="5"/>
      <c r="K192" s="28">
        <f>利润表!C192/利润表!F192</f>
        <v>0.163502781659756</v>
      </c>
      <c r="L192" s="28">
        <f>利润表!F192/资产表!C192</f>
        <v>0.62331161546411</v>
      </c>
      <c r="M192" s="32">
        <f>资产表!C192/负债表!C192</f>
        <v>1.40409488162943</v>
      </c>
      <c r="N192" s="5"/>
      <c r="O192" s="5"/>
      <c r="P192" s="5"/>
      <c r="Q192" s="5"/>
      <c r="R192" s="28">
        <f>负债表!E192/资产表!C192</f>
        <v>0</v>
      </c>
      <c r="S192" s="5"/>
      <c r="T192" s="5"/>
      <c r="U192" s="28">
        <f>(利润表!C192-利润表!C193)/利润表!C193</f>
        <v>-0.018183981346698</v>
      </c>
      <c r="V192" s="28">
        <f>(利润表!F192-利润表!F193)/利润表!F193</f>
        <v>0.0338380443122063</v>
      </c>
      <c r="W192" s="5"/>
      <c r="X192" s="5"/>
      <c r="Y192" s="5"/>
      <c r="Z192" s="28">
        <f>(资产表!C192-资产表!C193)/资产表!C193</f>
        <v>0.111517544004767</v>
      </c>
      <c r="AA192" s="28"/>
      <c r="AB192" s="28"/>
      <c r="AC192" s="28"/>
      <c r="AD192" s="28"/>
      <c r="AE192" s="28"/>
      <c r="AF192" s="28"/>
      <c r="AG192" s="28"/>
      <c r="AH192" s="28"/>
      <c r="AI192" s="28"/>
      <c r="AJ192" s="28"/>
      <c r="AK192" s="28"/>
      <c r="AL192" s="5"/>
      <c r="AM192" s="5"/>
      <c r="AN192" s="5"/>
      <c r="AO192" s="5"/>
      <c r="AP192" s="5"/>
      <c r="AQ192" s="5"/>
      <c r="AR192" s="5"/>
      <c r="AS192" s="5"/>
      <c r="AT192" s="5"/>
      <c r="AU192" s="5"/>
      <c r="AV192" s="5"/>
    </row>
    <row r="193" spans="1:48">
      <c r="A193" s="47"/>
      <c r="B193" s="1">
        <v>2015</v>
      </c>
      <c r="C193" s="5"/>
      <c r="D193" s="5"/>
      <c r="E193" s="5"/>
      <c r="F193" s="5"/>
      <c r="G193" s="5"/>
      <c r="H193" s="28">
        <f>利润表!C193/负债表!C193</f>
        <v>0.153733287743384</v>
      </c>
      <c r="I193" s="28">
        <f>利润表!C193/资产表!C193</f>
        <v>0.115376291161995</v>
      </c>
      <c r="J193" s="5"/>
      <c r="K193" s="28">
        <f>利润表!C193/利润表!F193</f>
        <v>0.172166060462716</v>
      </c>
      <c r="L193" s="28">
        <f>利润表!F193/资产表!C193</f>
        <v>0.670145386680206</v>
      </c>
      <c r="M193" s="32">
        <f>资产表!C193/负债表!C193</f>
        <v>1.33245128782597</v>
      </c>
      <c r="N193" s="5"/>
      <c r="O193" s="5"/>
      <c r="P193" s="5"/>
      <c r="Q193" s="5"/>
      <c r="R193" s="28">
        <f>负债表!E193/资产表!C193</f>
        <v>0</v>
      </c>
      <c r="S193" s="5"/>
      <c r="T193" s="5"/>
      <c r="U193" s="28">
        <f>(利润表!C193-利润表!C194)/利润表!C194</f>
        <v>0.0516849853328904</v>
      </c>
      <c r="V193" s="28">
        <f>(利润表!F193-利润表!F194)/利润表!F194</f>
        <v>0.00567519489019843</v>
      </c>
      <c r="W193" s="5"/>
      <c r="X193" s="5"/>
      <c r="Y193" s="5"/>
      <c r="Z193" s="28">
        <f>(资产表!C193-资产表!C194)/资产表!C194</f>
        <v>0.058188425183029</v>
      </c>
      <c r="AA193" s="28"/>
      <c r="AB193" s="28"/>
      <c r="AC193" s="28"/>
      <c r="AD193" s="28"/>
      <c r="AE193" s="28"/>
      <c r="AF193" s="28"/>
      <c r="AG193" s="28"/>
      <c r="AH193" s="28"/>
      <c r="AI193" s="28"/>
      <c r="AJ193" s="28"/>
      <c r="AK193" s="28"/>
      <c r="AL193" s="5"/>
      <c r="AM193" s="5"/>
      <c r="AN193" s="5"/>
      <c r="AO193" s="5"/>
      <c r="AP193" s="5"/>
      <c r="AQ193" s="5"/>
      <c r="AR193" s="5"/>
      <c r="AS193" s="5"/>
      <c r="AT193" s="5"/>
      <c r="AU193" s="5"/>
      <c r="AV193" s="5"/>
    </row>
    <row r="194" spans="1:48">
      <c r="A194" s="47"/>
      <c r="B194" s="1">
        <v>2014</v>
      </c>
      <c r="C194" s="5"/>
      <c r="D194" s="5"/>
      <c r="E194" s="5"/>
      <c r="F194" s="5"/>
      <c r="G194" s="5"/>
      <c r="H194" s="28">
        <f>利润表!C194/负债表!C194</f>
        <v>0.162122898752421</v>
      </c>
      <c r="I194" s="28">
        <f>利润表!C194/资产表!C194</f>
        <v>0.116089758388558</v>
      </c>
      <c r="J194" s="5"/>
      <c r="K194" s="28">
        <f>利润表!C194/利润表!F194</f>
        <v>0.164634029033432</v>
      </c>
      <c r="L194" s="28">
        <f>利润表!F194/资产表!C194</f>
        <v>0.705138294131063</v>
      </c>
      <c r="M194" s="32">
        <f>资产表!C194/负债表!C194</f>
        <v>1.39653058980265</v>
      </c>
      <c r="N194" s="5"/>
      <c r="O194" s="5"/>
      <c r="P194" s="5"/>
      <c r="Q194" s="5"/>
      <c r="R194" s="28">
        <f>负债表!E194/资产表!C194</f>
        <v>0</v>
      </c>
      <c r="S194" s="5"/>
      <c r="T194" s="5"/>
      <c r="U194" s="28">
        <f>(利润表!C194-利润表!C195)/利润表!C195</f>
        <v>-0.0171443467964096</v>
      </c>
      <c r="V194" s="28">
        <f>(利润表!F194-利润表!F195)/利润表!F195</f>
        <v>-0.0711774540255383</v>
      </c>
      <c r="W194" s="5"/>
      <c r="X194" s="5"/>
      <c r="Y194" s="5"/>
      <c r="Z194" s="28">
        <f>(资产表!C194-资产表!C195)/资产表!C195</f>
        <v>0.00426535305318939</v>
      </c>
      <c r="AA194" s="28"/>
      <c r="AB194" s="28"/>
      <c r="AC194" s="28"/>
      <c r="AD194" s="28"/>
      <c r="AE194" s="28"/>
      <c r="AF194" s="28"/>
      <c r="AG194" s="28"/>
      <c r="AH194" s="28"/>
      <c r="AI194" s="28"/>
      <c r="AJ194" s="28"/>
      <c r="AK194" s="28"/>
      <c r="AL194" s="5"/>
      <c r="AM194" s="5"/>
      <c r="AN194" s="5"/>
      <c r="AO194" s="5"/>
      <c r="AP194" s="5"/>
      <c r="AQ194" s="5"/>
      <c r="AR194" s="5"/>
      <c r="AS194" s="5"/>
      <c r="AT194" s="5"/>
      <c r="AU194" s="5"/>
      <c r="AV194" s="5"/>
    </row>
    <row r="195" spans="1:48">
      <c r="A195" s="47"/>
      <c r="B195" s="1">
        <v>2013</v>
      </c>
      <c r="C195" s="5"/>
      <c r="D195" s="5"/>
      <c r="E195" s="5"/>
      <c r="F195" s="5"/>
      <c r="G195" s="5"/>
      <c r="H195" s="28">
        <f>利润表!C195/负债表!C195</f>
        <v>0.183342735360785</v>
      </c>
      <c r="I195" s="28">
        <f>利润表!C195/资产表!C195</f>
        <v>0.118618559921734</v>
      </c>
      <c r="J195" s="5"/>
      <c r="K195" s="28">
        <f>利润表!C195/利润表!F195</f>
        <v>0.155583169819944</v>
      </c>
      <c r="L195" s="28">
        <f>利润表!F195/资产表!C195</f>
        <v>0.762412541530109</v>
      </c>
      <c r="M195" s="32">
        <f>资产表!C195/负债表!C195</f>
        <v>1.54564964775965</v>
      </c>
      <c r="N195" s="5"/>
      <c r="O195" s="5"/>
      <c r="P195" s="5"/>
      <c r="Q195" s="5"/>
      <c r="R195" s="28">
        <f>负债表!E195/资产表!C195</f>
        <v>0</v>
      </c>
      <c r="S195" s="5"/>
      <c r="T195" s="5"/>
      <c r="U195" s="28">
        <f>(利润表!C195-利润表!C196)/利润表!C196</f>
        <v>0.149856231569395</v>
      </c>
      <c r="V195" s="28">
        <f>(利润表!F195-利润表!F196)/利润表!F196</f>
        <v>-0.0106517220968909</v>
      </c>
      <c r="W195" s="5"/>
      <c r="X195" s="5"/>
      <c r="Y195" s="5"/>
      <c r="Z195" s="28">
        <f>(资产表!C195-资产表!C196)/资产表!C196</f>
        <v>-0.177470309114844</v>
      </c>
      <c r="AA195" s="28"/>
      <c r="AB195" s="28"/>
      <c r="AC195" s="28"/>
      <c r="AD195" s="28"/>
      <c r="AE195" s="28"/>
      <c r="AF195" s="28"/>
      <c r="AG195" s="28"/>
      <c r="AH195" s="28"/>
      <c r="AI195" s="28"/>
      <c r="AJ195" s="28"/>
      <c r="AK195" s="28"/>
      <c r="AL195" s="5"/>
      <c r="AM195" s="5"/>
      <c r="AN195" s="5"/>
      <c r="AO195" s="5"/>
      <c r="AP195" s="5"/>
      <c r="AQ195" s="5"/>
      <c r="AR195" s="5"/>
      <c r="AS195" s="5"/>
      <c r="AT195" s="5"/>
      <c r="AU195" s="5"/>
      <c r="AV195" s="5"/>
    </row>
    <row r="196" spans="1:48">
      <c r="A196" s="47"/>
      <c r="B196" s="1">
        <v>2012</v>
      </c>
      <c r="C196" s="5"/>
      <c r="D196" s="5"/>
      <c r="E196" s="5"/>
      <c r="F196" s="5"/>
      <c r="G196" s="5"/>
      <c r="H196" s="28">
        <f>利润表!C196/负债表!C196</f>
        <v>0.17644954741771</v>
      </c>
      <c r="I196" s="28">
        <f>利润表!C196/资产表!C196</f>
        <v>0.0848517273263808</v>
      </c>
      <c r="J196" s="5"/>
      <c r="K196" s="28">
        <f>利润表!C196/利润表!F196</f>
        <v>0.133865379780549</v>
      </c>
      <c r="L196" s="28">
        <f>利润表!F196/资产表!C196</f>
        <v>0.633858638174273</v>
      </c>
      <c r="M196" s="32">
        <f>资产表!C196/负债表!C196</f>
        <v>2.07950448361528</v>
      </c>
      <c r="N196" s="5"/>
      <c r="O196" s="5"/>
      <c r="P196" s="5"/>
      <c r="Q196" s="5"/>
      <c r="R196" s="28">
        <f>负债表!E196/资产表!C196</f>
        <v>0</v>
      </c>
      <c r="S196" s="5"/>
      <c r="T196" s="5"/>
      <c r="U196" s="28" t="e">
        <f>(利润表!C196-利润表!C197)/利润表!C197</f>
        <v>#DIV/0!</v>
      </c>
      <c r="V196" s="28" t="e">
        <f>(利润表!F196-利润表!F197)/利润表!F197</f>
        <v>#DIV/0!</v>
      </c>
      <c r="W196" s="5"/>
      <c r="X196" s="5"/>
      <c r="Y196" s="5"/>
      <c r="Z196" s="28" t="e">
        <f>(资产表!C196-资产表!C197)/资产表!C197</f>
        <v>#DIV/0!</v>
      </c>
      <c r="AA196" s="28"/>
      <c r="AB196" s="28"/>
      <c r="AC196" s="28"/>
      <c r="AD196" s="28"/>
      <c r="AE196" s="28"/>
      <c r="AF196" s="28"/>
      <c r="AG196" s="28"/>
      <c r="AH196" s="28"/>
      <c r="AI196" s="28"/>
      <c r="AJ196" s="28"/>
      <c r="AK196" s="28"/>
      <c r="AL196" s="5"/>
      <c r="AM196" s="5"/>
      <c r="AN196" s="5"/>
      <c r="AO196" s="5"/>
      <c r="AP196" s="5"/>
      <c r="AQ196" s="5"/>
      <c r="AR196" s="5"/>
      <c r="AS196" s="5"/>
      <c r="AT196" s="5"/>
      <c r="AU196" s="5"/>
      <c r="AV196" s="5"/>
    </row>
    <row r="197" spans="1:48">
      <c r="A197" s="47"/>
      <c r="B197" s="1">
        <v>2011</v>
      </c>
      <c r="C197" s="5"/>
      <c r="D197" s="5"/>
      <c r="E197" s="5"/>
      <c r="F197" s="5"/>
      <c r="G197" s="5"/>
      <c r="H197" s="28" t="e">
        <f>利润表!C197/负债表!C197</f>
        <v>#DIV/0!</v>
      </c>
      <c r="I197" s="28" t="e">
        <f>利润表!C197/资产表!C197</f>
        <v>#DIV/0!</v>
      </c>
      <c r="J197" s="5"/>
      <c r="K197" s="28" t="e">
        <f>利润表!C197/利润表!F197</f>
        <v>#DIV/0!</v>
      </c>
      <c r="L197" s="28" t="e">
        <f>利润表!F197/资产表!C197</f>
        <v>#DIV/0!</v>
      </c>
      <c r="M197" s="32" t="e">
        <f>资产表!C197/负债表!C197</f>
        <v>#DIV/0!</v>
      </c>
      <c r="N197" s="5"/>
      <c r="O197" s="5"/>
      <c r="P197" s="5"/>
      <c r="Q197" s="5"/>
      <c r="R197" s="28" t="e">
        <f>负债表!E197/资产表!C197</f>
        <v>#DIV/0!</v>
      </c>
      <c r="S197" s="5"/>
      <c r="T197" s="5"/>
      <c r="U197" s="28" t="e">
        <f>(利润表!C197-利润表!C198)/利润表!C198</f>
        <v>#DIV/0!</v>
      </c>
      <c r="V197" s="28" t="e">
        <f>(利润表!F197-利润表!F198)/利润表!F198</f>
        <v>#DIV/0!</v>
      </c>
      <c r="W197" s="5"/>
      <c r="X197" s="5"/>
      <c r="Y197" s="5"/>
      <c r="Z197" s="28" t="e">
        <f>(资产表!C197-资产表!C198)/资产表!C198</f>
        <v>#DIV/0!</v>
      </c>
      <c r="AA197" s="28"/>
      <c r="AB197" s="28"/>
      <c r="AC197" s="28"/>
      <c r="AD197" s="28"/>
      <c r="AE197" s="28"/>
      <c r="AF197" s="28"/>
      <c r="AG197" s="28"/>
      <c r="AH197" s="28"/>
      <c r="AI197" s="28"/>
      <c r="AJ197" s="28"/>
      <c r="AK197" s="28"/>
      <c r="AL197" s="5"/>
      <c r="AM197" s="5"/>
      <c r="AN197" s="5"/>
      <c r="AO197" s="5"/>
      <c r="AP197" s="5"/>
      <c r="AQ197" s="5"/>
      <c r="AR197" s="5"/>
      <c r="AS197" s="5"/>
      <c r="AT197" s="5"/>
      <c r="AU197" s="5"/>
      <c r="AV197" s="5"/>
    </row>
    <row r="198" spans="1:48">
      <c r="A198" s="48"/>
      <c r="B198" s="1">
        <v>2010</v>
      </c>
      <c r="C198" s="5"/>
      <c r="D198" s="5"/>
      <c r="E198" s="5"/>
      <c r="F198" s="5"/>
      <c r="G198" s="5"/>
      <c r="H198" s="28" t="e">
        <f>利润表!C198/负债表!C198</f>
        <v>#DIV/0!</v>
      </c>
      <c r="I198" s="28" t="e">
        <f>利润表!C198/资产表!C198</f>
        <v>#DIV/0!</v>
      </c>
      <c r="J198" s="5"/>
      <c r="K198" s="28" t="e">
        <f>利润表!C198/利润表!F198</f>
        <v>#DIV/0!</v>
      </c>
      <c r="L198" s="28" t="e">
        <f>利润表!F198/资产表!C198</f>
        <v>#DIV/0!</v>
      </c>
      <c r="M198" s="32" t="e">
        <f>资产表!C198/负债表!C198</f>
        <v>#DIV/0!</v>
      </c>
      <c r="N198" s="5"/>
      <c r="O198" s="5"/>
      <c r="P198" s="5"/>
      <c r="Q198" s="5"/>
      <c r="R198" s="28" t="e">
        <f>负债表!E198/资产表!C198</f>
        <v>#DIV/0!</v>
      </c>
      <c r="S198" s="5"/>
      <c r="T198" s="5"/>
      <c r="U198" s="28">
        <f>(利润表!C198-利润表!C199)/利润表!C199</f>
        <v>-1</v>
      </c>
      <c r="V198" s="28">
        <f>(利润表!F198-利润表!F199)/利润表!F199</f>
        <v>-1</v>
      </c>
      <c r="W198" s="5"/>
      <c r="X198" s="5"/>
      <c r="Y198" s="5"/>
      <c r="Z198" s="28">
        <f>(资产表!C198-资产表!C199)/资产表!C199</f>
        <v>-1</v>
      </c>
      <c r="AA198" s="28"/>
      <c r="AB198" s="28"/>
      <c r="AC198" s="28"/>
      <c r="AD198" s="28"/>
      <c r="AE198" s="28"/>
      <c r="AF198" s="28"/>
      <c r="AG198" s="28"/>
      <c r="AH198" s="28"/>
      <c r="AI198" s="28"/>
      <c r="AJ198" s="28"/>
      <c r="AK198" s="28"/>
      <c r="AL198" s="5"/>
      <c r="AM198" s="5"/>
      <c r="AN198" s="5"/>
      <c r="AO198" s="5"/>
      <c r="AP198" s="5"/>
      <c r="AQ198" s="5"/>
      <c r="AR198" s="5"/>
      <c r="AS198" s="5"/>
      <c r="AT198" s="5"/>
      <c r="AU198" s="5"/>
      <c r="AV198" s="5"/>
    </row>
    <row r="199" spans="1:48">
      <c r="A199" s="46" t="s">
        <v>62</v>
      </c>
      <c r="B199" s="1">
        <v>2023</v>
      </c>
      <c r="C199" s="5"/>
      <c r="D199" s="5"/>
      <c r="E199" s="5"/>
      <c r="F199" s="5"/>
      <c r="G199" s="5"/>
      <c r="H199" s="28">
        <f>利润表!C199/负债表!C199</f>
        <v>0.0989723896418685</v>
      </c>
      <c r="I199" s="28">
        <f>利润表!C199/资产表!C199</f>
        <v>0.0747020099137222</v>
      </c>
      <c r="J199" s="5"/>
      <c r="K199" s="28">
        <f>利润表!C199/利润表!F199</f>
        <v>0.129086726116479</v>
      </c>
      <c r="L199" s="28">
        <f>利润表!F199/资产表!C199</f>
        <v>0.578696293268111</v>
      </c>
      <c r="M199" s="32">
        <f>资产表!C199/负债表!C199</f>
        <v>1.32489593996437</v>
      </c>
      <c r="N199" s="5"/>
      <c r="O199" s="5"/>
      <c r="P199" s="5"/>
      <c r="Q199" s="5"/>
      <c r="R199" s="28">
        <f>负债表!E199/资产表!C199</f>
        <v>0</v>
      </c>
      <c r="S199" s="5"/>
      <c r="T199" s="5"/>
      <c r="U199" s="28">
        <f>(利润表!C199-利润表!C200)/利润表!C200</f>
        <v>0.173491940804478</v>
      </c>
      <c r="V199" s="28">
        <f>(利润表!F199-利润表!F200)/利润表!F200</f>
        <v>0.266374924542189</v>
      </c>
      <c r="W199" s="5"/>
      <c r="X199" s="5"/>
      <c r="Y199" s="5"/>
      <c r="Z199" s="28">
        <f>(资产表!C199-资产表!C200)/资产表!C200</f>
        <v>0.0749260626502709</v>
      </c>
      <c r="AA199" s="28"/>
      <c r="AB199" s="28"/>
      <c r="AC199" s="28"/>
      <c r="AD199" s="28"/>
      <c r="AE199" s="28"/>
      <c r="AF199" s="28"/>
      <c r="AG199" s="28"/>
      <c r="AH199" s="28"/>
      <c r="AI199" s="28"/>
      <c r="AJ199" s="28"/>
      <c r="AK199" s="28"/>
      <c r="AL199" s="5"/>
      <c r="AM199" s="5"/>
      <c r="AN199" s="5"/>
      <c r="AO199" s="5"/>
      <c r="AP199" s="5"/>
      <c r="AQ199" s="5"/>
      <c r="AR199" s="5"/>
      <c r="AS199" s="5"/>
      <c r="AT199" s="5"/>
      <c r="AU199" s="5"/>
      <c r="AV199" s="5"/>
    </row>
    <row r="200" spans="1:48">
      <c r="A200" s="47"/>
      <c r="B200" s="1">
        <v>2022</v>
      </c>
      <c r="C200" s="5"/>
      <c r="D200" s="5"/>
      <c r="E200" s="5"/>
      <c r="F200" s="5"/>
      <c r="G200" s="5"/>
      <c r="H200" s="28">
        <f>利润表!C200/负债表!C200</f>
        <v>0.0889362898659293</v>
      </c>
      <c r="I200" s="28">
        <f>利润表!C200/资产表!C200</f>
        <v>0.0684275150058299</v>
      </c>
      <c r="J200" s="5"/>
      <c r="K200" s="28">
        <f>利润表!C200/利润表!F200</f>
        <v>0.139304061119574</v>
      </c>
      <c r="L200" s="28">
        <f>利润表!F200/资产表!C200</f>
        <v>0.491209764136698</v>
      </c>
      <c r="M200" s="32">
        <f>资产表!C200/负债表!C200</f>
        <v>1.29971532443275</v>
      </c>
      <c r="N200" s="5"/>
      <c r="O200" s="5"/>
      <c r="P200" s="5"/>
      <c r="Q200" s="5"/>
      <c r="R200" s="28">
        <f>负债表!E200/资产表!C200</f>
        <v>0</v>
      </c>
      <c r="S200" s="5"/>
      <c r="T200" s="5"/>
      <c r="U200" s="28">
        <f>(利润表!C200-利润表!C201)/利润表!C201</f>
        <v>-0.137298713069068</v>
      </c>
      <c r="V200" s="28">
        <f>(利润表!F200-利润表!F201)/利润表!F201</f>
        <v>0.124880370909861</v>
      </c>
      <c r="W200" s="5"/>
      <c r="X200" s="5"/>
      <c r="Y200" s="5"/>
      <c r="Z200" s="28">
        <f>(资产表!C200-资产表!C201)/资产表!C201</f>
        <v>0.0853775469649209</v>
      </c>
      <c r="AA200" s="28"/>
      <c r="AB200" s="28"/>
      <c r="AC200" s="28"/>
      <c r="AD200" s="28"/>
      <c r="AE200" s="28"/>
      <c r="AF200" s="28"/>
      <c r="AG200" s="28"/>
      <c r="AH200" s="28"/>
      <c r="AI200" s="28"/>
      <c r="AJ200" s="28"/>
      <c r="AK200" s="28"/>
      <c r="AL200" s="5"/>
      <c r="AM200" s="5"/>
      <c r="AN200" s="5"/>
      <c r="AO200" s="5"/>
      <c r="AP200" s="5"/>
      <c r="AQ200" s="5"/>
      <c r="AR200" s="5"/>
      <c r="AS200" s="5"/>
      <c r="AT200" s="5"/>
      <c r="AU200" s="5"/>
      <c r="AV200" s="5"/>
    </row>
    <row r="201" spans="1:48">
      <c r="A201" s="47"/>
      <c r="B201" s="1">
        <v>2021</v>
      </c>
      <c r="C201" s="5"/>
      <c r="D201" s="5"/>
      <c r="E201" s="5"/>
      <c r="F201" s="5"/>
      <c r="G201" s="5"/>
      <c r="H201" s="28">
        <f>利润表!C201/负债表!C201</f>
        <v>0.108946161617614</v>
      </c>
      <c r="I201" s="28">
        <f>利润表!C201/资产表!C201</f>
        <v>0.0860896923501159</v>
      </c>
      <c r="J201" s="5"/>
      <c r="K201" s="28">
        <f>利润表!C201/利润表!F201</f>
        <v>0.181639237491924</v>
      </c>
      <c r="L201" s="28">
        <f>利润表!F201/资产表!C201</f>
        <v>0.473959776196173</v>
      </c>
      <c r="M201" s="32">
        <f>资产表!C201/负债表!C201</f>
        <v>1.26549600356967</v>
      </c>
      <c r="N201" s="5"/>
      <c r="O201" s="5"/>
      <c r="P201" s="5"/>
      <c r="Q201" s="5"/>
      <c r="R201" s="28">
        <f>负债表!E201/资产表!C201</f>
        <v>0</v>
      </c>
      <c r="S201" s="5"/>
      <c r="T201" s="5"/>
      <c r="U201" s="28">
        <f>(利润表!C201-利润表!C202)/利润表!C202</f>
        <v>-0.019541121636683</v>
      </c>
      <c r="V201" s="28">
        <f>(利润表!F201-利润表!F202)/利润表!F202</f>
        <v>0.0333543411325463</v>
      </c>
      <c r="W201" s="5"/>
      <c r="X201" s="5"/>
      <c r="Y201" s="5"/>
      <c r="Z201" s="28">
        <f>(资产表!C201-资产表!C202)/资产表!C202</f>
        <v>0.0683363895003783</v>
      </c>
      <c r="AA201" s="28"/>
      <c r="AB201" s="28"/>
      <c r="AC201" s="28"/>
      <c r="AD201" s="28"/>
      <c r="AE201" s="28"/>
      <c r="AF201" s="28"/>
      <c r="AG201" s="28"/>
      <c r="AH201" s="28"/>
      <c r="AI201" s="28"/>
      <c r="AJ201" s="28"/>
      <c r="AK201" s="28"/>
      <c r="AL201" s="5"/>
      <c r="AM201" s="5"/>
      <c r="AN201" s="5"/>
      <c r="AO201" s="5"/>
      <c r="AP201" s="5"/>
      <c r="AQ201" s="5"/>
      <c r="AR201" s="5"/>
      <c r="AS201" s="5"/>
      <c r="AT201" s="5"/>
      <c r="AU201" s="5"/>
      <c r="AV201" s="5"/>
    </row>
    <row r="202" spans="1:48">
      <c r="A202" s="47"/>
      <c r="B202" s="1">
        <v>2020</v>
      </c>
      <c r="C202" s="5"/>
      <c r="D202" s="5"/>
      <c r="E202" s="5"/>
      <c r="F202" s="5"/>
      <c r="G202" s="5"/>
      <c r="H202" s="28">
        <f>利润表!C202/负债表!C202</f>
        <v>0.119253656745364</v>
      </c>
      <c r="I202" s="28">
        <f>利润表!C202/资产表!C202</f>
        <v>0.093805822077976</v>
      </c>
      <c r="J202" s="5"/>
      <c r="K202" s="28">
        <f>利润表!C202/利润表!F202</f>
        <v>0.191438619940501</v>
      </c>
      <c r="L202" s="28">
        <f>利润表!F202/资产表!C202</f>
        <v>0.490004692402873</v>
      </c>
      <c r="M202" s="32">
        <f>资产表!C202/负债表!C202</f>
        <v>1.27128203882948</v>
      </c>
      <c r="N202" s="5"/>
      <c r="O202" s="5"/>
      <c r="P202" s="5"/>
      <c r="Q202" s="5"/>
      <c r="R202" s="28">
        <f>负债表!E202/资产表!C202</f>
        <v>0</v>
      </c>
      <c r="S202" s="5"/>
      <c r="T202" s="5"/>
      <c r="U202" s="28">
        <f>(利润表!C202-利润表!C203)/利润表!C203</f>
        <v>0.22435701833665</v>
      </c>
      <c r="V202" s="28">
        <f>(利润表!F202-利润表!F203)/利润表!F203</f>
        <v>0.058904436498767</v>
      </c>
      <c r="W202" s="5"/>
      <c r="X202" s="5"/>
      <c r="Y202" s="5"/>
      <c r="Z202" s="28">
        <f>(资产表!C202-资产表!C203)/资产表!C203</f>
        <v>0.111231391332371</v>
      </c>
      <c r="AA202" s="28"/>
      <c r="AB202" s="28"/>
      <c r="AC202" s="28"/>
      <c r="AD202" s="28"/>
      <c r="AE202" s="28"/>
      <c r="AF202" s="28"/>
      <c r="AG202" s="28"/>
      <c r="AH202" s="28"/>
      <c r="AI202" s="28"/>
      <c r="AJ202" s="28"/>
      <c r="AK202" s="28"/>
      <c r="AL202" s="5"/>
      <c r="AM202" s="5"/>
      <c r="AN202" s="5"/>
      <c r="AO202" s="5"/>
      <c r="AP202" s="5"/>
      <c r="AQ202" s="5"/>
      <c r="AR202" s="5"/>
      <c r="AS202" s="5"/>
      <c r="AT202" s="5"/>
      <c r="AU202" s="5"/>
      <c r="AV202" s="5"/>
    </row>
    <row r="203" spans="1:48">
      <c r="A203" s="47"/>
      <c r="B203" s="1">
        <v>2019</v>
      </c>
      <c r="C203" s="5"/>
      <c r="D203" s="5"/>
      <c r="E203" s="5"/>
      <c r="F203" s="5"/>
      <c r="G203" s="5"/>
      <c r="H203" s="28">
        <f>利润表!C203/负债表!C203</f>
        <v>0.106480106143994</v>
      </c>
      <c r="I203" s="28">
        <f>利润表!C203/资产表!C203</f>
        <v>0.0851385442494554</v>
      </c>
      <c r="J203" s="5"/>
      <c r="K203" s="28">
        <f>利润表!C203/利润表!F203</f>
        <v>0.165568703357128</v>
      </c>
      <c r="L203" s="28">
        <f>利润表!F203/资产表!C203</f>
        <v>0.51421882592034</v>
      </c>
      <c r="M203" s="32">
        <f>资产表!C203/负债表!C203</f>
        <v>1.25066862585773</v>
      </c>
      <c r="N203" s="5"/>
      <c r="O203" s="5"/>
      <c r="P203" s="5"/>
      <c r="Q203" s="5"/>
      <c r="R203" s="28">
        <f>负债表!E203/资产表!C203</f>
        <v>0</v>
      </c>
      <c r="S203" s="5"/>
      <c r="T203" s="5"/>
      <c r="U203" s="28">
        <f>(利润表!C203-利润表!C204)/利润表!C204</f>
        <v>0.0463577497070506</v>
      </c>
      <c r="V203" s="28">
        <f>(利润表!F203-利润表!F204)/利润表!F204</f>
        <v>0.11760388914554</v>
      </c>
      <c r="W203" s="5"/>
      <c r="X203" s="5"/>
      <c r="Y203" s="5"/>
      <c r="Z203" s="28">
        <f>(资产表!C203-资产表!C204)/资产表!C204</f>
        <v>0.176976309553655</v>
      </c>
      <c r="AA203" s="28"/>
      <c r="AB203" s="28"/>
      <c r="AC203" s="28"/>
      <c r="AD203" s="28"/>
      <c r="AE203" s="28"/>
      <c r="AF203" s="28"/>
      <c r="AG203" s="28"/>
      <c r="AH203" s="28"/>
      <c r="AI203" s="28"/>
      <c r="AJ203" s="28"/>
      <c r="AK203" s="28"/>
      <c r="AL203" s="5"/>
      <c r="AM203" s="5"/>
      <c r="AN203" s="5"/>
      <c r="AO203" s="5"/>
      <c r="AP203" s="5"/>
      <c r="AQ203" s="5"/>
      <c r="AR203" s="5"/>
      <c r="AS203" s="5"/>
      <c r="AT203" s="5"/>
      <c r="AU203" s="5"/>
      <c r="AV203" s="5"/>
    </row>
    <row r="204" spans="1:48">
      <c r="A204" s="47"/>
      <c r="B204" s="1">
        <v>2018</v>
      </c>
      <c r="C204" s="5"/>
      <c r="D204" s="5"/>
      <c r="E204" s="5"/>
      <c r="F204" s="5"/>
      <c r="G204" s="5"/>
      <c r="H204" s="28">
        <f>利润表!C204/负债表!C204</f>
        <v>0.129395341943779</v>
      </c>
      <c r="I204" s="28">
        <f>利润表!C204/资产表!C204</f>
        <v>0.0957665288373401</v>
      </c>
      <c r="J204" s="5"/>
      <c r="K204" s="28">
        <f>利润表!C204/利润表!F204</f>
        <v>0.176842219445994</v>
      </c>
      <c r="L204" s="28">
        <f>利润表!F204/资产表!C204</f>
        <v>0.541536569363101</v>
      </c>
      <c r="M204" s="32">
        <f>资产表!C204/负债表!C204</f>
        <v>1.35115414033182</v>
      </c>
      <c r="N204" s="5"/>
      <c r="O204" s="5"/>
      <c r="P204" s="5"/>
      <c r="Q204" s="5"/>
      <c r="R204" s="28">
        <f>负债表!E204/资产表!C204</f>
        <v>0</v>
      </c>
      <c r="S204" s="5"/>
      <c r="T204" s="5"/>
      <c r="U204" s="28">
        <f>(利润表!C204-利润表!C205)/利润表!C205</f>
        <v>0.0223549300159422</v>
      </c>
      <c r="V204" s="28">
        <f>(利润表!F204-利润表!F205)/利润表!F205</f>
        <v>0.097234972140291</v>
      </c>
      <c r="W204" s="5"/>
      <c r="X204" s="5"/>
      <c r="Y204" s="5"/>
      <c r="Z204" s="28">
        <f>(资产表!C204-资产表!C205)/资产表!C205</f>
        <v>0.157501195907901</v>
      </c>
      <c r="AA204" s="28"/>
      <c r="AB204" s="28"/>
      <c r="AC204" s="28"/>
      <c r="AD204" s="28"/>
      <c r="AE204" s="28"/>
      <c r="AF204" s="28"/>
      <c r="AG204" s="28"/>
      <c r="AH204" s="28"/>
      <c r="AI204" s="28"/>
      <c r="AJ204" s="28"/>
      <c r="AK204" s="28"/>
      <c r="AL204" s="5"/>
      <c r="AM204" s="5"/>
      <c r="AN204" s="5"/>
      <c r="AO204" s="5"/>
      <c r="AP204" s="5"/>
      <c r="AQ204" s="5"/>
      <c r="AR204" s="5"/>
      <c r="AS204" s="5"/>
      <c r="AT204" s="5"/>
      <c r="AU204" s="5"/>
      <c r="AV204" s="5"/>
    </row>
    <row r="205" spans="1:48">
      <c r="A205" s="47"/>
      <c r="B205" s="1">
        <v>2017</v>
      </c>
      <c r="C205" s="5"/>
      <c r="D205" s="5"/>
      <c r="E205" s="5"/>
      <c r="F205" s="5"/>
      <c r="G205" s="5"/>
      <c r="H205" s="28">
        <f>利润表!C205/负债表!C205</f>
        <v>0.138427228565409</v>
      </c>
      <c r="I205" s="28">
        <f>利润表!C205/资产表!C205</f>
        <v>0.108426015665069</v>
      </c>
      <c r="J205" s="5"/>
      <c r="K205" s="28">
        <f>利润表!C205/利润表!F205</f>
        <v>0.189794622229705</v>
      </c>
      <c r="L205" s="28">
        <f>利润表!F205/资产表!C205</f>
        <v>0.571280758070393</v>
      </c>
      <c r="M205" s="32">
        <f>资产表!C205/负债表!C205</f>
        <v>1.27669755008811</v>
      </c>
      <c r="N205" s="5"/>
      <c r="O205" s="5"/>
      <c r="P205" s="5"/>
      <c r="Q205" s="5"/>
      <c r="R205" s="28">
        <f>负债表!E205/资产表!C205</f>
        <v>0</v>
      </c>
      <c r="S205" s="5"/>
      <c r="T205" s="5"/>
      <c r="U205" s="28">
        <f>(利润表!C205-利润表!C206)/利润表!C206</f>
        <v>0.140154806945155</v>
      </c>
      <c r="V205" s="28">
        <f>(利润表!F205-利润表!F206)/利润表!F206</f>
        <v>0.0434819438123254</v>
      </c>
      <c r="W205" s="5"/>
      <c r="X205" s="5"/>
      <c r="Y205" s="5"/>
      <c r="Z205" s="28">
        <f>(资产表!C205-资产表!C206)/资产表!C206</f>
        <v>0.0331116534400224</v>
      </c>
      <c r="AA205" s="28"/>
      <c r="AB205" s="28"/>
      <c r="AC205" s="28"/>
      <c r="AD205" s="28"/>
      <c r="AE205" s="28"/>
      <c r="AF205" s="28"/>
      <c r="AG205" s="28"/>
      <c r="AH205" s="28"/>
      <c r="AI205" s="28"/>
      <c r="AJ205" s="28"/>
      <c r="AK205" s="28"/>
      <c r="AL205" s="5"/>
      <c r="AM205" s="5"/>
      <c r="AN205" s="5"/>
      <c r="AO205" s="5"/>
      <c r="AP205" s="5"/>
      <c r="AQ205" s="5"/>
      <c r="AR205" s="5"/>
      <c r="AS205" s="5"/>
      <c r="AT205" s="5"/>
      <c r="AU205" s="5"/>
      <c r="AV205" s="5"/>
    </row>
    <row r="206" spans="1:48">
      <c r="A206" s="47"/>
      <c r="B206" s="1">
        <v>2016</v>
      </c>
      <c r="C206" s="5"/>
      <c r="D206" s="5"/>
      <c r="E206" s="5"/>
      <c r="F206" s="5"/>
      <c r="G206" s="5"/>
      <c r="H206" s="28">
        <f>利润表!C206/负债表!C206</f>
        <v>0.135149319936186</v>
      </c>
      <c r="I206" s="28">
        <f>利润表!C206/资产表!C206</f>
        <v>0.0982464658635097</v>
      </c>
      <c r="J206" s="5"/>
      <c r="K206" s="28">
        <f>利润表!C206/利润表!F206</f>
        <v>0.173702079860551</v>
      </c>
      <c r="L206" s="28">
        <f>利润表!F206/资产表!C206</f>
        <v>0.565603278569736</v>
      </c>
      <c r="M206" s="32">
        <f>资产表!C206/负债表!C206</f>
        <v>1.37561507936524</v>
      </c>
      <c r="N206" s="5"/>
      <c r="O206" s="5"/>
      <c r="P206" s="5"/>
      <c r="Q206" s="5"/>
      <c r="R206" s="28">
        <f>负债表!E206/资产表!C206</f>
        <v>0</v>
      </c>
      <c r="S206" s="5"/>
      <c r="T206" s="5"/>
      <c r="U206" s="28">
        <f>(利润表!C206-利润表!C207)/利润表!C207</f>
        <v>0.338106295245583</v>
      </c>
      <c r="V206" s="28">
        <f>(利润表!F206-利润表!F207)/利润表!F207</f>
        <v>0.0802317597849488</v>
      </c>
      <c r="W206" s="5"/>
      <c r="X206" s="5"/>
      <c r="Y206" s="5"/>
      <c r="Z206" s="28">
        <f>(资产表!C206-资产表!C207)/资产表!C207</f>
        <v>0.218510922283989</v>
      </c>
      <c r="AA206" s="28"/>
      <c r="AB206" s="28"/>
      <c r="AC206" s="28"/>
      <c r="AD206" s="28"/>
      <c r="AE206" s="28"/>
      <c r="AF206" s="28"/>
      <c r="AG206" s="28"/>
      <c r="AH206" s="28"/>
      <c r="AI206" s="28"/>
      <c r="AJ206" s="28"/>
      <c r="AK206" s="28"/>
      <c r="AL206" s="5"/>
      <c r="AM206" s="5"/>
      <c r="AN206" s="5"/>
      <c r="AO206" s="5"/>
      <c r="AP206" s="5"/>
      <c r="AQ206" s="5"/>
      <c r="AR206" s="5"/>
      <c r="AS206" s="5"/>
      <c r="AT206" s="5"/>
      <c r="AU206" s="5"/>
      <c r="AV206" s="5"/>
    </row>
    <row r="207" spans="1:48">
      <c r="A207" s="47"/>
      <c r="B207" s="1">
        <v>2015</v>
      </c>
      <c r="C207" s="5"/>
      <c r="D207" s="5"/>
      <c r="E207" s="5"/>
      <c r="F207" s="5"/>
      <c r="G207" s="5"/>
      <c r="H207" s="28">
        <f>利润表!C207/负债表!C207</f>
        <v>0.215846138643366</v>
      </c>
      <c r="I207" s="28">
        <f>利润表!C207/资产表!C207</f>
        <v>0.089465532114933</v>
      </c>
      <c r="J207" s="5"/>
      <c r="K207" s="28">
        <f>利润表!C207/利润表!F207</f>
        <v>0.14022690429958</v>
      </c>
      <c r="L207" s="28">
        <f>利润表!F207/资产表!C207</f>
        <v>0.638005470931591</v>
      </c>
      <c r="M207" s="32">
        <f>资产表!C207/负债表!C207</f>
        <v>2.41261783773975</v>
      </c>
      <c r="N207" s="5"/>
      <c r="O207" s="5"/>
      <c r="P207" s="5"/>
      <c r="Q207" s="5"/>
      <c r="R207" s="28">
        <f>负债表!E207/资产表!C207</f>
        <v>0</v>
      </c>
      <c r="S207" s="5"/>
      <c r="T207" s="5"/>
      <c r="U207" s="28">
        <f>(利润表!C207-利润表!C208)/利润表!C208</f>
        <v>0.329487363350693</v>
      </c>
      <c r="V207" s="28">
        <f>(利润表!F207-利润表!F208)/利润表!F208</f>
        <v>0.167380259286012</v>
      </c>
      <c r="W207" s="5"/>
      <c r="X207" s="5"/>
      <c r="Y207" s="5"/>
      <c r="Z207" s="28">
        <f>(资产表!C207-资产表!C208)/资产表!C208</f>
        <v>0.189686703401501</v>
      </c>
      <c r="AA207" s="28"/>
      <c r="AB207" s="28"/>
      <c r="AC207" s="28"/>
      <c r="AD207" s="28"/>
      <c r="AE207" s="28"/>
      <c r="AF207" s="28"/>
      <c r="AG207" s="28"/>
      <c r="AH207" s="28"/>
      <c r="AI207" s="28"/>
      <c r="AJ207" s="28"/>
      <c r="AK207" s="28"/>
      <c r="AL207" s="5"/>
      <c r="AM207" s="5"/>
      <c r="AN207" s="5"/>
      <c r="AO207" s="5"/>
      <c r="AP207" s="5"/>
      <c r="AQ207" s="5"/>
      <c r="AR207" s="5"/>
      <c r="AS207" s="5"/>
      <c r="AT207" s="5"/>
      <c r="AU207" s="5"/>
      <c r="AV207" s="5"/>
    </row>
    <row r="208" spans="1:48">
      <c r="A208" s="47"/>
      <c r="B208" s="1">
        <v>2014</v>
      </c>
      <c r="C208" s="5"/>
      <c r="D208" s="5"/>
      <c r="E208" s="5"/>
      <c r="F208" s="5"/>
      <c r="G208" s="5"/>
      <c r="H208" s="28">
        <f>利润表!C208/负债表!C208</f>
        <v>0.194816803244966</v>
      </c>
      <c r="I208" s="28">
        <f>利润表!C208/资产表!C208</f>
        <v>0.0800578906606726</v>
      </c>
      <c r="J208" s="5"/>
      <c r="K208" s="28">
        <f>利润表!C208/利润表!F208</f>
        <v>0.123128752038344</v>
      </c>
      <c r="L208" s="28">
        <f>利润表!F208/资产表!C208</f>
        <v>0.650196557143222</v>
      </c>
      <c r="M208" s="32">
        <f>资产表!C208/负债表!C208</f>
        <v>2.4334491158492</v>
      </c>
      <c r="N208" s="5"/>
      <c r="O208" s="5"/>
      <c r="P208" s="5"/>
      <c r="Q208" s="5"/>
      <c r="R208" s="28">
        <f>负债表!E208/资产表!C208</f>
        <v>0</v>
      </c>
      <c r="S208" s="5"/>
      <c r="T208" s="5"/>
      <c r="U208" s="28">
        <f>(利润表!C208-利润表!C209)/利润表!C209</f>
        <v>0.149996713861588</v>
      </c>
      <c r="V208" s="28">
        <f>(利润表!F208-利润表!F209)/利润表!F209</f>
        <v>-0.0733770664024323</v>
      </c>
      <c r="W208" s="5"/>
      <c r="X208" s="5"/>
      <c r="Y208" s="5"/>
      <c r="Z208" s="28">
        <f>(资产表!C208-资产表!C209)/资产表!C209</f>
        <v>0.290368822762691</v>
      </c>
      <c r="AA208" s="28"/>
      <c r="AB208" s="28"/>
      <c r="AC208" s="28"/>
      <c r="AD208" s="28"/>
      <c r="AE208" s="28"/>
      <c r="AF208" s="28"/>
      <c r="AG208" s="28"/>
      <c r="AH208" s="28"/>
      <c r="AI208" s="28"/>
      <c r="AJ208" s="28"/>
      <c r="AK208" s="28"/>
      <c r="AL208" s="5"/>
      <c r="AM208" s="5"/>
      <c r="AN208" s="5"/>
      <c r="AO208" s="5"/>
      <c r="AP208" s="5"/>
      <c r="AQ208" s="5"/>
      <c r="AR208" s="5"/>
      <c r="AS208" s="5"/>
      <c r="AT208" s="5"/>
      <c r="AU208" s="5"/>
      <c r="AV208" s="5"/>
    </row>
    <row r="209" spans="1:48">
      <c r="A209" s="47"/>
      <c r="B209" s="1">
        <v>2013</v>
      </c>
      <c r="C209" s="5"/>
      <c r="D209" s="5"/>
      <c r="E209" s="5"/>
      <c r="F209" s="5"/>
      <c r="G209" s="5"/>
      <c r="H209" s="28">
        <f>利润表!C209/负债表!C209</f>
        <v>0.197897785494287</v>
      </c>
      <c r="I209" s="28">
        <f>利润表!C209/资产表!C209</f>
        <v>0.0898300011465162</v>
      </c>
      <c r="J209" s="5"/>
      <c r="K209" s="28">
        <f>利润表!C209/利润表!F209</f>
        <v>0.0992123925648972</v>
      </c>
      <c r="L209" s="28">
        <f>利润表!F209/资产表!C209</f>
        <v>0.90543125535206</v>
      </c>
      <c r="M209" s="32">
        <f>资产表!C209/负债表!C209</f>
        <v>2.20302552564269</v>
      </c>
      <c r="N209" s="5"/>
      <c r="O209" s="5"/>
      <c r="P209" s="5"/>
      <c r="Q209" s="5"/>
      <c r="R209" s="28">
        <f>负债表!E209/资产表!C209</f>
        <v>0</v>
      </c>
      <c r="S209" s="5"/>
      <c r="T209" s="5"/>
      <c r="U209" s="28">
        <f>(利润表!C209-利润表!C210)/利润表!C210</f>
        <v>0.0187917586005165</v>
      </c>
      <c r="V209" s="28">
        <f>(利润表!F209-利润表!F210)/利润表!F210</f>
        <v>0.120439420519126</v>
      </c>
      <c r="W209" s="5"/>
      <c r="X209" s="5"/>
      <c r="Y209" s="5"/>
      <c r="Z209" s="28">
        <f>(资产表!C209-资产表!C210)/资产表!C210</f>
        <v>-0.0286618098613077</v>
      </c>
      <c r="AA209" s="28"/>
      <c r="AB209" s="28"/>
      <c r="AC209" s="28"/>
      <c r="AD209" s="28"/>
      <c r="AE209" s="28"/>
      <c r="AF209" s="28"/>
      <c r="AG209" s="28"/>
      <c r="AH209" s="28"/>
      <c r="AI209" s="28"/>
      <c r="AJ209" s="28"/>
      <c r="AK209" s="28"/>
      <c r="AL209" s="5"/>
      <c r="AM209" s="5"/>
      <c r="AN209" s="5"/>
      <c r="AO209" s="5"/>
      <c r="AP209" s="5"/>
      <c r="AQ209" s="5"/>
      <c r="AR209" s="5"/>
      <c r="AS209" s="5"/>
      <c r="AT209" s="5"/>
      <c r="AU209" s="5"/>
      <c r="AV209" s="5"/>
    </row>
    <row r="210" spans="1:48">
      <c r="A210" s="47"/>
      <c r="B210" s="1">
        <v>2012</v>
      </c>
      <c r="C210" s="5"/>
      <c r="D210" s="5"/>
      <c r="E210" s="5"/>
      <c r="F210" s="5"/>
      <c r="G210" s="5"/>
      <c r="H210" s="28">
        <f>利润表!C210/负债表!C210</f>
        <v>0.228943767237655</v>
      </c>
      <c r="I210" s="28">
        <f>利润表!C210/资产表!C210</f>
        <v>0.0856458741418106</v>
      </c>
      <c r="J210" s="5"/>
      <c r="K210" s="28">
        <f>利润表!C210/利润表!F210</f>
        <v>0.10911108643677</v>
      </c>
      <c r="L210" s="28">
        <f>利润表!F210/资产表!C210</f>
        <v>0.784941997543419</v>
      </c>
      <c r="M210" s="32">
        <f>资产表!C210/负债表!C210</f>
        <v>2.67314414770961</v>
      </c>
      <c r="N210" s="5"/>
      <c r="O210" s="5"/>
      <c r="P210" s="5"/>
      <c r="Q210" s="5"/>
      <c r="R210" s="28">
        <f>负债表!E210/资产表!C210</f>
        <v>0</v>
      </c>
      <c r="S210" s="5"/>
      <c r="T210" s="5"/>
      <c r="U210" s="28" t="e">
        <f>(利润表!C210-利润表!C211)/利润表!C211</f>
        <v>#DIV/0!</v>
      </c>
      <c r="V210" s="28" t="e">
        <f>(利润表!F210-利润表!F211)/利润表!F211</f>
        <v>#DIV/0!</v>
      </c>
      <c r="W210" s="5"/>
      <c r="X210" s="5"/>
      <c r="Y210" s="5"/>
      <c r="Z210" s="28" t="e">
        <f>(资产表!C210-资产表!C211)/资产表!C211</f>
        <v>#DIV/0!</v>
      </c>
      <c r="AA210" s="28"/>
      <c r="AB210" s="28"/>
      <c r="AC210" s="28"/>
      <c r="AD210" s="28"/>
      <c r="AE210" s="28"/>
      <c r="AF210" s="28"/>
      <c r="AG210" s="28"/>
      <c r="AH210" s="28"/>
      <c r="AI210" s="28"/>
      <c r="AJ210" s="28"/>
      <c r="AK210" s="28"/>
      <c r="AL210" s="5"/>
      <c r="AM210" s="5"/>
      <c r="AN210" s="5"/>
      <c r="AO210" s="5"/>
      <c r="AP210" s="5"/>
      <c r="AQ210" s="5"/>
      <c r="AR210" s="5"/>
      <c r="AS210" s="5"/>
      <c r="AT210" s="5"/>
      <c r="AU210" s="5"/>
      <c r="AV210" s="5"/>
    </row>
    <row r="211" spans="1:48">
      <c r="A211" s="47"/>
      <c r="B211" s="1">
        <v>2011</v>
      </c>
      <c r="C211" s="5"/>
      <c r="D211" s="5"/>
      <c r="E211" s="5"/>
      <c r="F211" s="5"/>
      <c r="G211" s="5"/>
      <c r="H211" s="28" t="e">
        <f>利润表!C211/负债表!C211</f>
        <v>#DIV/0!</v>
      </c>
      <c r="I211" s="28" t="e">
        <f>利润表!C211/资产表!C211</f>
        <v>#DIV/0!</v>
      </c>
      <c r="J211" s="5"/>
      <c r="K211" s="28" t="e">
        <f>利润表!C211/利润表!F211</f>
        <v>#DIV/0!</v>
      </c>
      <c r="L211" s="28" t="e">
        <f>利润表!F211/资产表!C211</f>
        <v>#DIV/0!</v>
      </c>
      <c r="M211" s="32" t="e">
        <f>资产表!C211/负债表!C211</f>
        <v>#DIV/0!</v>
      </c>
      <c r="N211" s="5"/>
      <c r="O211" s="5"/>
      <c r="P211" s="5"/>
      <c r="Q211" s="5"/>
      <c r="R211" s="28" t="e">
        <f>负债表!E211/资产表!C211</f>
        <v>#DIV/0!</v>
      </c>
      <c r="S211" s="5"/>
      <c r="T211" s="5"/>
      <c r="U211" s="28" t="e">
        <f>(利润表!C211-利润表!C212)/利润表!C212</f>
        <v>#DIV/0!</v>
      </c>
      <c r="V211" s="28" t="e">
        <f>(利润表!F211-利润表!F212)/利润表!F212</f>
        <v>#DIV/0!</v>
      </c>
      <c r="W211" s="5"/>
      <c r="X211" s="5"/>
      <c r="Y211" s="5"/>
      <c r="Z211" s="28" t="e">
        <f>(资产表!C211-资产表!C212)/资产表!C212</f>
        <v>#DIV/0!</v>
      </c>
      <c r="AA211" s="28"/>
      <c r="AB211" s="28"/>
      <c r="AC211" s="28"/>
      <c r="AD211" s="28"/>
      <c r="AE211" s="28"/>
      <c r="AF211" s="28"/>
      <c r="AG211" s="28"/>
      <c r="AH211" s="28"/>
      <c r="AI211" s="28"/>
      <c r="AJ211" s="28"/>
      <c r="AK211" s="28"/>
      <c r="AL211" s="5"/>
      <c r="AM211" s="5"/>
      <c r="AN211" s="5"/>
      <c r="AO211" s="5"/>
      <c r="AP211" s="5"/>
      <c r="AQ211" s="5"/>
      <c r="AR211" s="5"/>
      <c r="AS211" s="5"/>
      <c r="AT211" s="5"/>
      <c r="AU211" s="5"/>
      <c r="AV211" s="5"/>
    </row>
    <row r="212" spans="1:48">
      <c r="A212" s="48"/>
      <c r="B212" s="1">
        <v>2010</v>
      </c>
      <c r="C212" s="5"/>
      <c r="D212" s="5"/>
      <c r="E212" s="5"/>
      <c r="F212" s="5"/>
      <c r="G212" s="5"/>
      <c r="H212" s="28" t="e">
        <f>利润表!C212/负债表!C212</f>
        <v>#DIV/0!</v>
      </c>
      <c r="I212" s="28" t="e">
        <f>利润表!C212/资产表!C212</f>
        <v>#DIV/0!</v>
      </c>
      <c r="J212" s="5"/>
      <c r="K212" s="28" t="e">
        <f>利润表!C212/利润表!F212</f>
        <v>#DIV/0!</v>
      </c>
      <c r="L212" s="28" t="e">
        <f>利润表!F212/资产表!C212</f>
        <v>#DIV/0!</v>
      </c>
      <c r="M212" s="32" t="e">
        <f>资产表!C212/负债表!C212</f>
        <v>#DIV/0!</v>
      </c>
      <c r="N212" s="5"/>
      <c r="O212" s="5"/>
      <c r="P212" s="5"/>
      <c r="Q212" s="5"/>
      <c r="R212" s="28" t="e">
        <f>负债表!E212/资产表!C212</f>
        <v>#DIV/0!</v>
      </c>
      <c r="S212" s="5"/>
      <c r="T212" s="5"/>
      <c r="U212" s="28">
        <f>(利润表!C212-利润表!C213)/利润表!C213</f>
        <v>-1</v>
      </c>
      <c r="V212" s="28">
        <f>(利润表!F212-利润表!F213)/利润表!F213</f>
        <v>-1</v>
      </c>
      <c r="W212" s="5"/>
      <c r="X212" s="5"/>
      <c r="Y212" s="5"/>
      <c r="Z212" s="28">
        <f>(资产表!C212-资产表!C213)/资产表!C213</f>
        <v>-1</v>
      </c>
      <c r="AA212" s="28"/>
      <c r="AB212" s="28"/>
      <c r="AC212" s="28"/>
      <c r="AD212" s="28"/>
      <c r="AE212" s="28"/>
      <c r="AF212" s="28"/>
      <c r="AG212" s="28"/>
      <c r="AH212" s="28"/>
      <c r="AI212" s="28"/>
      <c r="AJ212" s="28"/>
      <c r="AK212" s="28"/>
      <c r="AL212" s="5"/>
      <c r="AM212" s="5"/>
      <c r="AN212" s="5"/>
      <c r="AO212" s="5"/>
      <c r="AP212" s="5"/>
      <c r="AQ212" s="5"/>
      <c r="AR212" s="5"/>
      <c r="AS212" s="5"/>
      <c r="AT212" s="5"/>
      <c r="AU212" s="5"/>
      <c r="AV212" s="5"/>
    </row>
    <row r="213" spans="1:48">
      <c r="A213" s="46" t="s">
        <v>63</v>
      </c>
      <c r="B213" s="1">
        <v>2023</v>
      </c>
      <c r="C213" s="5"/>
      <c r="D213" s="5"/>
      <c r="E213" s="5"/>
      <c r="F213" s="5"/>
      <c r="G213" s="5"/>
      <c r="H213" s="28">
        <f>利润表!C213/负债表!C213</f>
        <v>0.0319555655902074</v>
      </c>
      <c r="I213" s="28">
        <f>利润表!C213/资产表!C213</f>
        <v>0.026915950088127</v>
      </c>
      <c r="J213" s="5"/>
      <c r="K213" s="28">
        <f>利润表!C213/利润表!F213</f>
        <v>0.0740244577039196</v>
      </c>
      <c r="L213" s="28">
        <f>利润表!F213/资产表!C213</f>
        <v>0.36360887905163</v>
      </c>
      <c r="M213" s="32">
        <f>资产表!C213/负债表!C213</f>
        <v>1.18723528188973</v>
      </c>
      <c r="N213" s="5"/>
      <c r="O213" s="5"/>
      <c r="P213" s="5"/>
      <c r="Q213" s="5"/>
      <c r="R213" s="28">
        <f>负债表!E213/资产表!C213</f>
        <v>0</v>
      </c>
      <c r="S213" s="5"/>
      <c r="T213" s="5"/>
      <c r="U213" s="28">
        <f>(利润表!C213-利润表!C214)/利润表!C214</f>
        <v>0.183607923796868</v>
      </c>
      <c r="V213" s="28">
        <f>(利润表!F213-利润表!F214)/利润表!F214</f>
        <v>0.23501336073094</v>
      </c>
      <c r="W213" s="5"/>
      <c r="X213" s="5"/>
      <c r="Y213" s="5"/>
      <c r="Z213" s="28">
        <f>(资产表!C213-资产表!C214)/资产表!C214</f>
        <v>0.04084219091259</v>
      </c>
      <c r="AA213" s="28"/>
      <c r="AB213" s="28"/>
      <c r="AC213" s="28"/>
      <c r="AD213" s="28"/>
      <c r="AE213" s="28"/>
      <c r="AF213" s="28"/>
      <c r="AG213" s="28"/>
      <c r="AH213" s="28"/>
      <c r="AI213" s="28"/>
      <c r="AJ213" s="28"/>
      <c r="AK213" s="28"/>
      <c r="AL213" s="5"/>
      <c r="AM213" s="5"/>
      <c r="AN213" s="5"/>
      <c r="AO213" s="5"/>
      <c r="AP213" s="5"/>
      <c r="AQ213" s="5"/>
      <c r="AR213" s="5"/>
      <c r="AS213" s="5"/>
      <c r="AT213" s="5"/>
      <c r="AU213" s="5"/>
      <c r="AV213" s="5"/>
    </row>
    <row r="214" spans="1:48">
      <c r="A214" s="47"/>
      <c r="B214" s="1">
        <v>2022</v>
      </c>
      <c r="C214" s="5"/>
      <c r="D214" s="5"/>
      <c r="E214" s="5"/>
      <c r="F214" s="5"/>
      <c r="G214" s="5"/>
      <c r="H214" s="28">
        <f>利润表!C214/负债表!C214</f>
        <v>0.0276645843624981</v>
      </c>
      <c r="I214" s="28">
        <f>利润表!C214/资产表!C214</f>
        <v>0.0236693721771907</v>
      </c>
      <c r="J214" s="5"/>
      <c r="K214" s="28">
        <f>利润表!C214/利润表!F214</f>
        <v>0.0772394240078549</v>
      </c>
      <c r="L214" s="28">
        <f>利润表!F214/资产表!C214</f>
        <v>0.306441593541449</v>
      </c>
      <c r="M214" s="32">
        <f>资产表!C214/负债表!C214</f>
        <v>1.16879248656867</v>
      </c>
      <c r="N214" s="5"/>
      <c r="O214" s="5"/>
      <c r="P214" s="5"/>
      <c r="Q214" s="5"/>
      <c r="R214" s="28">
        <f>负债表!E214/资产表!C214</f>
        <v>0</v>
      </c>
      <c r="S214" s="5"/>
      <c r="T214" s="5"/>
      <c r="U214" s="28">
        <f>(利润表!C214-利润表!C215)/利润表!C215</f>
        <v>0.197077332766366</v>
      </c>
      <c r="V214" s="28">
        <f>(利润表!F214-利润表!F215)/利润表!F215</f>
        <v>-0.0704493340750633</v>
      </c>
      <c r="W214" s="5"/>
      <c r="X214" s="5"/>
      <c r="Y214" s="5"/>
      <c r="Z214" s="28">
        <f>(资产表!C214-资产表!C215)/资产表!C215</f>
        <v>-0.00776820428400901</v>
      </c>
      <c r="AA214" s="28"/>
      <c r="AB214" s="28"/>
      <c r="AC214" s="28"/>
      <c r="AD214" s="28"/>
      <c r="AE214" s="28"/>
      <c r="AF214" s="28"/>
      <c r="AG214" s="28"/>
      <c r="AH214" s="28"/>
      <c r="AI214" s="28"/>
      <c r="AJ214" s="28"/>
      <c r="AK214" s="28"/>
      <c r="AL214" s="5"/>
      <c r="AM214" s="5"/>
      <c r="AN214" s="5"/>
      <c r="AO214" s="5"/>
      <c r="AP214" s="5"/>
      <c r="AQ214" s="5"/>
      <c r="AR214" s="5"/>
      <c r="AS214" s="5"/>
      <c r="AT214" s="5"/>
      <c r="AU214" s="5"/>
      <c r="AV214" s="5"/>
    </row>
    <row r="215" spans="1:48">
      <c r="A215" s="47"/>
      <c r="B215" s="1">
        <v>2021</v>
      </c>
      <c r="C215" s="5"/>
      <c r="D215" s="5"/>
      <c r="E215" s="5"/>
      <c r="F215" s="5"/>
      <c r="G215" s="5"/>
      <c r="H215" s="28">
        <f>利润表!C215/负债表!C215</f>
        <v>0.0234541903453967</v>
      </c>
      <c r="I215" s="28">
        <f>利润表!C215/资产表!C215</f>
        <v>0.0196190363111885</v>
      </c>
      <c r="J215" s="5"/>
      <c r="K215" s="28">
        <f>利润表!C215/利润表!F215</f>
        <v>0.0599777107601226</v>
      </c>
      <c r="L215" s="28">
        <f>利润表!F215/资产表!C215</f>
        <v>0.327105454051985</v>
      </c>
      <c r="M215" s="32">
        <f>资产表!C215/负债表!C215</f>
        <v>1.19548126489888</v>
      </c>
      <c r="N215" s="5"/>
      <c r="O215" s="5"/>
      <c r="P215" s="5"/>
      <c r="Q215" s="5"/>
      <c r="R215" s="28">
        <f>负债表!E215/资产表!C215</f>
        <v>0</v>
      </c>
      <c r="S215" s="5"/>
      <c r="T215" s="5"/>
      <c r="U215" s="28">
        <f>(利润表!C215-利润表!C216)/利润表!C216</f>
        <v>-1.54933295284992</v>
      </c>
      <c r="V215" s="28">
        <f>(利润表!F215-利润表!F216)/利润表!F216</f>
        <v>0.380041838511794</v>
      </c>
      <c r="W215" s="5"/>
      <c r="X215" s="5"/>
      <c r="Y215" s="5"/>
      <c r="Z215" s="28">
        <f>(资产表!C215-资产表!C216)/资产表!C216</f>
        <v>0.210501620949658</v>
      </c>
      <c r="AA215" s="28"/>
      <c r="AB215" s="28"/>
      <c r="AC215" s="28"/>
      <c r="AD215" s="28"/>
      <c r="AE215" s="28"/>
      <c r="AF215" s="28"/>
      <c r="AG215" s="28"/>
      <c r="AH215" s="28"/>
      <c r="AI215" s="28"/>
      <c r="AJ215" s="28"/>
      <c r="AK215" s="28"/>
      <c r="AL215" s="5"/>
      <c r="AM215" s="5"/>
      <c r="AN215" s="5"/>
      <c r="AO215" s="5"/>
      <c r="AP215" s="5"/>
      <c r="AQ215" s="5"/>
      <c r="AR215" s="5"/>
      <c r="AS215" s="5"/>
      <c r="AT215" s="5"/>
      <c r="AU215" s="5"/>
      <c r="AV215" s="5"/>
    </row>
    <row r="216" spans="1:48">
      <c r="A216" s="47"/>
      <c r="B216" s="1">
        <v>2020</v>
      </c>
      <c r="C216" s="5"/>
      <c r="D216" s="5"/>
      <c r="E216" s="5"/>
      <c r="F216" s="5"/>
      <c r="G216" s="5"/>
      <c r="H216" s="28">
        <f>利润表!C216/负债表!C216</f>
        <v>-0.0516156141307662</v>
      </c>
      <c r="I216" s="28">
        <f>利润表!C216/资产表!C216</f>
        <v>-0.0432322057742133</v>
      </c>
      <c r="J216" s="5"/>
      <c r="K216" s="28">
        <f>利润表!C216/利润表!F216</f>
        <v>-0.150676834145324</v>
      </c>
      <c r="L216" s="28">
        <f>利润表!F216/资产表!C216</f>
        <v>0.286920056553067</v>
      </c>
      <c r="M216" s="32">
        <f>资产表!C216/负债表!C216</f>
        <v>1.19391581360286</v>
      </c>
      <c r="N216" s="5"/>
      <c r="O216" s="5"/>
      <c r="P216" s="5"/>
      <c r="Q216" s="5"/>
      <c r="R216" s="28">
        <f>负债表!E216/资产表!C216</f>
        <v>0</v>
      </c>
      <c r="S216" s="5"/>
      <c r="T216" s="5"/>
      <c r="U216" s="28">
        <f>(利润表!C216-利润表!C217)/利润表!C217</f>
        <v>-4.18657961235047</v>
      </c>
      <c r="V216" s="28">
        <f>(利润表!F216-利润表!F217)/利润表!F217</f>
        <v>-0.390739942696831</v>
      </c>
      <c r="W216" s="5"/>
      <c r="X216" s="5"/>
      <c r="Y216" s="5"/>
      <c r="Z216" s="28">
        <f>(资产表!C216-资产表!C217)/资产表!C217</f>
        <v>-0.0515909990167421</v>
      </c>
      <c r="AA216" s="28"/>
      <c r="AB216" s="28"/>
      <c r="AC216" s="28"/>
      <c r="AD216" s="28"/>
      <c r="AE216" s="28"/>
      <c r="AF216" s="28"/>
      <c r="AG216" s="28"/>
      <c r="AH216" s="28"/>
      <c r="AI216" s="28"/>
      <c r="AJ216" s="28"/>
      <c r="AK216" s="28"/>
      <c r="AL216" s="5"/>
      <c r="AM216" s="5"/>
      <c r="AN216" s="5"/>
      <c r="AO216" s="5"/>
      <c r="AP216" s="5"/>
      <c r="AQ216" s="5"/>
      <c r="AR216" s="5"/>
      <c r="AS216" s="5"/>
      <c r="AT216" s="5"/>
      <c r="AU216" s="5"/>
      <c r="AV216" s="5"/>
    </row>
    <row r="217" spans="1:48">
      <c r="A217" s="47"/>
      <c r="B217" s="1">
        <v>2019</v>
      </c>
      <c r="C217" s="5"/>
      <c r="D217" s="5"/>
      <c r="E217" s="5"/>
      <c r="F217" s="5"/>
      <c r="G217" s="5"/>
      <c r="H217" s="28">
        <f>利润表!C217/负债表!C217</f>
        <v>0.0152966627132994</v>
      </c>
      <c r="I217" s="28">
        <f>利润表!C217/资产表!C217</f>
        <v>0.0128670292528423</v>
      </c>
      <c r="J217" s="5"/>
      <c r="K217" s="28">
        <f>利润表!C217/利润表!F217</f>
        <v>0.0288087503760579</v>
      </c>
      <c r="L217" s="28">
        <f>利润表!F217/资产表!C217</f>
        <v>0.44663614647915</v>
      </c>
      <c r="M217" s="32">
        <f>资产表!C217/负债表!C217</f>
        <v>1.18882629492122</v>
      </c>
      <c r="N217" s="5"/>
      <c r="O217" s="5"/>
      <c r="P217" s="5"/>
      <c r="Q217" s="5"/>
      <c r="R217" s="28">
        <f>负债表!E217/资产表!C217</f>
        <v>0</v>
      </c>
      <c r="S217" s="5"/>
      <c r="T217" s="5"/>
      <c r="U217" s="28">
        <f>(利润表!C217-利润表!C218)/利润表!C218</f>
        <v>-0.664249214590185</v>
      </c>
      <c r="V217" s="28">
        <f>(利润表!F217-利润表!F218)/利润表!F218</f>
        <v>-0.0703555473348108</v>
      </c>
      <c r="W217" s="5"/>
      <c r="X217" s="5"/>
      <c r="Y217" s="5"/>
      <c r="Z217" s="28">
        <f>(资产表!C217-资产表!C218)/资产表!C218</f>
        <v>-0.0450804921428441</v>
      </c>
      <c r="AA217" s="28"/>
      <c r="AB217" s="28"/>
      <c r="AC217" s="28"/>
      <c r="AD217" s="28"/>
      <c r="AE217" s="28"/>
      <c r="AF217" s="28"/>
      <c r="AG217" s="28"/>
      <c r="AH217" s="28"/>
      <c r="AI217" s="28"/>
      <c r="AJ217" s="28"/>
      <c r="AK217" s="28"/>
      <c r="AL217" s="5"/>
      <c r="AM217" s="5"/>
      <c r="AN217" s="5"/>
      <c r="AO217" s="5"/>
      <c r="AP217" s="5"/>
      <c r="AQ217" s="5"/>
      <c r="AR217" s="5"/>
      <c r="AS217" s="5"/>
      <c r="AT217" s="5"/>
      <c r="AU217" s="5"/>
      <c r="AV217" s="5"/>
    </row>
    <row r="218" spans="1:48">
      <c r="A218" s="47"/>
      <c r="B218" s="1">
        <v>2018</v>
      </c>
      <c r="C218" s="5"/>
      <c r="D218" s="5"/>
      <c r="E218" s="5"/>
      <c r="F218" s="5"/>
      <c r="G218" s="5"/>
      <c r="H218" s="28">
        <f>利润表!C218/负债表!C218</f>
        <v>0.0452583690431824</v>
      </c>
      <c r="I218" s="28">
        <f>利润表!C218/资产表!C218</f>
        <v>0.0365955279202412</v>
      </c>
      <c r="J218" s="5"/>
      <c r="K218" s="28">
        <f>利润表!C218/利润表!F218</f>
        <v>0.079767184885744</v>
      </c>
      <c r="L218" s="28">
        <f>利润表!F218/资产表!C218</f>
        <v>0.458779233248101</v>
      </c>
      <c r="M218" s="32">
        <f>资产表!C218/负债表!C218</f>
        <v>1.23671857232997</v>
      </c>
      <c r="N218" s="5"/>
      <c r="O218" s="5"/>
      <c r="P218" s="5"/>
      <c r="Q218" s="5"/>
      <c r="R218" s="28">
        <f>负债表!E218/资产表!C218</f>
        <v>0</v>
      </c>
      <c r="S218" s="5"/>
      <c r="T218" s="5"/>
      <c r="U218" s="28">
        <f>(利润表!C218-利润表!C219)/利润表!C219</f>
        <v>-2.14241440069781</v>
      </c>
      <c r="V218" s="28">
        <f>(利润表!F218-利润表!F219)/利润表!F219</f>
        <v>0.0229417544898677</v>
      </c>
      <c r="W218" s="5"/>
      <c r="X218" s="5"/>
      <c r="Y218" s="5"/>
      <c r="Z218" s="28">
        <f>(资产表!C218-资产表!C219)/资产表!C219</f>
        <v>0.103642925601848</v>
      </c>
      <c r="AA218" s="28"/>
      <c r="AB218" s="28"/>
      <c r="AC218" s="28"/>
      <c r="AD218" s="28"/>
      <c r="AE218" s="28"/>
      <c r="AF218" s="28"/>
      <c r="AG218" s="28"/>
      <c r="AH218" s="28"/>
      <c r="AI218" s="28"/>
      <c r="AJ218" s="28"/>
      <c r="AK218" s="28"/>
      <c r="AL218" s="5"/>
      <c r="AM218" s="5"/>
      <c r="AN218" s="5"/>
      <c r="AO218" s="5"/>
      <c r="AP218" s="5"/>
      <c r="AQ218" s="5"/>
      <c r="AR218" s="5"/>
      <c r="AS218" s="5"/>
      <c r="AT218" s="5"/>
      <c r="AU218" s="5"/>
      <c r="AV218" s="5"/>
    </row>
    <row r="219" spans="1:48">
      <c r="A219" s="47"/>
      <c r="B219" s="1">
        <v>2017</v>
      </c>
      <c r="C219" s="5"/>
      <c r="D219" s="5"/>
      <c r="E219" s="5"/>
      <c r="F219" s="5"/>
      <c r="G219" s="5"/>
      <c r="H219" s="28">
        <f>利润表!C219/负债表!C219</f>
        <v>-0.0409820775678205</v>
      </c>
      <c r="I219" s="28">
        <f>利润表!C219/资产表!C219</f>
        <v>-0.035353542001194</v>
      </c>
      <c r="J219" s="5"/>
      <c r="K219" s="28">
        <f>利润表!C219/利润表!F219</f>
        <v>-0.0714252061317672</v>
      </c>
      <c r="L219" s="28">
        <f>利润表!F219/资产表!C219</f>
        <v>0.494972908247165</v>
      </c>
      <c r="M219" s="32">
        <f>资产表!C219/负债表!C219</f>
        <v>1.15920711894826</v>
      </c>
      <c r="N219" s="5"/>
      <c r="O219" s="5"/>
      <c r="P219" s="5"/>
      <c r="Q219" s="5"/>
      <c r="R219" s="28">
        <f>负债表!E219/资产表!C219</f>
        <v>0</v>
      </c>
      <c r="S219" s="5"/>
      <c r="T219" s="5"/>
      <c r="U219" s="28">
        <f>(利润表!C219-利润表!C220)/利润表!C220</f>
        <v>-1.43569575916498</v>
      </c>
      <c r="V219" s="28">
        <f>(利润表!F219-利润表!F220)/利润表!F220</f>
        <v>-0.0826902906685027</v>
      </c>
      <c r="W219" s="5"/>
      <c r="X219" s="5"/>
      <c r="Y219" s="5"/>
      <c r="Z219" s="28">
        <f>(资产表!C219-资产表!C220)/资产表!C220</f>
        <v>-0.157834188877486</v>
      </c>
      <c r="AA219" s="28"/>
      <c r="AB219" s="28"/>
      <c r="AC219" s="28"/>
      <c r="AD219" s="28"/>
      <c r="AE219" s="28"/>
      <c r="AF219" s="28"/>
      <c r="AG219" s="28"/>
      <c r="AH219" s="28"/>
      <c r="AI219" s="28"/>
      <c r="AJ219" s="28"/>
      <c r="AK219" s="28"/>
      <c r="AL219" s="5"/>
      <c r="AM219" s="5"/>
      <c r="AN219" s="5"/>
      <c r="AO219" s="5"/>
      <c r="AP219" s="5"/>
      <c r="AQ219" s="5"/>
      <c r="AR219" s="5"/>
      <c r="AS219" s="5"/>
      <c r="AT219" s="5"/>
      <c r="AU219" s="5"/>
      <c r="AV219" s="5"/>
    </row>
    <row r="220" spans="1:48">
      <c r="A220" s="47"/>
      <c r="B220" s="1">
        <v>2016</v>
      </c>
      <c r="C220" s="5"/>
      <c r="D220" s="5"/>
      <c r="E220" s="5"/>
      <c r="F220" s="5"/>
      <c r="G220" s="5"/>
      <c r="H220" s="28">
        <f>利润表!C220/负债表!C220</f>
        <v>0.0876980760725591</v>
      </c>
      <c r="I220" s="28">
        <f>利润表!C220/资产表!C220</f>
        <v>0.0683356304237418</v>
      </c>
      <c r="J220" s="5"/>
      <c r="K220" s="28">
        <f>利润表!C220/利润表!F220</f>
        <v>0.150377949974181</v>
      </c>
      <c r="L220" s="28">
        <f>利润表!F220/资产表!C220</f>
        <v>0.454425867858118</v>
      </c>
      <c r="M220" s="32">
        <f>资产表!C220/负债表!C220</f>
        <v>1.28334333829589</v>
      </c>
      <c r="N220" s="5"/>
      <c r="O220" s="5"/>
      <c r="P220" s="5"/>
      <c r="Q220" s="5"/>
      <c r="R220" s="28">
        <f>负债表!E220/资产表!C220</f>
        <v>0</v>
      </c>
      <c r="S220" s="5"/>
      <c r="T220" s="5"/>
      <c r="U220" s="28">
        <f>(利润表!C220-利润表!C221)/利润表!C221</f>
        <v>-0.0644430614486653</v>
      </c>
      <c r="V220" s="28">
        <f>(利润表!F220-利润表!F221)/利润表!F221</f>
        <v>0.0538739721981278</v>
      </c>
      <c r="W220" s="5"/>
      <c r="X220" s="5"/>
      <c r="Y220" s="5"/>
      <c r="Z220" s="28">
        <f>(资产表!C220-资产表!C221)/资产表!C221</f>
        <v>0.16148694808221</v>
      </c>
      <c r="AA220" s="28"/>
      <c r="AB220" s="28"/>
      <c r="AC220" s="28"/>
      <c r="AD220" s="28"/>
      <c r="AE220" s="28"/>
      <c r="AF220" s="28"/>
      <c r="AG220" s="28"/>
      <c r="AH220" s="28"/>
      <c r="AI220" s="28"/>
      <c r="AJ220" s="28"/>
      <c r="AK220" s="28"/>
      <c r="AL220" s="5"/>
      <c r="AM220" s="5"/>
      <c r="AN220" s="5"/>
      <c r="AO220" s="5"/>
      <c r="AP220" s="5"/>
      <c r="AQ220" s="5"/>
      <c r="AR220" s="5"/>
      <c r="AS220" s="5"/>
      <c r="AT220" s="5"/>
      <c r="AU220" s="5"/>
      <c r="AV220" s="5"/>
    </row>
    <row r="221" spans="1:48">
      <c r="A221" s="47"/>
      <c r="B221" s="1">
        <v>2015</v>
      </c>
      <c r="C221" s="5"/>
      <c r="D221" s="5"/>
      <c r="E221" s="5"/>
      <c r="F221" s="5"/>
      <c r="G221" s="5"/>
      <c r="H221" s="28">
        <f>利润表!C221/负债表!C221</f>
        <v>0.0988321199933358</v>
      </c>
      <c r="I221" s="28">
        <f>利润表!C221/资产表!C221</f>
        <v>0.0848381745199259</v>
      </c>
      <c r="J221" s="5"/>
      <c r="K221" s="28">
        <f>利润表!C221/利润表!F221</f>
        <v>0.16939579082776</v>
      </c>
      <c r="L221" s="28">
        <f>利润表!F221/资产表!C221</f>
        <v>0.500828114472977</v>
      </c>
      <c r="M221" s="32">
        <f>资产表!C221/负债表!C221</f>
        <v>1.16494868675095</v>
      </c>
      <c r="N221" s="5"/>
      <c r="O221" s="5"/>
      <c r="P221" s="5"/>
      <c r="Q221" s="5"/>
      <c r="R221" s="28">
        <f>负债表!E221/资产表!C221</f>
        <v>0</v>
      </c>
      <c r="S221" s="5"/>
      <c r="T221" s="5"/>
      <c r="U221" s="28">
        <f>(利润表!C221-利润表!C222)/利润表!C222</f>
        <v>-0.271855949993664</v>
      </c>
      <c r="V221" s="28">
        <f>(利润表!F221-利润表!F222)/利润表!F222</f>
        <v>0.00634099116103281</v>
      </c>
      <c r="W221" s="5"/>
      <c r="X221" s="5"/>
      <c r="Y221" s="5"/>
      <c r="Z221" s="28">
        <f>(资产表!C221-资产表!C222)/资产表!C222</f>
        <v>0.0880707355547418</v>
      </c>
      <c r="AA221" s="28"/>
      <c r="AB221" s="28"/>
      <c r="AC221" s="28"/>
      <c r="AD221" s="28"/>
      <c r="AE221" s="28"/>
      <c r="AF221" s="28"/>
      <c r="AG221" s="28"/>
      <c r="AH221" s="28"/>
      <c r="AI221" s="28"/>
      <c r="AJ221" s="28"/>
      <c r="AK221" s="28"/>
      <c r="AL221" s="5"/>
      <c r="AM221" s="5"/>
      <c r="AN221" s="5"/>
      <c r="AO221" s="5"/>
      <c r="AP221" s="5"/>
      <c r="AQ221" s="5"/>
      <c r="AR221" s="5"/>
      <c r="AS221" s="5"/>
      <c r="AT221" s="5"/>
      <c r="AU221" s="5"/>
      <c r="AV221" s="5"/>
    </row>
    <row r="222" spans="1:48">
      <c r="A222" s="47"/>
      <c r="B222" s="1">
        <v>2014</v>
      </c>
      <c r="C222" s="5"/>
      <c r="D222" s="5"/>
      <c r="E222" s="5"/>
      <c r="F222" s="5"/>
      <c r="G222" s="5"/>
      <c r="H222" s="28">
        <f>利润表!C222/负债表!C222</f>
        <v>0.142630891492019</v>
      </c>
      <c r="I222" s="28">
        <f>利润表!C222/资产表!C222</f>
        <v>0.126774276260603</v>
      </c>
      <c r="J222" s="5"/>
      <c r="K222" s="28">
        <f>利润表!C222/利润表!F222</f>
        <v>0.234115664391725</v>
      </c>
      <c r="L222" s="28">
        <f>利润表!F222/资产表!C222</f>
        <v>0.541502750744958</v>
      </c>
      <c r="M222" s="32">
        <f>资产表!C222/负债表!C222</f>
        <v>1.1250775449021</v>
      </c>
      <c r="N222" s="5"/>
      <c r="O222" s="5"/>
      <c r="P222" s="5"/>
      <c r="Q222" s="5"/>
      <c r="R222" s="28">
        <f>负债表!E222/资产表!C222</f>
        <v>0</v>
      </c>
      <c r="S222" s="5"/>
      <c r="T222" s="5"/>
      <c r="U222" s="28">
        <f>(利润表!C222-利润表!C223)/利润表!C223</f>
        <v>-0.150318117464714</v>
      </c>
      <c r="V222" s="28">
        <f>(利润表!F222-利润表!F223)/利润表!F223</f>
        <v>-0.0574414133636255</v>
      </c>
      <c r="W222" s="5"/>
      <c r="X222" s="5"/>
      <c r="Y222" s="5"/>
      <c r="Z222" s="28">
        <f>(资产表!C222-资产表!C223)/资产表!C223</f>
        <v>0.0497106903324137</v>
      </c>
      <c r="AA222" s="28"/>
      <c r="AB222" s="28"/>
      <c r="AC222" s="28"/>
      <c r="AD222" s="28"/>
      <c r="AE222" s="28"/>
      <c r="AF222" s="28"/>
      <c r="AG222" s="28"/>
      <c r="AH222" s="28"/>
      <c r="AI222" s="28"/>
      <c r="AJ222" s="28"/>
      <c r="AK222" s="28"/>
      <c r="AL222" s="5"/>
      <c r="AM222" s="5"/>
      <c r="AN222" s="5"/>
      <c r="AO222" s="5"/>
      <c r="AP222" s="5"/>
      <c r="AQ222" s="5"/>
      <c r="AR222" s="5"/>
      <c r="AS222" s="5"/>
      <c r="AT222" s="5"/>
      <c r="AU222" s="5"/>
      <c r="AV222" s="5"/>
    </row>
    <row r="223" spans="1:48">
      <c r="A223" s="47"/>
      <c r="B223" s="1">
        <v>2013</v>
      </c>
      <c r="C223" s="5"/>
      <c r="D223" s="5"/>
      <c r="E223" s="5"/>
      <c r="F223" s="5"/>
      <c r="G223" s="5"/>
      <c r="H223" s="28">
        <f>利润表!C223/负债表!C223</f>
        <v>0.182863159977429</v>
      </c>
      <c r="I223" s="28">
        <f>利润表!C223/资产表!C223</f>
        <v>0.156618983863508</v>
      </c>
      <c r="J223" s="5"/>
      <c r="K223" s="28">
        <f>利润表!C223/利润表!F223</f>
        <v>0.259706290406088</v>
      </c>
      <c r="L223" s="28">
        <f>利润表!F223/资产表!C223</f>
        <v>0.603061957485174</v>
      </c>
      <c r="M223" s="32">
        <f>资产表!C223/负债表!C223</f>
        <v>1.16756701816423</v>
      </c>
      <c r="N223" s="5"/>
      <c r="O223" s="5"/>
      <c r="P223" s="5"/>
      <c r="Q223" s="5"/>
      <c r="R223" s="28">
        <f>负债表!E223/资产表!C223</f>
        <v>0</v>
      </c>
      <c r="S223" s="5"/>
      <c r="T223" s="5"/>
      <c r="U223" s="28">
        <f>(利润表!C223-利润表!C224)/利润表!C224</f>
        <v>0.238653522458957</v>
      </c>
      <c r="V223" s="28">
        <f>(利润表!F223-利润表!F224)/利润表!F224</f>
        <v>0.201317255491207</v>
      </c>
      <c r="W223" s="5"/>
      <c r="X223" s="5"/>
      <c r="Y223" s="5"/>
      <c r="Z223" s="28">
        <f>(资产表!C223-资产表!C224)/资产表!C224</f>
        <v>0.107724716675228</v>
      </c>
      <c r="AA223" s="28"/>
      <c r="AB223" s="28"/>
      <c r="AC223" s="28"/>
      <c r="AD223" s="28"/>
      <c r="AE223" s="28"/>
      <c r="AF223" s="28"/>
      <c r="AG223" s="28"/>
      <c r="AH223" s="28"/>
      <c r="AI223" s="28"/>
      <c r="AJ223" s="28"/>
      <c r="AK223" s="28"/>
      <c r="AL223" s="5"/>
      <c r="AM223" s="5"/>
      <c r="AN223" s="5"/>
      <c r="AO223" s="5"/>
      <c r="AP223" s="5"/>
      <c r="AQ223" s="5"/>
      <c r="AR223" s="5"/>
      <c r="AS223" s="5"/>
      <c r="AT223" s="5"/>
      <c r="AU223" s="5"/>
      <c r="AV223" s="5"/>
    </row>
    <row r="224" spans="1:48">
      <c r="A224" s="47"/>
      <c r="B224" s="1">
        <v>2012</v>
      </c>
      <c r="C224" s="5"/>
      <c r="D224" s="5"/>
      <c r="E224" s="5"/>
      <c r="F224" s="5"/>
      <c r="G224" s="5"/>
      <c r="H224" s="28">
        <f>利润表!C224/负债表!C224</f>
        <v>0.169263424913066</v>
      </c>
      <c r="I224" s="28">
        <f>利润表!C224/资产表!C224</f>
        <v>0.140063961697502</v>
      </c>
      <c r="J224" s="5"/>
      <c r="K224" s="28">
        <f>利润表!C224/利润表!F224</f>
        <v>0.251878061433262</v>
      </c>
      <c r="L224" s="28">
        <f>利润表!F224/资产表!C224</f>
        <v>0.556078448835502</v>
      </c>
      <c r="M224" s="32">
        <f>资产表!C224/负债表!C224</f>
        <v>1.20847234978707</v>
      </c>
      <c r="N224" s="5"/>
      <c r="O224" s="5"/>
      <c r="P224" s="5"/>
      <c r="Q224" s="5"/>
      <c r="R224" s="28">
        <f>负债表!E224/资产表!C224</f>
        <v>0</v>
      </c>
      <c r="S224" s="5"/>
      <c r="T224" s="5"/>
      <c r="U224" s="28" t="e">
        <f>(利润表!C224-利润表!C225)/利润表!C225</f>
        <v>#DIV/0!</v>
      </c>
      <c r="V224" s="28" t="e">
        <f>(利润表!F224-利润表!F225)/利润表!F225</f>
        <v>#DIV/0!</v>
      </c>
      <c r="W224" s="5"/>
      <c r="X224" s="5"/>
      <c r="Y224" s="5"/>
      <c r="Z224" s="28" t="e">
        <f>(资产表!C224-资产表!C225)/资产表!C225</f>
        <v>#DIV/0!</v>
      </c>
      <c r="AA224" s="28"/>
      <c r="AB224" s="28"/>
      <c r="AC224" s="28"/>
      <c r="AD224" s="28"/>
      <c r="AE224" s="28"/>
      <c r="AF224" s="28"/>
      <c r="AG224" s="28"/>
      <c r="AH224" s="28"/>
      <c r="AI224" s="28"/>
      <c r="AJ224" s="28"/>
      <c r="AK224" s="28"/>
      <c r="AL224" s="5"/>
      <c r="AM224" s="5"/>
      <c r="AN224" s="5"/>
      <c r="AO224" s="5"/>
      <c r="AP224" s="5"/>
      <c r="AQ224" s="5"/>
      <c r="AR224" s="5"/>
      <c r="AS224" s="5"/>
      <c r="AT224" s="5"/>
      <c r="AU224" s="5"/>
      <c r="AV224" s="5"/>
    </row>
    <row r="225" spans="1:48">
      <c r="A225" s="47"/>
      <c r="B225" s="1">
        <v>2011</v>
      </c>
      <c r="C225" s="5"/>
      <c r="D225" s="5"/>
      <c r="E225" s="5"/>
      <c r="F225" s="5"/>
      <c r="G225" s="5"/>
      <c r="H225" s="28" t="e">
        <f>利润表!C225/负债表!C225</f>
        <v>#DIV/0!</v>
      </c>
      <c r="I225" s="28" t="e">
        <f>利润表!C225/资产表!C225</f>
        <v>#DIV/0!</v>
      </c>
      <c r="J225" s="5"/>
      <c r="K225" s="28" t="e">
        <f>利润表!C225/利润表!F225</f>
        <v>#DIV/0!</v>
      </c>
      <c r="L225" s="28" t="e">
        <f>利润表!F225/资产表!C225</f>
        <v>#DIV/0!</v>
      </c>
      <c r="M225" s="32" t="e">
        <f>资产表!C225/负债表!C225</f>
        <v>#DIV/0!</v>
      </c>
      <c r="N225" s="5"/>
      <c r="O225" s="5"/>
      <c r="P225" s="5"/>
      <c r="Q225" s="5"/>
      <c r="R225" s="28" t="e">
        <f>负债表!E225/资产表!C225</f>
        <v>#DIV/0!</v>
      </c>
      <c r="S225" s="5"/>
      <c r="T225" s="5"/>
      <c r="U225" s="28" t="e">
        <f>(利润表!C225-利润表!C226)/利润表!C226</f>
        <v>#DIV/0!</v>
      </c>
      <c r="V225" s="28" t="e">
        <f>(利润表!F225-利润表!F226)/利润表!F226</f>
        <v>#DIV/0!</v>
      </c>
      <c r="W225" s="5"/>
      <c r="X225" s="5"/>
      <c r="Y225" s="5"/>
      <c r="Z225" s="28" t="e">
        <f>(资产表!C225-资产表!C226)/资产表!C226</f>
        <v>#DIV/0!</v>
      </c>
      <c r="AA225" s="28"/>
      <c r="AB225" s="28"/>
      <c r="AC225" s="28"/>
      <c r="AD225" s="28"/>
      <c r="AE225" s="28"/>
      <c r="AF225" s="28"/>
      <c r="AG225" s="28"/>
      <c r="AH225" s="28"/>
      <c r="AI225" s="28"/>
      <c r="AJ225" s="28"/>
      <c r="AK225" s="28"/>
      <c r="AL225" s="5"/>
      <c r="AM225" s="5"/>
      <c r="AN225" s="5"/>
      <c r="AO225" s="5"/>
      <c r="AP225" s="5"/>
      <c r="AQ225" s="5"/>
      <c r="AR225" s="5"/>
      <c r="AS225" s="5"/>
      <c r="AT225" s="5"/>
      <c r="AU225" s="5"/>
      <c r="AV225" s="5"/>
    </row>
    <row r="226" spans="1:48">
      <c r="A226" s="48"/>
      <c r="B226" s="1">
        <v>2010</v>
      </c>
      <c r="C226" s="5"/>
      <c r="D226" s="5"/>
      <c r="E226" s="5"/>
      <c r="F226" s="5"/>
      <c r="G226" s="5"/>
      <c r="H226" s="28" t="e">
        <f>利润表!C226/负债表!C226</f>
        <v>#DIV/0!</v>
      </c>
      <c r="I226" s="28" t="e">
        <f>利润表!C226/资产表!C226</f>
        <v>#DIV/0!</v>
      </c>
      <c r="J226" s="5"/>
      <c r="K226" s="28" t="e">
        <f>利润表!C226/利润表!F226</f>
        <v>#DIV/0!</v>
      </c>
      <c r="L226" s="28" t="e">
        <f>利润表!F226/资产表!C226</f>
        <v>#DIV/0!</v>
      </c>
      <c r="M226" s="32" t="e">
        <f>资产表!C226/负债表!C226</f>
        <v>#DIV/0!</v>
      </c>
      <c r="N226" s="5"/>
      <c r="O226" s="5"/>
      <c r="P226" s="5"/>
      <c r="Q226" s="5"/>
      <c r="R226" s="28" t="e">
        <f>负债表!E226/资产表!C226</f>
        <v>#DIV/0!</v>
      </c>
      <c r="S226" s="5"/>
      <c r="T226" s="5"/>
      <c r="U226" s="28">
        <f>(利润表!C226-利润表!C227)/利润表!C227</f>
        <v>-1</v>
      </c>
      <c r="V226" s="28">
        <f>(利润表!F226-利润表!F227)/利润表!F227</f>
        <v>-1</v>
      </c>
      <c r="W226" s="5"/>
      <c r="X226" s="5"/>
      <c r="Y226" s="5"/>
      <c r="Z226" s="28">
        <f>(资产表!C226-资产表!C227)/资产表!C227</f>
        <v>-1</v>
      </c>
      <c r="AA226" s="28"/>
      <c r="AB226" s="28"/>
      <c r="AC226" s="28"/>
      <c r="AD226" s="28"/>
      <c r="AE226" s="28"/>
      <c r="AF226" s="28"/>
      <c r="AG226" s="28"/>
      <c r="AH226" s="28"/>
      <c r="AI226" s="28"/>
      <c r="AJ226" s="28"/>
      <c r="AK226" s="28"/>
      <c r="AL226" s="5"/>
      <c r="AM226" s="5"/>
      <c r="AN226" s="5"/>
      <c r="AO226" s="5"/>
      <c r="AP226" s="5"/>
      <c r="AQ226" s="5"/>
      <c r="AR226" s="5"/>
      <c r="AS226" s="5"/>
      <c r="AT226" s="5"/>
      <c r="AU226" s="5"/>
      <c r="AV226" s="5"/>
    </row>
    <row r="227" spans="1:48">
      <c r="A227" s="46" t="s">
        <v>64</v>
      </c>
      <c r="B227" s="1">
        <v>2023</v>
      </c>
      <c r="C227" s="5"/>
      <c r="D227" s="5"/>
      <c r="E227" s="5"/>
      <c r="F227" s="5"/>
      <c r="G227" s="5"/>
      <c r="H227" s="28">
        <f>利润表!C227/负债表!C227</f>
        <v>0.100679763329393</v>
      </c>
      <c r="I227" s="28">
        <f>利润表!C227/资产表!C227</f>
        <v>0.0381254102288097</v>
      </c>
      <c r="J227" s="5"/>
      <c r="K227" s="28">
        <f>利润表!C227/利润表!F227</f>
        <v>0.0534356256557863</v>
      </c>
      <c r="L227" s="28">
        <f>利润表!F227/资产表!C227</f>
        <v>0.713482994929269</v>
      </c>
      <c r="M227" s="32">
        <f>资产表!C227/负债表!C227</f>
        <v>2.64075226273404</v>
      </c>
      <c r="N227" s="5"/>
      <c r="O227" s="5"/>
      <c r="P227" s="5"/>
      <c r="Q227" s="5"/>
      <c r="R227" s="28">
        <f>负债表!E227/资产表!C227</f>
        <v>0</v>
      </c>
      <c r="S227" s="5"/>
      <c r="T227" s="5"/>
      <c r="U227" s="28">
        <f>(利润表!C227-利润表!C228)/利润表!C228</f>
        <v>1.33002289465709</v>
      </c>
      <c r="V227" s="28">
        <f>(利润表!F227-利润表!F228)/利润表!F228</f>
        <v>0.493012896914731</v>
      </c>
      <c r="W227" s="5"/>
      <c r="X227" s="5"/>
      <c r="Y227" s="5"/>
      <c r="Z227" s="28">
        <f>(资产表!C227-资产表!C228)/资产表!C228</f>
        <v>0.494093125639977</v>
      </c>
      <c r="AA227" s="28"/>
      <c r="AB227" s="28"/>
      <c r="AC227" s="28"/>
      <c r="AD227" s="28"/>
      <c r="AE227" s="28"/>
      <c r="AF227" s="28"/>
      <c r="AG227" s="28"/>
      <c r="AH227" s="28"/>
      <c r="AI227" s="28"/>
      <c r="AJ227" s="28"/>
      <c r="AK227" s="28"/>
      <c r="AL227" s="5"/>
      <c r="AM227" s="5"/>
      <c r="AN227" s="5"/>
      <c r="AO227" s="5"/>
      <c r="AP227" s="5"/>
      <c r="AQ227" s="5"/>
      <c r="AR227" s="5"/>
      <c r="AS227" s="5"/>
      <c r="AT227" s="5"/>
      <c r="AU227" s="5"/>
      <c r="AV227" s="5"/>
    </row>
    <row r="228" spans="1:48">
      <c r="A228" s="47"/>
      <c r="B228" s="1">
        <v>2022</v>
      </c>
      <c r="C228" s="5"/>
      <c r="D228" s="5"/>
      <c r="E228" s="5"/>
      <c r="F228" s="5"/>
      <c r="G228" s="5"/>
      <c r="H228" s="28">
        <f>利润表!C228/负债表!C228</f>
        <v>0.0590843049158845</v>
      </c>
      <c r="I228" s="28">
        <f>利润表!C228/资产表!C228</f>
        <v>0.0244473620691404</v>
      </c>
      <c r="J228" s="5"/>
      <c r="K228" s="28">
        <f>利润表!C228/利润表!F228</f>
        <v>0.0342400404913351</v>
      </c>
      <c r="L228" s="28">
        <f>利润表!F228/资产表!C228</f>
        <v>0.713999216073567</v>
      </c>
      <c r="M228" s="32">
        <f>资产表!C228/负债表!C228</f>
        <v>2.41679673859233</v>
      </c>
      <c r="N228" s="5"/>
      <c r="O228" s="5"/>
      <c r="P228" s="5"/>
      <c r="Q228" s="5"/>
      <c r="R228" s="28">
        <f>负债表!E228/资产表!C228</f>
        <v>0</v>
      </c>
      <c r="S228" s="5"/>
      <c r="T228" s="5"/>
      <c r="U228" s="28">
        <f>(利润表!C228-利润表!C229)/利润表!C229</f>
        <v>-0.396576501340605</v>
      </c>
      <c r="V228" s="28">
        <f>(利润表!F228-利润表!F229)/利润表!F229</f>
        <v>0.808992356415506</v>
      </c>
      <c r="W228" s="5"/>
      <c r="X228" s="5"/>
      <c r="Y228" s="5"/>
      <c r="Z228" s="28">
        <f>(资产表!C228-资产表!C229)/资产表!C229</f>
        <v>0.381223418597345</v>
      </c>
      <c r="AA228" s="28"/>
      <c r="AB228" s="28"/>
      <c r="AC228" s="28"/>
      <c r="AD228" s="28"/>
      <c r="AE228" s="28"/>
      <c r="AF228" s="28"/>
      <c r="AG228" s="28"/>
      <c r="AH228" s="28"/>
      <c r="AI228" s="28"/>
      <c r="AJ228" s="28"/>
      <c r="AK228" s="28"/>
      <c r="AL228" s="5"/>
      <c r="AM228" s="5"/>
      <c r="AN228" s="5"/>
      <c r="AO228" s="5"/>
      <c r="AP228" s="5"/>
      <c r="AQ228" s="5"/>
      <c r="AR228" s="5"/>
      <c r="AS228" s="5"/>
      <c r="AT228" s="5"/>
      <c r="AU228" s="5"/>
      <c r="AV228" s="5"/>
    </row>
    <row r="229" spans="1:48">
      <c r="A229" s="47"/>
      <c r="B229" s="1">
        <v>2021</v>
      </c>
      <c r="C229" s="5"/>
      <c r="D229" s="5"/>
      <c r="E229" s="5"/>
      <c r="F229" s="5"/>
      <c r="G229" s="5"/>
      <c r="H229" s="28">
        <f>利润表!C229/负债表!C229</f>
        <v>0.100906136735375</v>
      </c>
      <c r="I229" s="28">
        <f>利润表!C229/资产表!C229</f>
        <v>0.0559594863107665</v>
      </c>
      <c r="J229" s="5"/>
      <c r="K229" s="28">
        <f>利润表!C229/利润表!F229</f>
        <v>0.102647596041242</v>
      </c>
      <c r="L229" s="28">
        <f>利润表!F229/资产表!C229</f>
        <v>0.545161196841696</v>
      </c>
      <c r="M229" s="32">
        <f>资产表!C229/负债表!C229</f>
        <v>1.80319983952321</v>
      </c>
      <c r="N229" s="5"/>
      <c r="O229" s="5"/>
      <c r="P229" s="5"/>
      <c r="Q229" s="5"/>
      <c r="R229" s="28">
        <f>负债表!E229/资产表!C229</f>
        <v>0</v>
      </c>
      <c r="S229" s="5"/>
      <c r="T229" s="5"/>
      <c r="U229" s="28">
        <f>(利润表!C229-利润表!C230)/利润表!C230</f>
        <v>6.71988779758825</v>
      </c>
      <c r="V229" s="28">
        <f>(利润表!F229-利润表!F230)/利润表!F230</f>
        <v>6.56806297332087</v>
      </c>
      <c r="W229" s="5"/>
      <c r="X229" s="5"/>
      <c r="Y229" s="5"/>
      <c r="Z229" s="28">
        <f>(资产表!C229-资产表!C230)/资产表!C230</f>
        <v>0.0910375475385368</v>
      </c>
      <c r="AA229" s="28"/>
      <c r="AB229" s="28"/>
      <c r="AC229" s="28"/>
      <c r="AD229" s="28"/>
      <c r="AE229" s="28"/>
      <c r="AF229" s="28"/>
      <c r="AG229" s="28"/>
      <c r="AH229" s="28"/>
      <c r="AI229" s="28"/>
      <c r="AJ229" s="28"/>
      <c r="AK229" s="28"/>
      <c r="AL229" s="5"/>
      <c r="AM229" s="5"/>
      <c r="AN229" s="5"/>
      <c r="AO229" s="5"/>
      <c r="AP229" s="5"/>
      <c r="AQ229" s="5"/>
      <c r="AR229" s="5"/>
      <c r="AS229" s="5"/>
      <c r="AT229" s="5"/>
      <c r="AU229" s="5"/>
      <c r="AV229" s="5"/>
    </row>
    <row r="230" spans="1:48">
      <c r="A230" s="47"/>
      <c r="B230" s="1">
        <v>2020</v>
      </c>
      <c r="C230" s="5"/>
      <c r="D230" s="5"/>
      <c r="E230" s="5"/>
      <c r="F230" s="5"/>
      <c r="G230" s="5"/>
      <c r="H230" s="28">
        <f>利润表!C230/负债表!C230</f>
        <v>0.0149562950713538</v>
      </c>
      <c r="I230" s="28">
        <f>利润表!C230/资产表!C230</f>
        <v>0.00790865130515092</v>
      </c>
      <c r="J230" s="5"/>
      <c r="K230" s="28">
        <f>利润表!C230/利润表!F230</f>
        <v>0.100628855142534</v>
      </c>
      <c r="L230" s="28">
        <f>利润表!F230/资产表!C230</f>
        <v>0.0785922814479888</v>
      </c>
      <c r="M230" s="32">
        <f>资产表!C230/负债表!C230</f>
        <v>1.89113092666164</v>
      </c>
      <c r="N230" s="5"/>
      <c r="O230" s="5"/>
      <c r="P230" s="5"/>
      <c r="Q230" s="5"/>
      <c r="R230" s="28">
        <f>负债表!E230/资产表!C230</f>
        <v>0</v>
      </c>
      <c r="S230" s="5"/>
      <c r="T230" s="5"/>
      <c r="U230" s="28">
        <f>(利润表!C230-利润表!C231)/利润表!C231</f>
        <v>-0.352320980204715</v>
      </c>
      <c r="V230" s="28">
        <f>(利润表!F230-利润表!F231)/利润表!F231</f>
        <v>-0.270509151845105</v>
      </c>
      <c r="W230" s="5"/>
      <c r="X230" s="5"/>
      <c r="Y230" s="5"/>
      <c r="Z230" s="28">
        <f>(资产表!C230-资产表!C231)/资产表!C231</f>
        <v>1.24180877647324</v>
      </c>
      <c r="AA230" s="28"/>
      <c r="AB230" s="28"/>
      <c r="AC230" s="28"/>
      <c r="AD230" s="28"/>
      <c r="AE230" s="28"/>
      <c r="AF230" s="28"/>
      <c r="AG230" s="28"/>
      <c r="AH230" s="28"/>
      <c r="AI230" s="28"/>
      <c r="AJ230" s="28"/>
      <c r="AK230" s="28"/>
      <c r="AL230" s="5"/>
      <c r="AM230" s="5"/>
      <c r="AN230" s="5"/>
      <c r="AO230" s="5"/>
      <c r="AP230" s="5"/>
      <c r="AQ230" s="5"/>
      <c r="AR230" s="5"/>
      <c r="AS230" s="5"/>
      <c r="AT230" s="5"/>
      <c r="AU230" s="5"/>
      <c r="AV230" s="5"/>
    </row>
    <row r="231" spans="1:48">
      <c r="A231" s="47"/>
      <c r="B231" s="1">
        <v>2019</v>
      </c>
      <c r="C231" s="5"/>
      <c r="D231" s="5"/>
      <c r="E231" s="5"/>
      <c r="F231" s="5"/>
      <c r="G231" s="5"/>
      <c r="H231" s="28">
        <f>利润表!C231/负债表!C231</f>
        <v>0.0451746589226711</v>
      </c>
      <c r="I231" s="28">
        <f>利润表!C231/资产表!C231</f>
        <v>0.0273741828345124</v>
      </c>
      <c r="J231" s="5"/>
      <c r="K231" s="28">
        <f>利润表!C231/利润表!F231</f>
        <v>0.113339828284056</v>
      </c>
      <c r="L231" s="28">
        <f>利润表!F231/资产表!C231</f>
        <v>0.241523066065588</v>
      </c>
      <c r="M231" s="32">
        <f>资产表!C231/负债表!C231</f>
        <v>1.65026511278052</v>
      </c>
      <c r="N231" s="5"/>
      <c r="O231" s="5"/>
      <c r="P231" s="5"/>
      <c r="Q231" s="5"/>
      <c r="R231" s="28">
        <f>负债表!E231/资产表!C231</f>
        <v>0</v>
      </c>
      <c r="S231" s="5"/>
      <c r="T231" s="5"/>
      <c r="U231" s="28">
        <f>(利润表!C231-利润表!C232)/利润表!C232</f>
        <v>-0.355596742904263</v>
      </c>
      <c r="V231" s="28">
        <f>(利润表!F231-利润表!F232)/利润表!F232</f>
        <v>-0.900723143475586</v>
      </c>
      <c r="W231" s="5"/>
      <c r="X231" s="5"/>
      <c r="Y231" s="5"/>
      <c r="Z231" s="28">
        <f>(资产表!C231-资产表!C232)/资产表!C232</f>
        <v>0.0918064216504397</v>
      </c>
      <c r="AA231" s="28"/>
      <c r="AB231" s="28"/>
      <c r="AC231" s="28"/>
      <c r="AD231" s="28"/>
      <c r="AE231" s="28"/>
      <c r="AF231" s="28"/>
      <c r="AG231" s="28"/>
      <c r="AH231" s="28"/>
      <c r="AI231" s="28"/>
      <c r="AJ231" s="28"/>
      <c r="AK231" s="28"/>
      <c r="AL231" s="5"/>
      <c r="AM231" s="5"/>
      <c r="AN231" s="5"/>
      <c r="AO231" s="5"/>
      <c r="AP231" s="5"/>
      <c r="AQ231" s="5"/>
      <c r="AR231" s="5"/>
      <c r="AS231" s="5"/>
      <c r="AT231" s="5"/>
      <c r="AU231" s="5"/>
      <c r="AV231" s="5"/>
    </row>
    <row r="232" spans="1:48">
      <c r="A232" s="47"/>
      <c r="B232" s="1">
        <v>2018</v>
      </c>
      <c r="C232" s="5"/>
      <c r="D232" s="5"/>
      <c r="E232" s="5"/>
      <c r="F232" s="5"/>
      <c r="G232" s="5"/>
      <c r="H232" s="28">
        <f>利润表!C232/负债表!C232</f>
        <v>0.0609636201083391</v>
      </c>
      <c r="I232" s="28">
        <f>利润表!C232/资产表!C232</f>
        <v>0.0463798223814899</v>
      </c>
      <c r="J232" s="5"/>
      <c r="K232" s="28">
        <f>利润表!C232/利润表!F232</f>
        <v>0.0174611499044398</v>
      </c>
      <c r="L232" s="28">
        <f>利润表!F232/资产表!C232</f>
        <v>2.65617228162602</v>
      </c>
      <c r="M232" s="32">
        <f>资产表!C232/负债表!C232</f>
        <v>1.31444272483177</v>
      </c>
      <c r="N232" s="5"/>
      <c r="O232" s="5"/>
      <c r="P232" s="5"/>
      <c r="Q232" s="5"/>
      <c r="R232" s="28">
        <f>负债表!E232/资产表!C232</f>
        <v>0</v>
      </c>
      <c r="S232" s="5"/>
      <c r="T232" s="5"/>
      <c r="U232" s="28">
        <f>(利润表!C232-利润表!C233)/利润表!C233</f>
        <v>0.0657402769494344</v>
      </c>
      <c r="V232" s="28">
        <f>(利润表!F232-利润表!F233)/利润表!F233</f>
        <v>5.28676561811368</v>
      </c>
      <c r="W232" s="5"/>
      <c r="X232" s="5"/>
      <c r="Y232" s="5"/>
      <c r="Z232" s="28">
        <f>(资产表!C232-资产表!C233)/资产表!C233</f>
        <v>-0.490301302890046</v>
      </c>
      <c r="AA232" s="28"/>
      <c r="AB232" s="28"/>
      <c r="AC232" s="28"/>
      <c r="AD232" s="28"/>
      <c r="AE232" s="28"/>
      <c r="AF232" s="28"/>
      <c r="AG232" s="28"/>
      <c r="AH232" s="28"/>
      <c r="AI232" s="28"/>
      <c r="AJ232" s="28"/>
      <c r="AK232" s="28"/>
      <c r="AL232" s="5"/>
      <c r="AM232" s="5"/>
      <c r="AN232" s="5"/>
      <c r="AO232" s="5"/>
      <c r="AP232" s="5"/>
      <c r="AQ232" s="5"/>
      <c r="AR232" s="5"/>
      <c r="AS232" s="5"/>
      <c r="AT232" s="5"/>
      <c r="AU232" s="5"/>
      <c r="AV232" s="5"/>
    </row>
    <row r="233" spans="1:48">
      <c r="A233" s="47"/>
      <c r="B233" s="1">
        <v>2017</v>
      </c>
      <c r="C233" s="5"/>
      <c r="D233" s="5"/>
      <c r="E233" s="5"/>
      <c r="F233" s="5"/>
      <c r="G233" s="5"/>
      <c r="H233" s="28">
        <f>利润表!C233/负债表!C233</f>
        <v>0.0612228235077494</v>
      </c>
      <c r="I233" s="28">
        <f>利润表!C233/资产表!C233</f>
        <v>0.0221815160328768</v>
      </c>
      <c r="J233" s="5"/>
      <c r="K233" s="28">
        <f>利润表!C233/利润表!F233</f>
        <v>0.103002728944596</v>
      </c>
      <c r="L233" s="28">
        <f>利润表!F233/资产表!C233</f>
        <v>0.215348819008553</v>
      </c>
      <c r="M233" s="32">
        <f>资产表!C233/负债表!C233</f>
        <v>2.76008291845366</v>
      </c>
      <c r="N233" s="5"/>
      <c r="O233" s="5"/>
      <c r="P233" s="5"/>
      <c r="Q233" s="5"/>
      <c r="R233" s="28">
        <f>负债表!E233/资产表!C233</f>
        <v>0</v>
      </c>
      <c r="S233" s="5"/>
      <c r="T233" s="5"/>
      <c r="U233" s="28">
        <f>(利润表!C233-利润表!C234)/利润表!C234</f>
        <v>-1.0732107171613</v>
      </c>
      <c r="V233" s="28">
        <f>(利润表!F233-利润表!F234)/利润表!F234</f>
        <v>2.46996015688942</v>
      </c>
      <c r="W233" s="5"/>
      <c r="X233" s="5"/>
      <c r="Y233" s="5"/>
      <c r="Z233" s="28">
        <f>(资产表!C233-资产表!C234)/资产表!C234</f>
        <v>0.486207201416155</v>
      </c>
      <c r="AA233" s="28"/>
      <c r="AB233" s="28"/>
      <c r="AC233" s="28"/>
      <c r="AD233" s="28"/>
      <c r="AE233" s="28"/>
      <c r="AF233" s="28"/>
      <c r="AG233" s="28"/>
      <c r="AH233" s="28"/>
      <c r="AI233" s="28"/>
      <c r="AJ233" s="28"/>
      <c r="AK233" s="28"/>
      <c r="AL233" s="5"/>
      <c r="AM233" s="5"/>
      <c r="AN233" s="5"/>
      <c r="AO233" s="5"/>
      <c r="AP233" s="5"/>
      <c r="AQ233" s="5"/>
      <c r="AR233" s="5"/>
      <c r="AS233" s="5"/>
      <c r="AT233" s="5"/>
      <c r="AU233" s="5"/>
      <c r="AV233" s="5"/>
    </row>
    <row r="234" spans="1:48">
      <c r="A234" s="47"/>
      <c r="B234" s="1">
        <v>2016</v>
      </c>
      <c r="C234" s="5"/>
      <c r="D234" s="5"/>
      <c r="E234" s="5"/>
      <c r="F234" s="5"/>
      <c r="G234" s="5"/>
      <c r="H234" s="28">
        <f>利润表!C234/负债表!C234</f>
        <v>-0.955267890483878</v>
      </c>
      <c r="I234" s="28">
        <f>利润表!C234/资产表!C234</f>
        <v>-0.450293756769997</v>
      </c>
      <c r="J234" s="5"/>
      <c r="K234" s="28">
        <f>利润表!C234/利润表!F234</f>
        <v>-4.88200880072162</v>
      </c>
      <c r="L234" s="28">
        <f>利润表!F234/资产表!C234</f>
        <v>0.0922353431037318</v>
      </c>
      <c r="M234" s="32">
        <f>资产表!C234/负债表!C234</f>
        <v>2.12143267838335</v>
      </c>
      <c r="N234" s="5"/>
      <c r="O234" s="5"/>
      <c r="P234" s="5"/>
      <c r="Q234" s="5"/>
      <c r="R234" s="28">
        <f>负债表!E234/资产表!C234</f>
        <v>0</v>
      </c>
      <c r="S234" s="5"/>
      <c r="T234" s="5"/>
      <c r="U234" s="28">
        <f>(利润表!C234-利润表!C235)/利润表!C235</f>
        <v>1.40507139125252</v>
      </c>
      <c r="V234" s="28">
        <f>(利润表!F234-利润表!F235)/利润表!F235</f>
        <v>1.39755944009758</v>
      </c>
      <c r="W234" s="5"/>
      <c r="X234" s="5"/>
      <c r="Y234" s="5"/>
      <c r="Z234" s="28">
        <f>(资产表!C234-资产表!C235)/资产表!C235</f>
        <v>-0.601035890263471</v>
      </c>
      <c r="AA234" s="28"/>
      <c r="AB234" s="28"/>
      <c r="AC234" s="28"/>
      <c r="AD234" s="28"/>
      <c r="AE234" s="28"/>
      <c r="AF234" s="28"/>
      <c r="AG234" s="28"/>
      <c r="AH234" s="28"/>
      <c r="AI234" s="28"/>
      <c r="AJ234" s="28"/>
      <c r="AK234" s="28"/>
      <c r="AL234" s="5"/>
      <c r="AM234" s="5"/>
      <c r="AN234" s="5"/>
      <c r="AO234" s="5"/>
      <c r="AP234" s="5"/>
      <c r="AQ234" s="5"/>
      <c r="AR234" s="5"/>
      <c r="AS234" s="5"/>
      <c r="AT234" s="5"/>
      <c r="AU234" s="5"/>
      <c r="AV234" s="5"/>
    </row>
    <row r="235" spans="1:48">
      <c r="A235" s="47"/>
      <c r="B235" s="1">
        <v>2015</v>
      </c>
      <c r="C235" s="5"/>
      <c r="D235" s="5"/>
      <c r="E235" s="5"/>
      <c r="F235" s="5"/>
      <c r="G235" s="5"/>
      <c r="H235" s="28">
        <f>利润表!C235/负债表!C235</f>
        <v>-0.175006347118952</v>
      </c>
      <c r="I235" s="28">
        <f>利润表!C235/资产表!C235</f>
        <v>-0.0746967630329259</v>
      </c>
      <c r="J235" s="5"/>
      <c r="K235" s="28">
        <f>利润表!C235/利润表!F235</f>
        <v>-4.86676043354948</v>
      </c>
      <c r="L235" s="28">
        <f>利润表!F235/资产表!C235</f>
        <v>0.0153483542189578</v>
      </c>
      <c r="M235" s="32">
        <f>资产表!C235/负债表!C235</f>
        <v>2.34289064228673</v>
      </c>
      <c r="N235" s="5"/>
      <c r="O235" s="5"/>
      <c r="P235" s="5"/>
      <c r="Q235" s="5"/>
      <c r="R235" s="28">
        <f>负债表!E235/资产表!C235</f>
        <v>0</v>
      </c>
      <c r="S235" s="5"/>
      <c r="T235" s="5"/>
      <c r="U235" s="28">
        <f>(利润表!C235-利润表!C236)/利润表!C236</f>
        <v>-2.44105580128542</v>
      </c>
      <c r="V235" s="28">
        <f>(利润表!F235-利润表!F236)/利润表!F236</f>
        <v>1.09446306781201</v>
      </c>
      <c r="W235" s="5"/>
      <c r="X235" s="5"/>
      <c r="Y235" s="5"/>
      <c r="Z235" s="28">
        <f>(资产表!C235-资产表!C236)/资产表!C236</f>
        <v>-0.0186018281798142</v>
      </c>
      <c r="AA235" s="28"/>
      <c r="AB235" s="28"/>
      <c r="AC235" s="28"/>
      <c r="AD235" s="28"/>
      <c r="AE235" s="28"/>
      <c r="AF235" s="28"/>
      <c r="AG235" s="28"/>
      <c r="AH235" s="28"/>
      <c r="AI235" s="28"/>
      <c r="AJ235" s="28"/>
      <c r="AK235" s="28"/>
      <c r="AL235" s="5"/>
      <c r="AM235" s="5"/>
      <c r="AN235" s="5"/>
      <c r="AO235" s="5"/>
      <c r="AP235" s="5"/>
      <c r="AQ235" s="5"/>
      <c r="AR235" s="5"/>
      <c r="AS235" s="5"/>
      <c r="AT235" s="5"/>
      <c r="AU235" s="5"/>
      <c r="AV235" s="5"/>
    </row>
    <row r="236" spans="1:48">
      <c r="A236" s="47"/>
      <c r="B236" s="1">
        <v>2014</v>
      </c>
      <c r="C236" s="5"/>
      <c r="D236" s="5"/>
      <c r="E236" s="5"/>
      <c r="F236" s="5"/>
      <c r="G236" s="5"/>
      <c r="H236" s="28">
        <f>利润表!C236/负债表!C236</f>
        <v>0.108794922803849</v>
      </c>
      <c r="I236" s="28">
        <f>利润表!C236/资产表!C236</f>
        <v>0.0508705260518079</v>
      </c>
      <c r="J236" s="5"/>
      <c r="K236" s="28">
        <f>利润表!C236/利润表!F236</f>
        <v>7.07345959737699</v>
      </c>
      <c r="L236" s="28">
        <f>利润表!F236/资产表!C236</f>
        <v>0.0071917461818361</v>
      </c>
      <c r="M236" s="32">
        <f>资产表!C236/负债表!C236</f>
        <v>2.13866321517984</v>
      </c>
      <c r="N236" s="5"/>
      <c r="O236" s="5"/>
      <c r="P236" s="5"/>
      <c r="Q236" s="5"/>
      <c r="R236" s="28">
        <f>负债表!E236/资产表!C236</f>
        <v>0</v>
      </c>
      <c r="S236" s="5"/>
      <c r="T236" s="5"/>
      <c r="U236" s="28">
        <f>(利润表!C236-利润表!C237)/利润表!C237</f>
        <v>7.05100689560454</v>
      </c>
      <c r="V236" s="28">
        <f>(利润表!F236-利润表!F237)/利润表!F237</f>
        <v>-0.908522456083658</v>
      </c>
      <c r="W236" s="5"/>
      <c r="X236" s="5"/>
      <c r="Y236" s="5"/>
      <c r="Z236" s="28">
        <f>(资产表!C236-资产表!C237)/资产表!C237</f>
        <v>0.309229648753592</v>
      </c>
      <c r="AA236" s="28"/>
      <c r="AB236" s="28"/>
      <c r="AC236" s="28"/>
      <c r="AD236" s="28"/>
      <c r="AE236" s="28"/>
      <c r="AF236" s="28"/>
      <c r="AG236" s="28"/>
      <c r="AH236" s="28"/>
      <c r="AI236" s="28"/>
      <c r="AJ236" s="28"/>
      <c r="AK236" s="28"/>
      <c r="AL236" s="5"/>
      <c r="AM236" s="5"/>
      <c r="AN236" s="5"/>
      <c r="AO236" s="5"/>
      <c r="AP236" s="5"/>
      <c r="AQ236" s="5"/>
      <c r="AR236" s="5"/>
      <c r="AS236" s="5"/>
      <c r="AT236" s="5"/>
      <c r="AU236" s="5"/>
      <c r="AV236" s="5"/>
    </row>
    <row r="237" spans="1:48">
      <c r="A237" s="47"/>
      <c r="B237" s="1">
        <v>2013</v>
      </c>
      <c r="C237" s="5"/>
      <c r="D237" s="5"/>
      <c r="E237" s="5"/>
      <c r="F237" s="5"/>
      <c r="G237" s="5"/>
      <c r="H237" s="28">
        <f>利润表!C237/负债表!C237</f>
        <v>0.0151270167201202</v>
      </c>
      <c r="I237" s="28">
        <f>利润表!C237/资产表!C237</f>
        <v>0.00827240639814629</v>
      </c>
      <c r="J237" s="5"/>
      <c r="K237" s="28">
        <f>利润表!C237/利润表!F237</f>
        <v>0.080370408242078</v>
      </c>
      <c r="L237" s="28">
        <f>利润表!F237/资产表!C237</f>
        <v>0.102928510369508</v>
      </c>
      <c r="M237" s="32">
        <f>资产表!C237/负债表!C237</f>
        <v>1.82861140907075</v>
      </c>
      <c r="N237" s="5"/>
      <c r="O237" s="5"/>
      <c r="P237" s="5"/>
      <c r="Q237" s="5"/>
      <c r="R237" s="28">
        <f>负债表!E237/资产表!C237</f>
        <v>0</v>
      </c>
      <c r="S237" s="5"/>
      <c r="T237" s="5"/>
      <c r="U237" s="28">
        <f>(利润表!C237-利润表!C238)/利润表!C238</f>
        <v>-0.63678568044428</v>
      </c>
      <c r="V237" s="28">
        <f>(利润表!F237-利润表!F238)/利润表!F238</f>
        <v>-0.58527686478331</v>
      </c>
      <c r="W237" s="5"/>
      <c r="X237" s="5"/>
      <c r="Y237" s="5"/>
      <c r="Z237" s="28">
        <f>(资产表!C237-资产表!C238)/资产表!C238</f>
        <v>0.139710897165315</v>
      </c>
      <c r="AA237" s="28"/>
      <c r="AB237" s="28"/>
      <c r="AC237" s="28"/>
      <c r="AD237" s="28"/>
      <c r="AE237" s="28"/>
      <c r="AF237" s="28"/>
      <c r="AG237" s="28"/>
      <c r="AH237" s="28"/>
      <c r="AI237" s="28"/>
      <c r="AJ237" s="28"/>
      <c r="AK237" s="28"/>
      <c r="AL237" s="5"/>
      <c r="AM237" s="5"/>
      <c r="AN237" s="5"/>
      <c r="AO237" s="5"/>
      <c r="AP237" s="5"/>
      <c r="AQ237" s="5"/>
      <c r="AR237" s="5"/>
      <c r="AS237" s="5"/>
      <c r="AT237" s="5"/>
      <c r="AU237" s="5"/>
      <c r="AV237" s="5"/>
    </row>
    <row r="238" spans="1:48">
      <c r="A238" s="47"/>
      <c r="B238" s="1">
        <v>2012</v>
      </c>
      <c r="C238" s="5"/>
      <c r="D238" s="5"/>
      <c r="E238" s="5"/>
      <c r="F238" s="5"/>
      <c r="G238" s="5"/>
      <c r="H238" s="28">
        <f>利润表!C238/负债表!C238</f>
        <v>0.0432662868002568</v>
      </c>
      <c r="I238" s="28">
        <f>利润表!C238/资产表!C238</f>
        <v>0.0259575441003532</v>
      </c>
      <c r="J238" s="5"/>
      <c r="K238" s="28">
        <f>利润表!C238/利润表!F238</f>
        <v>0.0917680440726305</v>
      </c>
      <c r="L238" s="28">
        <f>利润表!F238/资产表!C238</f>
        <v>0.282860383074188</v>
      </c>
      <c r="M238" s="32">
        <f>资产表!C238/负债表!C238</f>
        <v>1.66680971947835</v>
      </c>
      <c r="N238" s="5"/>
      <c r="O238" s="5"/>
      <c r="P238" s="5"/>
      <c r="Q238" s="5"/>
      <c r="R238" s="28">
        <f>负债表!E238/资产表!C238</f>
        <v>0</v>
      </c>
      <c r="S238" s="5"/>
      <c r="T238" s="5"/>
      <c r="U238" s="28" t="e">
        <f>(利润表!C238-利润表!C239)/利润表!C239</f>
        <v>#DIV/0!</v>
      </c>
      <c r="V238" s="28" t="e">
        <f>(利润表!F238-利润表!F239)/利润表!F239</f>
        <v>#DIV/0!</v>
      </c>
      <c r="W238" s="5"/>
      <c r="X238" s="5"/>
      <c r="Y238" s="5"/>
      <c r="Z238" s="28" t="e">
        <f>(资产表!C238-资产表!C239)/资产表!C239</f>
        <v>#DIV/0!</v>
      </c>
      <c r="AA238" s="28"/>
      <c r="AB238" s="28"/>
      <c r="AC238" s="28"/>
      <c r="AD238" s="28"/>
      <c r="AE238" s="28"/>
      <c r="AF238" s="28"/>
      <c r="AG238" s="28"/>
      <c r="AH238" s="28"/>
      <c r="AI238" s="28"/>
      <c r="AJ238" s="28"/>
      <c r="AK238" s="28"/>
      <c r="AL238" s="5"/>
      <c r="AM238" s="5"/>
      <c r="AN238" s="5"/>
      <c r="AO238" s="5"/>
      <c r="AP238" s="5"/>
      <c r="AQ238" s="5"/>
      <c r="AR238" s="5"/>
      <c r="AS238" s="5"/>
      <c r="AT238" s="5"/>
      <c r="AU238" s="5"/>
      <c r="AV238" s="5"/>
    </row>
    <row r="239" spans="1:48">
      <c r="A239" s="47"/>
      <c r="B239" s="1">
        <v>2011</v>
      </c>
      <c r="C239" s="5"/>
      <c r="D239" s="5"/>
      <c r="E239" s="5"/>
      <c r="F239" s="5"/>
      <c r="G239" s="5"/>
      <c r="H239" s="28" t="e">
        <f>利润表!C239/负债表!C239</f>
        <v>#DIV/0!</v>
      </c>
      <c r="I239" s="28" t="e">
        <f>利润表!C239/资产表!C239</f>
        <v>#DIV/0!</v>
      </c>
      <c r="J239" s="5"/>
      <c r="K239" s="28" t="e">
        <f>利润表!C239/利润表!F239</f>
        <v>#DIV/0!</v>
      </c>
      <c r="L239" s="28" t="e">
        <f>利润表!F239/资产表!C239</f>
        <v>#DIV/0!</v>
      </c>
      <c r="M239" s="32" t="e">
        <f>资产表!C239/负债表!C239</f>
        <v>#DIV/0!</v>
      </c>
      <c r="N239" s="5"/>
      <c r="O239" s="5"/>
      <c r="P239" s="5"/>
      <c r="Q239" s="5"/>
      <c r="R239" s="28" t="e">
        <f>负债表!E239/资产表!C239</f>
        <v>#DIV/0!</v>
      </c>
      <c r="S239" s="5"/>
      <c r="T239" s="5"/>
      <c r="U239" s="28" t="e">
        <f>(利润表!C239-利润表!C240)/利润表!C240</f>
        <v>#DIV/0!</v>
      </c>
      <c r="V239" s="28" t="e">
        <f>(利润表!F239-利润表!F240)/利润表!F240</f>
        <v>#DIV/0!</v>
      </c>
      <c r="W239" s="5"/>
      <c r="X239" s="5"/>
      <c r="Y239" s="5"/>
      <c r="Z239" s="28" t="e">
        <f>(资产表!C239-资产表!C240)/资产表!C240</f>
        <v>#DIV/0!</v>
      </c>
      <c r="AA239" s="28"/>
      <c r="AB239" s="28"/>
      <c r="AC239" s="28"/>
      <c r="AD239" s="28"/>
      <c r="AE239" s="28"/>
      <c r="AF239" s="28"/>
      <c r="AG239" s="28"/>
      <c r="AH239" s="28"/>
      <c r="AI239" s="28"/>
      <c r="AJ239" s="28"/>
      <c r="AK239" s="28"/>
      <c r="AL239" s="5"/>
      <c r="AM239" s="5"/>
      <c r="AN239" s="5"/>
      <c r="AO239" s="5"/>
      <c r="AP239" s="5"/>
      <c r="AQ239" s="5"/>
      <c r="AR239" s="5"/>
      <c r="AS239" s="5"/>
      <c r="AT239" s="5"/>
      <c r="AU239" s="5"/>
      <c r="AV239" s="5"/>
    </row>
    <row r="240" spans="1:48">
      <c r="A240" s="48"/>
      <c r="B240" s="1">
        <v>2010</v>
      </c>
      <c r="C240" s="5"/>
      <c r="D240" s="5"/>
      <c r="E240" s="5"/>
      <c r="F240" s="5"/>
      <c r="G240" s="5"/>
      <c r="H240" s="28" t="e">
        <f>利润表!C240/负债表!C240</f>
        <v>#DIV/0!</v>
      </c>
      <c r="I240" s="28" t="e">
        <f>利润表!C240/资产表!C240</f>
        <v>#DIV/0!</v>
      </c>
      <c r="J240" s="5"/>
      <c r="K240" s="28" t="e">
        <f>利润表!C240/利润表!F240</f>
        <v>#DIV/0!</v>
      </c>
      <c r="L240" s="28" t="e">
        <f>利润表!F240/资产表!C240</f>
        <v>#DIV/0!</v>
      </c>
      <c r="M240" s="32" t="e">
        <f>资产表!C240/负债表!C240</f>
        <v>#DIV/0!</v>
      </c>
      <c r="N240" s="5"/>
      <c r="O240" s="5"/>
      <c r="P240" s="5"/>
      <c r="Q240" s="5"/>
      <c r="R240" s="28" t="e">
        <f>负债表!E240/资产表!C240</f>
        <v>#DIV/0!</v>
      </c>
      <c r="S240" s="5"/>
      <c r="T240" s="5"/>
      <c r="U240" s="28">
        <f>(利润表!C240-利润表!C241)/利润表!C241</f>
        <v>-1</v>
      </c>
      <c r="V240" s="28">
        <f>(利润表!F240-利润表!F241)/利润表!F241</f>
        <v>-1</v>
      </c>
      <c r="W240" s="5"/>
      <c r="X240" s="5"/>
      <c r="Y240" s="5"/>
      <c r="Z240" s="28">
        <f>(资产表!C240-资产表!C241)/资产表!C241</f>
        <v>-1</v>
      </c>
      <c r="AA240" s="28"/>
      <c r="AB240" s="28"/>
      <c r="AC240" s="28"/>
      <c r="AD240" s="28"/>
      <c r="AE240" s="28"/>
      <c r="AF240" s="28"/>
      <c r="AG240" s="28"/>
      <c r="AH240" s="28"/>
      <c r="AI240" s="28"/>
      <c r="AJ240" s="28"/>
      <c r="AK240" s="28"/>
      <c r="AL240" s="5"/>
      <c r="AM240" s="5"/>
      <c r="AN240" s="5"/>
      <c r="AO240" s="5"/>
      <c r="AP240" s="5"/>
      <c r="AQ240" s="5"/>
      <c r="AR240" s="5"/>
      <c r="AS240" s="5"/>
      <c r="AT240" s="5"/>
      <c r="AU240" s="5"/>
      <c r="AV240" s="5"/>
    </row>
    <row r="241" spans="1:48">
      <c r="A241" s="46" t="s">
        <v>65</v>
      </c>
      <c r="B241" s="1">
        <v>2023</v>
      </c>
      <c r="C241" s="5"/>
      <c r="D241" s="5"/>
      <c r="E241" s="5"/>
      <c r="F241" s="5"/>
      <c r="G241" s="5"/>
      <c r="H241" s="28">
        <f>利润表!C241/负债表!C241</f>
        <v>-0.122355697307679</v>
      </c>
      <c r="I241" s="28">
        <f>利润表!C241/资产表!C241</f>
        <v>-0.0310788729700985</v>
      </c>
      <c r="J241" s="5"/>
      <c r="K241" s="28">
        <f>利润表!C241/利润表!F241</f>
        <v>-0.0973969182149113</v>
      </c>
      <c r="L241" s="28">
        <f>利润表!F241/资产表!C241</f>
        <v>0.31909503441907</v>
      </c>
      <c r="M241" s="32">
        <f>资产表!C241/负债表!C241</f>
        <v>3.93694125991634</v>
      </c>
      <c r="N241" s="5"/>
      <c r="O241" s="5"/>
      <c r="P241" s="5"/>
      <c r="Q241" s="5"/>
      <c r="R241" s="28">
        <f>负债表!E241/资产表!C241</f>
        <v>0</v>
      </c>
      <c r="S241" s="5"/>
      <c r="T241" s="5"/>
      <c r="U241" s="28">
        <f>(利润表!C241-利润表!C242)/利润表!C242</f>
        <v>-3.04039503420217</v>
      </c>
      <c r="V241" s="28">
        <f>(利润表!F241-利润表!F242)/利润表!F242</f>
        <v>0.12960465148241</v>
      </c>
      <c r="W241" s="5"/>
      <c r="X241" s="5"/>
      <c r="Y241" s="5"/>
      <c r="Z241" s="28">
        <f>(资产表!C241-资产表!C242)/资产表!C242</f>
        <v>-0.00661313626095689</v>
      </c>
      <c r="AA241" s="28"/>
      <c r="AB241" s="28"/>
      <c r="AC241" s="28"/>
      <c r="AD241" s="28"/>
      <c r="AE241" s="28"/>
      <c r="AF241" s="28"/>
      <c r="AG241" s="28"/>
      <c r="AH241" s="28"/>
      <c r="AI241" s="28"/>
      <c r="AJ241" s="28"/>
      <c r="AK241" s="28"/>
      <c r="AL241" s="5"/>
      <c r="AM241" s="5"/>
      <c r="AN241" s="5"/>
      <c r="AO241" s="5"/>
      <c r="AP241" s="5"/>
      <c r="AQ241" s="5"/>
      <c r="AR241" s="5"/>
      <c r="AS241" s="5"/>
      <c r="AT241" s="5"/>
      <c r="AU241" s="5"/>
      <c r="AV241" s="5"/>
    </row>
    <row r="242" spans="1:48">
      <c r="A242" s="47"/>
      <c r="B242" s="1">
        <v>2022</v>
      </c>
      <c r="C242" s="5"/>
      <c r="D242" s="5"/>
      <c r="E242" s="5"/>
      <c r="F242" s="5"/>
      <c r="G242" s="5"/>
      <c r="H242" s="28">
        <f>利润表!C242/负债表!C242</f>
        <v>0.0545721912195812</v>
      </c>
      <c r="I242" s="28">
        <f>利润表!C242/资产表!C242</f>
        <v>0.0151310621868781</v>
      </c>
      <c r="J242" s="5"/>
      <c r="K242" s="28">
        <f>利润表!C242/利润表!F242</f>
        <v>0.0539209368830068</v>
      </c>
      <c r="L242" s="28">
        <f>利润表!F242/资产表!C242</f>
        <v>0.280615713701493</v>
      </c>
      <c r="M242" s="32">
        <f>资产表!C242/负债表!C242</f>
        <v>3.60663319901673</v>
      </c>
      <c r="N242" s="5"/>
      <c r="O242" s="5"/>
      <c r="P242" s="5"/>
      <c r="Q242" s="5"/>
      <c r="R242" s="28">
        <f>负债表!E242/资产表!C242</f>
        <v>0</v>
      </c>
      <c r="S242" s="5"/>
      <c r="T242" s="5"/>
      <c r="U242" s="28">
        <f>(利润表!C242-利润表!C243)/利润表!C243</f>
        <v>-1.54269545694278</v>
      </c>
      <c r="V242" s="28">
        <f>(利润表!F242-利润表!F243)/利润表!F243</f>
        <v>0.497714032065027</v>
      </c>
      <c r="W242" s="5"/>
      <c r="X242" s="5"/>
      <c r="Y242" s="5"/>
      <c r="Z242" s="28">
        <f>(资产表!C242-资产表!C243)/资产表!C243</f>
        <v>0.0275852793354662</v>
      </c>
      <c r="AA242" s="28"/>
      <c r="AB242" s="28"/>
      <c r="AC242" s="28"/>
      <c r="AD242" s="28"/>
      <c r="AE242" s="28"/>
      <c r="AF242" s="28"/>
      <c r="AG242" s="28"/>
      <c r="AH242" s="28"/>
      <c r="AI242" s="28"/>
      <c r="AJ242" s="28"/>
      <c r="AK242" s="28"/>
      <c r="AL242" s="5"/>
      <c r="AM242" s="5"/>
      <c r="AN242" s="5"/>
      <c r="AO242" s="5"/>
      <c r="AP242" s="5"/>
      <c r="AQ242" s="5"/>
      <c r="AR242" s="5"/>
      <c r="AS242" s="5"/>
      <c r="AT242" s="5"/>
      <c r="AU242" s="5"/>
      <c r="AV242" s="5"/>
    </row>
    <row r="243" spans="1:48">
      <c r="A243" s="47"/>
      <c r="B243" s="1">
        <v>2021</v>
      </c>
      <c r="C243" s="5"/>
      <c r="D243" s="5"/>
      <c r="E243" s="5"/>
      <c r="F243" s="5"/>
      <c r="G243" s="5"/>
      <c r="H243" s="28">
        <f>利润表!C243/负债表!C243</f>
        <v>-0.110147445610121</v>
      </c>
      <c r="I243" s="28">
        <f>利润表!C243/资产表!C243</f>
        <v>-0.028650427353006</v>
      </c>
      <c r="J243" s="5"/>
      <c r="K243" s="28">
        <f>利润表!C243/利润表!F243</f>
        <v>-0.148809323458714</v>
      </c>
      <c r="L243" s="28">
        <f>利润表!F243/资产表!C243</f>
        <v>0.192531131027922</v>
      </c>
      <c r="M243" s="32">
        <f>资产表!C243/负债表!C243</f>
        <v>3.84453063310292</v>
      </c>
      <c r="N243" s="5"/>
      <c r="O243" s="5"/>
      <c r="P243" s="5"/>
      <c r="Q243" s="5"/>
      <c r="R243" s="28">
        <f>负债表!E243/资产表!C243</f>
        <v>0</v>
      </c>
      <c r="S243" s="5"/>
      <c r="T243" s="5"/>
      <c r="U243" s="28">
        <f>(利润表!C243-利润表!C244)/利润表!C244</f>
        <v>-1.40481612862916</v>
      </c>
      <c r="V243" s="28">
        <f>(利润表!F243-利润表!F244)/利润表!F244</f>
        <v>-0.104243227532021</v>
      </c>
      <c r="W243" s="5"/>
      <c r="X243" s="5"/>
      <c r="Y243" s="5"/>
      <c r="Z243" s="28">
        <f>(资产表!C243-资产表!C244)/资产表!C244</f>
        <v>0.0360111276012358</v>
      </c>
      <c r="AA243" s="28"/>
      <c r="AB243" s="28"/>
      <c r="AC243" s="28"/>
      <c r="AD243" s="28"/>
      <c r="AE243" s="28"/>
      <c r="AF243" s="28"/>
      <c r="AG243" s="28"/>
      <c r="AH243" s="28"/>
      <c r="AI243" s="28"/>
      <c r="AJ243" s="28"/>
      <c r="AK243" s="28"/>
      <c r="AL243" s="5"/>
      <c r="AM243" s="5"/>
      <c r="AN243" s="5"/>
      <c r="AO243" s="5"/>
      <c r="AP243" s="5"/>
      <c r="AQ243" s="5"/>
      <c r="AR243" s="5"/>
      <c r="AS243" s="5"/>
      <c r="AT243" s="5"/>
      <c r="AU243" s="5"/>
      <c r="AV243" s="5"/>
    </row>
    <row r="244" spans="1:48">
      <c r="A244" s="47"/>
      <c r="B244" s="1">
        <v>2020</v>
      </c>
      <c r="C244" s="5"/>
      <c r="D244" s="5"/>
      <c r="E244" s="5"/>
      <c r="F244" s="5"/>
      <c r="G244" s="5"/>
      <c r="H244" s="28">
        <f>利润表!C244/负债表!C244</f>
        <v>0.250293422670978</v>
      </c>
      <c r="I244" s="28">
        <f>利润表!C244/资产表!C244</f>
        <v>0.0733225764713435</v>
      </c>
      <c r="J244" s="5"/>
      <c r="K244" s="28">
        <f>利润表!C244/利润表!F244</f>
        <v>0.32927778778456</v>
      </c>
      <c r="L244" s="28">
        <f>利润表!F244/资产表!C244</f>
        <v>0.222676959064476</v>
      </c>
      <c r="M244" s="32">
        <f>资产表!C244/负债表!C244</f>
        <v>3.41359284842916</v>
      </c>
      <c r="N244" s="5"/>
      <c r="O244" s="5"/>
      <c r="P244" s="5"/>
      <c r="Q244" s="5"/>
      <c r="R244" s="28">
        <f>负债表!E244/资产表!C244</f>
        <v>0</v>
      </c>
      <c r="S244" s="5"/>
      <c r="T244" s="5"/>
      <c r="U244" s="28">
        <f>(利润表!C244-利润表!C245)/利润表!C245</f>
        <v>-0.509134107508363</v>
      </c>
      <c r="V244" s="28">
        <f>(利润表!F244-利润表!F245)/利润表!F245</f>
        <v>0.0266762738080218</v>
      </c>
      <c r="W244" s="5"/>
      <c r="X244" s="5"/>
      <c r="Y244" s="5"/>
      <c r="Z244" s="28">
        <f>(资产表!C244-资产表!C245)/资产表!C245</f>
        <v>0.00456531517289737</v>
      </c>
      <c r="AA244" s="28"/>
      <c r="AB244" s="28"/>
      <c r="AC244" s="28"/>
      <c r="AD244" s="28"/>
      <c r="AE244" s="28"/>
      <c r="AF244" s="28"/>
      <c r="AG244" s="28"/>
      <c r="AH244" s="28"/>
      <c r="AI244" s="28"/>
      <c r="AJ244" s="28"/>
      <c r="AK244" s="28"/>
      <c r="AL244" s="5"/>
      <c r="AM244" s="5"/>
      <c r="AN244" s="5"/>
      <c r="AO244" s="5"/>
      <c r="AP244" s="5"/>
      <c r="AQ244" s="5"/>
      <c r="AR244" s="5"/>
      <c r="AS244" s="5"/>
      <c r="AT244" s="5"/>
      <c r="AU244" s="5"/>
      <c r="AV244" s="5"/>
    </row>
    <row r="245" spans="1:48">
      <c r="A245" s="47"/>
      <c r="B245" s="1">
        <v>2019</v>
      </c>
      <c r="C245" s="5"/>
      <c r="D245" s="5"/>
      <c r="E245" s="5"/>
      <c r="F245" s="5"/>
      <c r="G245" s="5"/>
      <c r="H245" s="28">
        <f>利润表!C245/负债表!C245</f>
        <v>1.10694338517643</v>
      </c>
      <c r="I245" s="28">
        <f>利润表!C245/资产表!C245</f>
        <v>0.150055887501858</v>
      </c>
      <c r="J245" s="5"/>
      <c r="K245" s="28">
        <f>利润表!C245/利润表!F245</f>
        <v>0.688704791637483</v>
      </c>
      <c r="L245" s="28">
        <f>利润表!F245/资产表!C245</f>
        <v>0.217881288650658</v>
      </c>
      <c r="M245" s="32">
        <f>资产表!C245/负债表!C245</f>
        <v>7.37687406742189</v>
      </c>
      <c r="N245" s="5"/>
      <c r="O245" s="5"/>
      <c r="P245" s="5"/>
      <c r="Q245" s="5"/>
      <c r="R245" s="28">
        <f>负债表!E245/资产表!C245</f>
        <v>0</v>
      </c>
      <c r="S245" s="5"/>
      <c r="T245" s="5"/>
      <c r="U245" s="28">
        <f>(利润表!C245-利润表!C246)/利润表!C246</f>
        <v>-1.71441758630637</v>
      </c>
      <c r="V245" s="28">
        <f>(利润表!F245-利润表!F246)/利润表!F246</f>
        <v>2.88670111132435</v>
      </c>
      <c r="W245" s="5"/>
      <c r="X245" s="5"/>
      <c r="Y245" s="5"/>
      <c r="Z245" s="28">
        <f>(资产表!C245-资产表!C246)/资产表!C246</f>
        <v>0.756897972135977</v>
      </c>
      <c r="AA245" s="28"/>
      <c r="AB245" s="28"/>
      <c r="AC245" s="28"/>
      <c r="AD245" s="28"/>
      <c r="AE245" s="28"/>
      <c r="AF245" s="28"/>
      <c r="AG245" s="28"/>
      <c r="AH245" s="28"/>
      <c r="AI245" s="28"/>
      <c r="AJ245" s="28"/>
      <c r="AK245" s="28"/>
      <c r="AL245" s="5"/>
      <c r="AM245" s="5"/>
      <c r="AN245" s="5"/>
      <c r="AO245" s="5"/>
      <c r="AP245" s="5"/>
      <c r="AQ245" s="5"/>
      <c r="AR245" s="5"/>
      <c r="AS245" s="5"/>
      <c r="AT245" s="5"/>
      <c r="AU245" s="5"/>
      <c r="AV245" s="5"/>
    </row>
    <row r="246" spans="1:48">
      <c r="A246" s="47"/>
      <c r="B246" s="1">
        <v>2018</v>
      </c>
      <c r="C246" s="5"/>
      <c r="D246" s="5"/>
      <c r="E246" s="5"/>
      <c r="F246" s="5"/>
      <c r="G246" s="5"/>
      <c r="H246" s="28">
        <f>利润表!C246/负债表!C246</f>
        <v>0.402559380668148</v>
      </c>
      <c r="I246" s="28">
        <f>利润表!C246/资产表!C246</f>
        <v>-0.369017909850307</v>
      </c>
      <c r="J246" s="5"/>
      <c r="K246" s="28">
        <f>利润表!C246/利润表!F246</f>
        <v>-3.74681381077299</v>
      </c>
      <c r="L246" s="28">
        <f>利润表!F246/资产表!C246</f>
        <v>0.0984884567226937</v>
      </c>
      <c r="M246" s="32">
        <f>资产表!C246/负债表!C246</f>
        <v>-1.09089388325745</v>
      </c>
      <c r="N246" s="5"/>
      <c r="O246" s="5"/>
      <c r="P246" s="5"/>
      <c r="Q246" s="5"/>
      <c r="R246" s="28">
        <f>负债表!E246/资产表!C246</f>
        <v>0</v>
      </c>
      <c r="S246" s="5"/>
      <c r="T246" s="5"/>
      <c r="U246" s="28">
        <f>(利润表!C246-利润表!C247)/利润表!C247</f>
        <v>-0.19385142310335</v>
      </c>
      <c r="V246" s="28">
        <f>(利润表!F246-利润表!F247)/利润表!F247</f>
        <v>-0.464692068677181</v>
      </c>
      <c r="W246" s="5"/>
      <c r="X246" s="5"/>
      <c r="Y246" s="5"/>
      <c r="Z246" s="28">
        <f>(资产表!C246-资产表!C247)/资产表!C247</f>
        <v>-0.0839632165148986</v>
      </c>
      <c r="AA246" s="28"/>
      <c r="AB246" s="28"/>
      <c r="AC246" s="28"/>
      <c r="AD246" s="28"/>
      <c r="AE246" s="28"/>
      <c r="AF246" s="28"/>
      <c r="AG246" s="28"/>
      <c r="AH246" s="28"/>
      <c r="AI246" s="28"/>
      <c r="AJ246" s="28"/>
      <c r="AK246" s="28"/>
      <c r="AL246" s="5"/>
      <c r="AM246" s="5"/>
      <c r="AN246" s="5"/>
      <c r="AO246" s="5"/>
      <c r="AP246" s="5"/>
      <c r="AQ246" s="5"/>
      <c r="AR246" s="5"/>
      <c r="AS246" s="5"/>
      <c r="AT246" s="5"/>
      <c r="AU246" s="5"/>
      <c r="AV246" s="5"/>
    </row>
    <row r="247" spans="1:48">
      <c r="A247" s="47"/>
      <c r="B247" s="1">
        <v>2017</v>
      </c>
      <c r="C247" s="5"/>
      <c r="D247" s="5"/>
      <c r="E247" s="5"/>
      <c r="F247" s="5"/>
      <c r="G247" s="5"/>
      <c r="H247" s="28">
        <f>利润表!C247/负债表!C247</f>
        <v>0.830015886453887</v>
      </c>
      <c r="I247" s="28">
        <f>利润表!C247/资产表!C247</f>
        <v>-0.419319699712137</v>
      </c>
      <c r="J247" s="5"/>
      <c r="K247" s="28">
        <f>利润表!C247/利润表!F247</f>
        <v>-2.48800184925935</v>
      </c>
      <c r="L247" s="28">
        <f>利润表!F247/资产表!C247</f>
        <v>0.168536731528943</v>
      </c>
      <c r="M247" s="32">
        <f>资产表!C247/负债表!C247</f>
        <v>-1.97943451505782</v>
      </c>
      <c r="N247" s="5"/>
      <c r="O247" s="5"/>
      <c r="P247" s="5"/>
      <c r="Q247" s="5"/>
      <c r="R247" s="28">
        <f>负债表!E247/资产表!C247</f>
        <v>0</v>
      </c>
      <c r="S247" s="5"/>
      <c r="T247" s="5"/>
      <c r="U247" s="28">
        <f>(利润表!C247-利润表!C248)/利润表!C248</f>
        <v>-0.284858074609819</v>
      </c>
      <c r="V247" s="28">
        <f>(利润表!F247-利润表!F248)/利润表!F248</f>
        <v>-0.732297089617316</v>
      </c>
      <c r="W247" s="5"/>
      <c r="X247" s="5"/>
      <c r="Y247" s="5"/>
      <c r="Z247" s="28">
        <f>(资产表!C247-资产表!C248)/资产表!C248</f>
        <v>-0.20107851029051</v>
      </c>
      <c r="AA247" s="28"/>
      <c r="AB247" s="28"/>
      <c r="AC247" s="28"/>
      <c r="AD247" s="28"/>
      <c r="AE247" s="28"/>
      <c r="AF247" s="28"/>
      <c r="AG247" s="28"/>
      <c r="AH247" s="28"/>
      <c r="AI247" s="28"/>
      <c r="AJ247" s="28"/>
      <c r="AK247" s="28"/>
      <c r="AL247" s="5"/>
      <c r="AM247" s="5"/>
      <c r="AN247" s="5"/>
      <c r="AO247" s="5"/>
      <c r="AP247" s="5"/>
      <c r="AQ247" s="5"/>
      <c r="AR247" s="5"/>
      <c r="AS247" s="5"/>
      <c r="AT247" s="5"/>
      <c r="AU247" s="5"/>
      <c r="AV247" s="5"/>
    </row>
    <row r="248" spans="1:48">
      <c r="A248" s="47"/>
      <c r="B248" s="1">
        <v>2016</v>
      </c>
      <c r="C248" s="5"/>
      <c r="D248" s="5"/>
      <c r="E248" s="5"/>
      <c r="F248" s="5"/>
      <c r="G248" s="5"/>
      <c r="H248" s="28">
        <f>利润表!C248/负债表!C248</f>
        <v>-3.68597355452858</v>
      </c>
      <c r="I248" s="28">
        <f>利润表!C248/资产表!C248</f>
        <v>-0.468443405797777</v>
      </c>
      <c r="J248" s="5"/>
      <c r="K248" s="28">
        <f>利润表!C248/利润表!F248</f>
        <v>-0.931347068934372</v>
      </c>
      <c r="L248" s="28">
        <f>利润表!F248/资产表!C248</f>
        <v>0.502974048475571</v>
      </c>
      <c r="M248" s="32">
        <f>资产表!C248/负债表!C248</f>
        <v>7.86855681798152</v>
      </c>
      <c r="N248" s="5"/>
      <c r="O248" s="5"/>
      <c r="P248" s="5"/>
      <c r="Q248" s="5"/>
      <c r="R248" s="28">
        <f>负债表!E248/资产表!C248</f>
        <v>0</v>
      </c>
      <c r="S248" s="5"/>
      <c r="T248" s="5"/>
      <c r="U248" s="28">
        <f>(利润表!C248-利润表!C249)/利润表!C249</f>
        <v>-124.215660969836</v>
      </c>
      <c r="V248" s="28">
        <f>(利润表!F248-利润表!F249)/利润表!F249</f>
        <v>0.701379705205385</v>
      </c>
      <c r="W248" s="5"/>
      <c r="X248" s="5"/>
      <c r="Y248" s="5"/>
      <c r="Z248" s="28">
        <f>(资产表!C248-资产表!C249)/资产表!C249</f>
        <v>-0.34074870565379</v>
      </c>
      <c r="AA248" s="28"/>
      <c r="AB248" s="28"/>
      <c r="AC248" s="28"/>
      <c r="AD248" s="28"/>
      <c r="AE248" s="28"/>
      <c r="AF248" s="28"/>
      <c r="AG248" s="28"/>
      <c r="AH248" s="28"/>
      <c r="AI248" s="28"/>
      <c r="AJ248" s="28"/>
      <c r="AK248" s="28"/>
      <c r="AL248" s="5"/>
      <c r="AM248" s="5"/>
      <c r="AN248" s="5"/>
      <c r="AO248" s="5"/>
      <c r="AP248" s="5"/>
      <c r="AQ248" s="5"/>
      <c r="AR248" s="5"/>
      <c r="AS248" s="5"/>
      <c r="AT248" s="5"/>
      <c r="AU248" s="5"/>
      <c r="AV248" s="5"/>
    </row>
    <row r="249" spans="1:48">
      <c r="A249" s="47"/>
      <c r="B249" s="1">
        <v>2015</v>
      </c>
      <c r="C249" s="5"/>
      <c r="D249" s="5"/>
      <c r="E249" s="5"/>
      <c r="F249" s="5"/>
      <c r="G249" s="5"/>
      <c r="H249" s="28">
        <f>利润表!C249/负债表!C249</f>
        <v>0.0108863071318152</v>
      </c>
      <c r="I249" s="28">
        <f>利润表!C249/资产表!C249</f>
        <v>0.0025063528383436</v>
      </c>
      <c r="J249" s="5"/>
      <c r="K249" s="28">
        <f>利润表!C249/利润表!F249</f>
        <v>0.0128601753146897</v>
      </c>
      <c r="L249" s="28">
        <f>利润表!F249/资产表!C249</f>
        <v>0.194892587154756</v>
      </c>
      <c r="M249" s="32">
        <f>资产表!C249/负债表!C249</f>
        <v>4.34348546831489</v>
      </c>
      <c r="N249" s="5"/>
      <c r="O249" s="5"/>
      <c r="P249" s="5"/>
      <c r="Q249" s="5"/>
      <c r="R249" s="28">
        <f>负债表!E249/资产表!C249</f>
        <v>0</v>
      </c>
      <c r="S249" s="5"/>
      <c r="T249" s="5"/>
      <c r="U249" s="28">
        <f>(利润表!C249-利润表!C250)/利润表!C250</f>
        <v>-1.03421212631633</v>
      </c>
      <c r="V249" s="28">
        <f>(利润表!F249-利润表!F250)/利润表!F250</f>
        <v>0.825095441958472</v>
      </c>
      <c r="W249" s="5"/>
      <c r="X249" s="5"/>
      <c r="Y249" s="5"/>
      <c r="Z249" s="28">
        <f>(资产表!C249-资产表!C250)/资产表!C250</f>
        <v>0.0816994066091585</v>
      </c>
      <c r="AA249" s="28"/>
      <c r="AB249" s="28"/>
      <c r="AC249" s="28"/>
      <c r="AD249" s="28"/>
      <c r="AE249" s="28"/>
      <c r="AF249" s="28"/>
      <c r="AG249" s="28"/>
      <c r="AH249" s="28"/>
      <c r="AI249" s="28"/>
      <c r="AJ249" s="28"/>
      <c r="AK249" s="28"/>
      <c r="AL249" s="5"/>
      <c r="AM249" s="5"/>
      <c r="AN249" s="5"/>
      <c r="AO249" s="5"/>
      <c r="AP249" s="5"/>
      <c r="AQ249" s="5"/>
      <c r="AR249" s="5"/>
      <c r="AS249" s="5"/>
      <c r="AT249" s="5"/>
      <c r="AU249" s="5"/>
      <c r="AV249" s="5"/>
    </row>
    <row r="250" spans="1:48">
      <c r="A250" s="47"/>
      <c r="B250" s="1">
        <v>2014</v>
      </c>
      <c r="C250" s="5"/>
      <c r="D250" s="5"/>
      <c r="E250" s="5"/>
      <c r="F250" s="5"/>
      <c r="G250" s="5"/>
      <c r="H250" s="28">
        <f>利润表!C250/负债表!C250</f>
        <v>-0.334059931372407</v>
      </c>
      <c r="I250" s="28">
        <f>利润表!C250/资产表!C250</f>
        <v>-0.0792444279236531</v>
      </c>
      <c r="J250" s="5"/>
      <c r="K250" s="28">
        <f>利润表!C250/利润表!F250</f>
        <v>-0.686044682888442</v>
      </c>
      <c r="L250" s="28">
        <f>利润表!F250/资产表!C250</f>
        <v>0.11550913504644</v>
      </c>
      <c r="M250" s="32">
        <f>资产表!C250/负债表!C250</f>
        <v>4.21556366959015</v>
      </c>
      <c r="N250" s="5"/>
      <c r="O250" s="5"/>
      <c r="P250" s="5"/>
      <c r="Q250" s="5"/>
      <c r="R250" s="28">
        <f>负债表!E250/资产表!C250</f>
        <v>0</v>
      </c>
      <c r="S250" s="5"/>
      <c r="T250" s="5"/>
      <c r="U250" s="28">
        <f>(利润表!C250-利润表!C251)/利润表!C251</f>
        <v>0.340662615585734</v>
      </c>
      <c r="V250" s="28">
        <f>(利润表!F250-利润表!F251)/利润表!F251</f>
        <v>-0.469174166431129</v>
      </c>
      <c r="W250" s="5"/>
      <c r="X250" s="5"/>
      <c r="Y250" s="5"/>
      <c r="Z250" s="28">
        <f>(资产表!C250-资产表!C251)/资产表!C251</f>
        <v>0.0583800542533425</v>
      </c>
      <c r="AA250" s="28"/>
      <c r="AB250" s="28"/>
      <c r="AC250" s="28"/>
      <c r="AD250" s="28"/>
      <c r="AE250" s="28"/>
      <c r="AF250" s="28"/>
      <c r="AG250" s="28"/>
      <c r="AH250" s="28"/>
      <c r="AI250" s="28"/>
      <c r="AJ250" s="28"/>
      <c r="AK250" s="28"/>
      <c r="AL250" s="5"/>
      <c r="AM250" s="5"/>
      <c r="AN250" s="5"/>
      <c r="AO250" s="5"/>
      <c r="AP250" s="5"/>
      <c r="AQ250" s="5"/>
      <c r="AR250" s="5"/>
      <c r="AS250" s="5"/>
      <c r="AT250" s="5"/>
      <c r="AU250" s="5"/>
      <c r="AV250" s="5"/>
    </row>
    <row r="251" spans="1:48">
      <c r="A251" s="47"/>
      <c r="B251" s="1">
        <v>2013</v>
      </c>
      <c r="C251" s="5"/>
      <c r="D251" s="5"/>
      <c r="E251" s="5"/>
      <c r="F251" s="5"/>
      <c r="G251" s="5"/>
      <c r="H251" s="28">
        <f>利润表!C251/负债表!C251</f>
        <v>-0.186779646416059</v>
      </c>
      <c r="I251" s="28">
        <f>利润表!C251/资产表!C251</f>
        <v>-0.0625591561591117</v>
      </c>
      <c r="J251" s="5"/>
      <c r="K251" s="28">
        <f>利润表!C251/利润表!F251</f>
        <v>-0.27163451596705</v>
      </c>
      <c r="L251" s="28">
        <f>利润表!F251/资产表!C251</f>
        <v>0.230306358293216</v>
      </c>
      <c r="M251" s="32">
        <f>资产表!C251/负债表!C251</f>
        <v>2.985648430759</v>
      </c>
      <c r="N251" s="5"/>
      <c r="O251" s="5"/>
      <c r="P251" s="5"/>
      <c r="Q251" s="5"/>
      <c r="R251" s="28">
        <f>负债表!E251/资产表!C251</f>
        <v>0</v>
      </c>
      <c r="S251" s="5"/>
      <c r="T251" s="5"/>
      <c r="U251" s="28">
        <f>(利润表!C251-利润表!C252)/利润表!C252</f>
        <v>-3.8915124130818</v>
      </c>
      <c r="V251" s="28">
        <f>(利润表!F251-利润表!F252)/利润表!F252</f>
        <v>-0.194444176795113</v>
      </c>
      <c r="W251" s="5"/>
      <c r="X251" s="5"/>
      <c r="Y251" s="5"/>
      <c r="Z251" s="28">
        <f>(资产表!C251-资产表!C252)/资产表!C252</f>
        <v>0.045933277071809</v>
      </c>
      <c r="AA251" s="28"/>
      <c r="AB251" s="28"/>
      <c r="AC251" s="28"/>
      <c r="AD251" s="28"/>
      <c r="AE251" s="28"/>
      <c r="AF251" s="28"/>
      <c r="AG251" s="28"/>
      <c r="AH251" s="28"/>
      <c r="AI251" s="28"/>
      <c r="AJ251" s="28"/>
      <c r="AK251" s="28"/>
      <c r="AL251" s="5"/>
      <c r="AM251" s="5"/>
      <c r="AN251" s="5"/>
      <c r="AO251" s="5"/>
      <c r="AP251" s="5"/>
      <c r="AQ251" s="5"/>
      <c r="AR251" s="5"/>
      <c r="AS251" s="5"/>
      <c r="AT251" s="5"/>
      <c r="AU251" s="5"/>
      <c r="AV251" s="5"/>
    </row>
    <row r="252" spans="1:48">
      <c r="A252" s="47"/>
      <c r="B252" s="1">
        <v>2012</v>
      </c>
      <c r="C252" s="5"/>
      <c r="D252" s="5"/>
      <c r="E252" s="5"/>
      <c r="F252" s="5"/>
      <c r="G252" s="5"/>
      <c r="H252" s="28">
        <f>利润表!C252/负债表!C252</f>
        <v>0.0544295068073166</v>
      </c>
      <c r="I252" s="28">
        <f>利润表!C252/资产表!C252</f>
        <v>0.0226292313034229</v>
      </c>
      <c r="J252" s="5"/>
      <c r="K252" s="28">
        <f>利润表!C252/利润表!F252</f>
        <v>0.0756755409835783</v>
      </c>
      <c r="L252" s="28">
        <f>利润表!F252/资产表!C252</f>
        <v>0.299029660168977</v>
      </c>
      <c r="M252" s="32">
        <f>资产表!C252/负债表!C252</f>
        <v>2.40527422595585</v>
      </c>
      <c r="N252" s="5"/>
      <c r="O252" s="5"/>
      <c r="P252" s="5"/>
      <c r="Q252" s="5"/>
      <c r="R252" s="28">
        <f>负债表!E252/资产表!C252</f>
        <v>0</v>
      </c>
      <c r="S252" s="5"/>
      <c r="T252" s="5"/>
      <c r="U252" s="28" t="e">
        <f>(利润表!C252-利润表!C253)/利润表!C253</f>
        <v>#DIV/0!</v>
      </c>
      <c r="V252" s="28" t="e">
        <f>(利润表!F252-利润表!F253)/利润表!F253</f>
        <v>#DIV/0!</v>
      </c>
      <c r="W252" s="5"/>
      <c r="X252" s="5"/>
      <c r="Y252" s="5"/>
      <c r="Z252" s="28" t="e">
        <f>(资产表!C252-资产表!C253)/资产表!C253</f>
        <v>#DIV/0!</v>
      </c>
      <c r="AA252" s="28"/>
      <c r="AB252" s="28"/>
      <c r="AC252" s="28"/>
      <c r="AD252" s="28"/>
      <c r="AE252" s="28"/>
      <c r="AF252" s="28"/>
      <c r="AG252" s="28"/>
      <c r="AH252" s="28"/>
      <c r="AI252" s="28"/>
      <c r="AJ252" s="28"/>
      <c r="AK252" s="28"/>
      <c r="AL252" s="5"/>
      <c r="AM252" s="5"/>
      <c r="AN252" s="5"/>
      <c r="AO252" s="5"/>
      <c r="AP252" s="5"/>
      <c r="AQ252" s="5"/>
      <c r="AR252" s="5"/>
      <c r="AS252" s="5"/>
      <c r="AT252" s="5"/>
      <c r="AU252" s="5"/>
      <c r="AV252" s="5"/>
    </row>
    <row r="253" spans="1:48">
      <c r="A253" s="47"/>
      <c r="B253" s="1">
        <v>2011</v>
      </c>
      <c r="C253" s="5"/>
      <c r="D253" s="5"/>
      <c r="E253" s="5"/>
      <c r="F253" s="5"/>
      <c r="G253" s="5"/>
      <c r="H253" s="28" t="e">
        <f>利润表!C253/负债表!C253</f>
        <v>#DIV/0!</v>
      </c>
      <c r="I253" s="28" t="e">
        <f>利润表!C253/资产表!C253</f>
        <v>#DIV/0!</v>
      </c>
      <c r="J253" s="5"/>
      <c r="K253" s="28" t="e">
        <f>利润表!C253/利润表!F253</f>
        <v>#DIV/0!</v>
      </c>
      <c r="L253" s="28" t="e">
        <f>利润表!F253/资产表!C253</f>
        <v>#DIV/0!</v>
      </c>
      <c r="M253" s="32" t="e">
        <f>资产表!C253/负债表!C253</f>
        <v>#DIV/0!</v>
      </c>
      <c r="N253" s="5"/>
      <c r="O253" s="5"/>
      <c r="P253" s="5"/>
      <c r="Q253" s="5"/>
      <c r="R253" s="28" t="e">
        <f>负债表!E253/资产表!C253</f>
        <v>#DIV/0!</v>
      </c>
      <c r="S253" s="5"/>
      <c r="T253" s="5"/>
      <c r="U253" s="28" t="e">
        <f>(利润表!C253-利润表!C254)/利润表!C254</f>
        <v>#DIV/0!</v>
      </c>
      <c r="V253" s="28" t="e">
        <f>(利润表!F253-利润表!F254)/利润表!F254</f>
        <v>#DIV/0!</v>
      </c>
      <c r="W253" s="5"/>
      <c r="X253" s="5"/>
      <c r="Y253" s="5"/>
      <c r="Z253" s="28" t="e">
        <f>(资产表!C253-资产表!C254)/资产表!C254</f>
        <v>#DIV/0!</v>
      </c>
      <c r="AA253" s="28"/>
      <c r="AB253" s="28"/>
      <c r="AC253" s="28"/>
      <c r="AD253" s="28"/>
      <c r="AE253" s="28"/>
      <c r="AF253" s="28"/>
      <c r="AG253" s="28"/>
      <c r="AH253" s="28"/>
      <c r="AI253" s="28"/>
      <c r="AJ253" s="28"/>
      <c r="AK253" s="28"/>
      <c r="AL253" s="5"/>
      <c r="AM253" s="5"/>
      <c r="AN253" s="5"/>
      <c r="AO253" s="5"/>
      <c r="AP253" s="5"/>
      <c r="AQ253" s="5"/>
      <c r="AR253" s="5"/>
      <c r="AS253" s="5"/>
      <c r="AT253" s="5"/>
      <c r="AU253" s="5"/>
      <c r="AV253" s="5"/>
    </row>
    <row r="254" spans="1:48">
      <c r="A254" s="48"/>
      <c r="B254" s="1">
        <v>2010</v>
      </c>
      <c r="C254" s="5"/>
      <c r="D254" s="5"/>
      <c r="E254" s="5"/>
      <c r="F254" s="5"/>
      <c r="G254" s="5"/>
      <c r="H254" s="28" t="e">
        <f>利润表!C254/负债表!C254</f>
        <v>#DIV/0!</v>
      </c>
      <c r="I254" s="28" t="e">
        <f>利润表!C254/资产表!C254</f>
        <v>#DIV/0!</v>
      </c>
      <c r="J254" s="5"/>
      <c r="K254" s="28" t="e">
        <f>利润表!C254/利润表!F254</f>
        <v>#DIV/0!</v>
      </c>
      <c r="L254" s="28" t="e">
        <f>利润表!F254/资产表!C254</f>
        <v>#DIV/0!</v>
      </c>
      <c r="M254" s="32" t="e">
        <f>资产表!C254/负债表!C254</f>
        <v>#DIV/0!</v>
      </c>
      <c r="N254" s="5"/>
      <c r="O254" s="5"/>
      <c r="P254" s="5"/>
      <c r="Q254" s="5"/>
      <c r="R254" s="28" t="e">
        <f>负债表!E254/资产表!C254</f>
        <v>#DIV/0!</v>
      </c>
      <c r="S254" s="5"/>
      <c r="T254" s="5"/>
      <c r="U254" s="28">
        <f>(利润表!C254-利润表!C255)/利润表!C255</f>
        <v>-1</v>
      </c>
      <c r="V254" s="28">
        <f>(利润表!F254-利润表!F255)/利润表!F255</f>
        <v>-1</v>
      </c>
      <c r="W254" s="5"/>
      <c r="X254" s="5"/>
      <c r="Y254" s="5"/>
      <c r="Z254" s="28">
        <f>(资产表!C254-资产表!C255)/资产表!C255</f>
        <v>-1</v>
      </c>
      <c r="AA254" s="28"/>
      <c r="AB254" s="28"/>
      <c r="AC254" s="28"/>
      <c r="AD254" s="28"/>
      <c r="AE254" s="28"/>
      <c r="AF254" s="28"/>
      <c r="AG254" s="28"/>
      <c r="AH254" s="28"/>
      <c r="AI254" s="28"/>
      <c r="AJ254" s="28"/>
      <c r="AK254" s="28"/>
      <c r="AL254" s="5"/>
      <c r="AM254" s="5"/>
      <c r="AN254" s="5"/>
      <c r="AO254" s="5"/>
      <c r="AP254" s="5"/>
      <c r="AQ254" s="5"/>
      <c r="AR254" s="5"/>
      <c r="AS254" s="5"/>
      <c r="AT254" s="5"/>
      <c r="AU254" s="5"/>
      <c r="AV254" s="5"/>
    </row>
    <row r="255" spans="1:48">
      <c r="A255" s="46" t="s">
        <v>66</v>
      </c>
      <c r="B255" s="1">
        <v>2023</v>
      </c>
      <c r="C255" s="5"/>
      <c r="D255" s="5"/>
      <c r="E255" s="5"/>
      <c r="F255" s="5"/>
      <c r="G255" s="5"/>
      <c r="H255" s="28">
        <f>利润表!C255/负债表!C255</f>
        <v>-0.00871894765864116</v>
      </c>
      <c r="I255" s="28">
        <f>利润表!C255/资产表!C255</f>
        <v>-0.00634866065971297</v>
      </c>
      <c r="J255" s="5"/>
      <c r="K255" s="28">
        <f>利润表!C255/利润表!F255</f>
        <v>-0.0150191687788143</v>
      </c>
      <c r="L255" s="28">
        <f>利润表!F255/资产表!C255</f>
        <v>0.422703862857461</v>
      </c>
      <c r="M255" s="32">
        <f>资产表!C255/负债表!C255</f>
        <v>1.37335229050269</v>
      </c>
      <c r="N255" s="5"/>
      <c r="O255" s="5"/>
      <c r="P255" s="5"/>
      <c r="Q255" s="5"/>
      <c r="R255" s="28">
        <f>负债表!E255/资产表!C255</f>
        <v>0</v>
      </c>
      <c r="S255" s="5"/>
      <c r="T255" s="5"/>
      <c r="U255" s="28">
        <f>(利润表!C255-利润表!C256)/利润表!C256</f>
        <v>-0.882057828783366</v>
      </c>
      <c r="V255" s="28">
        <f>(利润表!F255-利润表!F256)/利润表!F256</f>
        <v>0.239236937395419</v>
      </c>
      <c r="W255" s="5"/>
      <c r="X255" s="5"/>
      <c r="Y255" s="5"/>
      <c r="Z255" s="28">
        <f>(资产表!C255-资产表!C256)/资产表!C256</f>
        <v>0.0240846009361055</v>
      </c>
      <c r="AA255" s="28"/>
      <c r="AB255" s="28"/>
      <c r="AC255" s="28"/>
      <c r="AD255" s="28"/>
      <c r="AE255" s="28"/>
      <c r="AF255" s="28"/>
      <c r="AG255" s="28"/>
      <c r="AH255" s="28"/>
      <c r="AI255" s="28"/>
      <c r="AJ255" s="28"/>
      <c r="AK255" s="28"/>
      <c r="AL255" s="5"/>
      <c r="AM255" s="5"/>
      <c r="AN255" s="5"/>
      <c r="AO255" s="5"/>
      <c r="AP255" s="5"/>
      <c r="AQ255" s="5"/>
      <c r="AR255" s="5"/>
      <c r="AS255" s="5"/>
      <c r="AT255" s="5"/>
      <c r="AU255" s="5"/>
      <c r="AV255" s="5"/>
    </row>
    <row r="256" spans="1:48">
      <c r="A256" s="47"/>
      <c r="B256" s="1">
        <v>2022</v>
      </c>
      <c r="C256" s="5"/>
      <c r="D256" s="5"/>
      <c r="E256" s="5"/>
      <c r="F256" s="5"/>
      <c r="G256" s="5"/>
      <c r="H256" s="28">
        <f>利润表!C256/负债表!C256</f>
        <v>-0.0732445519605461</v>
      </c>
      <c r="I256" s="28">
        <f>利润表!C256/资产表!C256</f>
        <v>-0.0551250290808957</v>
      </c>
      <c r="J256" s="5"/>
      <c r="K256" s="28">
        <f>利润表!C256/利润表!F256</f>
        <v>-0.15780876787062</v>
      </c>
      <c r="L256" s="28">
        <f>利润表!F256/资产表!C256</f>
        <v>0.349315375975117</v>
      </c>
      <c r="M256" s="32">
        <f>资产表!C256/负债表!C256</f>
        <v>1.32869865434556</v>
      </c>
      <c r="N256" s="5"/>
      <c r="O256" s="5"/>
      <c r="P256" s="5"/>
      <c r="Q256" s="5"/>
      <c r="R256" s="28">
        <f>负债表!E256/资产表!C256</f>
        <v>0</v>
      </c>
      <c r="S256" s="5"/>
      <c r="T256" s="5"/>
      <c r="U256" s="28">
        <f>(利润表!C256-利润表!C257)/利润表!C257</f>
        <v>0.124477962449659</v>
      </c>
      <c r="V256" s="28">
        <f>(利润表!F256-利润表!F257)/利润表!F257</f>
        <v>-0.0210804275182144</v>
      </c>
      <c r="W256" s="5"/>
      <c r="X256" s="5"/>
      <c r="Y256" s="5"/>
      <c r="Z256" s="28">
        <f>(资产表!C256-资产表!C257)/资产表!C257</f>
        <v>-0.121909222303509</v>
      </c>
      <c r="AA256" s="28"/>
      <c r="AB256" s="28"/>
      <c r="AC256" s="28"/>
      <c r="AD256" s="28"/>
      <c r="AE256" s="28"/>
      <c r="AF256" s="28"/>
      <c r="AG256" s="28"/>
      <c r="AH256" s="28"/>
      <c r="AI256" s="28"/>
      <c r="AJ256" s="28"/>
      <c r="AK256" s="28"/>
      <c r="AL256" s="5"/>
      <c r="AM256" s="5"/>
      <c r="AN256" s="5"/>
      <c r="AO256" s="5"/>
      <c r="AP256" s="5"/>
      <c r="AQ256" s="5"/>
      <c r="AR256" s="5"/>
      <c r="AS256" s="5"/>
      <c r="AT256" s="5"/>
      <c r="AU256" s="5"/>
      <c r="AV256" s="5"/>
    </row>
    <row r="257" spans="1:48">
      <c r="A257" s="47"/>
      <c r="B257" s="1">
        <v>2021</v>
      </c>
      <c r="C257" s="5"/>
      <c r="D257" s="5"/>
      <c r="E257" s="5"/>
      <c r="F257" s="5"/>
      <c r="G257" s="5"/>
      <c r="H257" s="28">
        <f>利润表!C257/负债表!C257</f>
        <v>-0.0606466197296652</v>
      </c>
      <c r="I257" s="28">
        <f>利润表!C257/资产表!C257</f>
        <v>-0.0430464457931539</v>
      </c>
      <c r="J257" s="5"/>
      <c r="K257" s="28">
        <f>利润表!C257/利润表!F257</f>
        <v>-0.137381164181509</v>
      </c>
      <c r="L257" s="28">
        <f>利润表!F257/资产表!C257</f>
        <v>0.313335864123853</v>
      </c>
      <c r="M257" s="32">
        <f>资产表!C257/负债表!C257</f>
        <v>1.4088647416115</v>
      </c>
      <c r="N257" s="5"/>
      <c r="O257" s="5"/>
      <c r="P257" s="5"/>
      <c r="Q257" s="5"/>
      <c r="R257" s="28">
        <f>负债表!E257/资产表!C257</f>
        <v>0</v>
      </c>
      <c r="S257" s="5"/>
      <c r="T257" s="5"/>
      <c r="U257" s="28">
        <f>(利润表!C257-利润表!C258)/利润表!C258</f>
        <v>-3.39759725784716</v>
      </c>
      <c r="V257" s="28">
        <f>(利润表!F257-利润表!F258)/利润表!F258</f>
        <v>0.167021720364954</v>
      </c>
      <c r="W257" s="5"/>
      <c r="X257" s="5"/>
      <c r="Y257" s="5"/>
      <c r="Z257" s="28">
        <f>(资产表!C257-资产表!C258)/资产表!C258</f>
        <v>0.0020316880652205</v>
      </c>
      <c r="AA257" s="28"/>
      <c r="AB257" s="28"/>
      <c r="AC257" s="28"/>
      <c r="AD257" s="28"/>
      <c r="AE257" s="28"/>
      <c r="AF257" s="28"/>
      <c r="AG257" s="28"/>
      <c r="AH257" s="28"/>
      <c r="AI257" s="28"/>
      <c r="AJ257" s="28"/>
      <c r="AK257" s="28"/>
      <c r="AL257" s="5"/>
      <c r="AM257" s="5"/>
      <c r="AN257" s="5"/>
      <c r="AO257" s="5"/>
      <c r="AP257" s="5"/>
      <c r="AQ257" s="5"/>
      <c r="AR257" s="5"/>
      <c r="AS257" s="5"/>
      <c r="AT257" s="5"/>
      <c r="AU257" s="5"/>
      <c r="AV257" s="5"/>
    </row>
    <row r="258" spans="1:48">
      <c r="A258" s="47"/>
      <c r="B258" s="1">
        <v>2020</v>
      </c>
      <c r="C258" s="5"/>
      <c r="D258" s="5"/>
      <c r="E258" s="5"/>
      <c r="F258" s="5"/>
      <c r="G258" s="5"/>
      <c r="H258" s="28">
        <f>利润表!C258/负债表!C258</f>
        <v>0.0239173816670054</v>
      </c>
      <c r="I258" s="28">
        <f>利润表!C258/资产表!C258</f>
        <v>0.0179904705021445</v>
      </c>
      <c r="J258" s="5"/>
      <c r="K258" s="28">
        <f>利润表!C258/利润表!F258</f>
        <v>0.0668697805872552</v>
      </c>
      <c r="L258" s="28">
        <f>利润表!F258/资产表!C258</f>
        <v>0.269037378979726</v>
      </c>
      <c r="M258" s="32">
        <f>资产表!C258/负债表!C258</f>
        <v>1.32944725732184</v>
      </c>
      <c r="N258" s="5"/>
      <c r="O258" s="5"/>
      <c r="P258" s="5"/>
      <c r="Q258" s="5"/>
      <c r="R258" s="28">
        <f>负债表!E258/资产表!C258</f>
        <v>0</v>
      </c>
      <c r="S258" s="5"/>
      <c r="T258" s="5"/>
      <c r="U258" s="28">
        <f>(利润表!C258-利润表!C259)/利润表!C259</f>
        <v>-1.33939785075713</v>
      </c>
      <c r="V258" s="28">
        <f>(利润表!F258-利润表!F259)/利润表!F259</f>
        <v>0.135463400166589</v>
      </c>
      <c r="W258" s="5"/>
      <c r="X258" s="5"/>
      <c r="Y258" s="5"/>
      <c r="Z258" s="28">
        <f>(资产表!C258-资产表!C259)/资产表!C259</f>
        <v>0.0587411992988685</v>
      </c>
      <c r="AA258" s="28"/>
      <c r="AB258" s="28"/>
      <c r="AC258" s="28"/>
      <c r="AD258" s="28"/>
      <c r="AE258" s="28"/>
      <c r="AF258" s="28"/>
      <c r="AG258" s="28"/>
      <c r="AH258" s="28"/>
      <c r="AI258" s="28"/>
      <c r="AJ258" s="28"/>
      <c r="AK258" s="28"/>
      <c r="AL258" s="5"/>
      <c r="AM258" s="5"/>
      <c r="AN258" s="5"/>
      <c r="AO258" s="5"/>
      <c r="AP258" s="5"/>
      <c r="AQ258" s="5"/>
      <c r="AR258" s="5"/>
      <c r="AS258" s="5"/>
      <c r="AT258" s="5"/>
      <c r="AU258" s="5"/>
      <c r="AV258" s="5"/>
    </row>
    <row r="259" spans="1:48">
      <c r="A259" s="47"/>
      <c r="B259" s="1">
        <v>2019</v>
      </c>
      <c r="C259" s="5"/>
      <c r="D259" s="5"/>
      <c r="E259" s="5"/>
      <c r="F259" s="5"/>
      <c r="G259" s="5"/>
      <c r="H259" s="28">
        <f>利润表!C259/负债表!C259</f>
        <v>-0.0721891187578774</v>
      </c>
      <c r="I259" s="28">
        <f>利润表!C259/资产表!C259</f>
        <v>-0.0561207216630888</v>
      </c>
      <c r="J259" s="5"/>
      <c r="K259" s="28">
        <f>利润表!C259/利润表!F259</f>
        <v>-0.223714405570388</v>
      </c>
      <c r="L259" s="28">
        <f>利润表!F259/资产表!C259</f>
        <v>0.250858774695362</v>
      </c>
      <c r="M259" s="32">
        <f>资产表!C259/负债表!C259</f>
        <v>1.28631843316721</v>
      </c>
      <c r="N259" s="5"/>
      <c r="O259" s="5"/>
      <c r="P259" s="5"/>
      <c r="Q259" s="5"/>
      <c r="R259" s="28">
        <f>负债表!E259/资产表!C259</f>
        <v>0</v>
      </c>
      <c r="S259" s="5"/>
      <c r="T259" s="5"/>
      <c r="U259" s="28">
        <f>(利润表!C259-利润表!C260)/利润表!C260</f>
        <v>-3.00706781276396</v>
      </c>
      <c r="V259" s="28">
        <f>(利润表!F259-利润表!F260)/利润表!F260</f>
        <v>-0.304635085012062</v>
      </c>
      <c r="W259" s="5"/>
      <c r="X259" s="5"/>
      <c r="Y259" s="5"/>
      <c r="Z259" s="28">
        <f>(资产表!C259-资产表!C260)/资产表!C260</f>
        <v>0.14060495680842</v>
      </c>
      <c r="AA259" s="28"/>
      <c r="AB259" s="28"/>
      <c r="AC259" s="28"/>
      <c r="AD259" s="28"/>
      <c r="AE259" s="28"/>
      <c r="AF259" s="28"/>
      <c r="AG259" s="28"/>
      <c r="AH259" s="28"/>
      <c r="AI259" s="28"/>
      <c r="AJ259" s="28"/>
      <c r="AK259" s="28"/>
      <c r="AL259" s="5"/>
      <c r="AM259" s="5"/>
      <c r="AN259" s="5"/>
      <c r="AO259" s="5"/>
      <c r="AP259" s="5"/>
      <c r="AQ259" s="5"/>
      <c r="AR259" s="5"/>
      <c r="AS259" s="5"/>
      <c r="AT259" s="5"/>
      <c r="AU259" s="5"/>
      <c r="AV259" s="5"/>
    </row>
    <row r="260" spans="1:48">
      <c r="A260" s="47"/>
      <c r="B260" s="1">
        <v>2018</v>
      </c>
      <c r="C260" s="5"/>
      <c r="D260" s="5"/>
      <c r="E260" s="5"/>
      <c r="F260" s="5"/>
      <c r="G260" s="5"/>
      <c r="H260" s="28">
        <f>利润表!C260/负债表!C260</f>
        <v>0.0434032204356119</v>
      </c>
      <c r="I260" s="28">
        <f>利润表!C260/资产表!C260</f>
        <v>0.0318930794971166</v>
      </c>
      <c r="J260" s="5"/>
      <c r="K260" s="28">
        <f>利润表!C260/利润表!F260</f>
        <v>0.077507669457766</v>
      </c>
      <c r="L260" s="28">
        <f>利润表!F260/资产表!C260</f>
        <v>0.411482885761326</v>
      </c>
      <c r="M260" s="32">
        <f>资产表!C260/负债表!C260</f>
        <v>1.36089775963892</v>
      </c>
      <c r="N260" s="5"/>
      <c r="O260" s="5"/>
      <c r="P260" s="5"/>
      <c r="Q260" s="5"/>
      <c r="R260" s="28">
        <f>负债表!E260/资产表!C260</f>
        <v>0</v>
      </c>
      <c r="S260" s="5"/>
      <c r="T260" s="5"/>
      <c r="U260" s="28">
        <f>(利润表!C260-利润表!C261)/利润表!C261</f>
        <v>11.4409140022398</v>
      </c>
      <c r="V260" s="28">
        <f>(利润表!F260-利润表!F261)/利润表!F261</f>
        <v>0.0189204131801762</v>
      </c>
      <c r="W260" s="5"/>
      <c r="X260" s="5"/>
      <c r="Y260" s="5"/>
      <c r="Z260" s="28">
        <f>(资产表!C260-资产表!C261)/资产表!C261</f>
        <v>0.0193774977262955</v>
      </c>
      <c r="AA260" s="28"/>
      <c r="AB260" s="28"/>
      <c r="AC260" s="28"/>
      <c r="AD260" s="28"/>
      <c r="AE260" s="28"/>
      <c r="AF260" s="28"/>
      <c r="AG260" s="28"/>
      <c r="AH260" s="28"/>
      <c r="AI260" s="28"/>
      <c r="AJ260" s="28"/>
      <c r="AK260" s="28"/>
      <c r="AL260" s="5"/>
      <c r="AM260" s="5"/>
      <c r="AN260" s="5"/>
      <c r="AO260" s="5"/>
      <c r="AP260" s="5"/>
      <c r="AQ260" s="5"/>
      <c r="AR260" s="5"/>
      <c r="AS260" s="5"/>
      <c r="AT260" s="5"/>
      <c r="AU260" s="5"/>
      <c r="AV260" s="5"/>
    </row>
    <row r="261" spans="1:48">
      <c r="A261" s="47"/>
      <c r="B261" s="1">
        <v>2017</v>
      </c>
      <c r="C261" s="5"/>
      <c r="D261" s="5"/>
      <c r="E261" s="5"/>
      <c r="F261" s="5"/>
      <c r="G261" s="5"/>
      <c r="H261" s="28">
        <f>利润表!C261/负债表!C261</f>
        <v>0.0036360353309122</v>
      </c>
      <c r="I261" s="28">
        <f>利润表!C261/资产表!C261</f>
        <v>0.00261323947474465</v>
      </c>
      <c r="J261" s="5"/>
      <c r="K261" s="28">
        <f>利润表!C261/利润表!F261</f>
        <v>0.00634793766553818</v>
      </c>
      <c r="L261" s="28">
        <f>利润表!F261/资产表!C261</f>
        <v>0.411667475711278</v>
      </c>
      <c r="M261" s="32">
        <f>资产表!C261/负债表!C261</f>
        <v>1.39139002225102</v>
      </c>
      <c r="N261" s="5"/>
      <c r="O261" s="5"/>
      <c r="P261" s="5"/>
      <c r="Q261" s="5"/>
      <c r="R261" s="28">
        <f>负债表!E261/资产表!C261</f>
        <v>0</v>
      </c>
      <c r="S261" s="5"/>
      <c r="T261" s="5"/>
      <c r="U261" s="28">
        <f>(利润表!C261-利润表!C262)/利润表!C262</f>
        <v>-0.51879258089816</v>
      </c>
      <c r="V261" s="28">
        <f>(利润表!F261-利润表!F262)/利润表!F262</f>
        <v>-0.101400963917985</v>
      </c>
      <c r="W261" s="5"/>
      <c r="X261" s="5"/>
      <c r="Y261" s="5"/>
      <c r="Z261" s="28">
        <f>(资产表!C261-资产表!C262)/资产表!C262</f>
        <v>-0.042175903010127</v>
      </c>
      <c r="AA261" s="28"/>
      <c r="AB261" s="28"/>
      <c r="AC261" s="28"/>
      <c r="AD261" s="28"/>
      <c r="AE261" s="28"/>
      <c r="AF261" s="28"/>
      <c r="AG261" s="28"/>
      <c r="AH261" s="28"/>
      <c r="AI261" s="28"/>
      <c r="AJ261" s="28"/>
      <c r="AK261" s="28"/>
      <c r="AL261" s="5"/>
      <c r="AM261" s="5"/>
      <c r="AN261" s="5"/>
      <c r="AO261" s="5"/>
      <c r="AP261" s="5"/>
      <c r="AQ261" s="5"/>
      <c r="AR261" s="5"/>
      <c r="AS261" s="5"/>
      <c r="AT261" s="5"/>
      <c r="AU261" s="5"/>
      <c r="AV261" s="5"/>
    </row>
    <row r="262" spans="1:48">
      <c r="A262" s="47"/>
      <c r="B262" s="1">
        <v>2016</v>
      </c>
      <c r="C262" s="5"/>
      <c r="D262" s="5"/>
      <c r="E262" s="5"/>
      <c r="F262" s="5"/>
      <c r="G262" s="5"/>
      <c r="H262" s="28">
        <f>利润表!C262/负债表!C262</f>
        <v>0.00758096037612743</v>
      </c>
      <c r="I262" s="28">
        <f>利润表!C262/资产表!C262</f>
        <v>0.00520154852306185</v>
      </c>
      <c r="J262" s="5"/>
      <c r="K262" s="28">
        <f>利润表!C262/利润表!F262</f>
        <v>0.0118540372424186</v>
      </c>
      <c r="L262" s="28">
        <f>利润表!F262/资产表!C262</f>
        <v>0.43879974532631</v>
      </c>
      <c r="M262" s="32">
        <f>资产表!C262/负债表!C262</f>
        <v>1.45744297924283</v>
      </c>
      <c r="N262" s="5"/>
      <c r="O262" s="5"/>
      <c r="P262" s="5"/>
      <c r="Q262" s="5"/>
      <c r="R262" s="28">
        <f>负债表!E262/资产表!C262</f>
        <v>0</v>
      </c>
      <c r="S262" s="5"/>
      <c r="T262" s="5"/>
      <c r="U262" s="28">
        <f>(利润表!C262-利润表!C263)/利润表!C263</f>
        <v>-0.673222683048618</v>
      </c>
      <c r="V262" s="28">
        <f>(利润表!F262-利润表!F263)/利润表!F263</f>
        <v>-0.168939528088651</v>
      </c>
      <c r="W262" s="5"/>
      <c r="X262" s="5"/>
      <c r="Y262" s="5"/>
      <c r="Z262" s="28">
        <f>(资产表!C262-资产表!C263)/资产表!C263</f>
        <v>-0.0115091029494085</v>
      </c>
      <c r="AA262" s="28"/>
      <c r="AB262" s="28"/>
      <c r="AC262" s="28"/>
      <c r="AD262" s="28"/>
      <c r="AE262" s="28"/>
      <c r="AF262" s="28"/>
      <c r="AG262" s="28"/>
      <c r="AH262" s="28"/>
      <c r="AI262" s="28"/>
      <c r="AJ262" s="28"/>
      <c r="AK262" s="28"/>
      <c r="AL262" s="5"/>
      <c r="AM262" s="5"/>
      <c r="AN262" s="5"/>
      <c r="AO262" s="5"/>
      <c r="AP262" s="5"/>
      <c r="AQ262" s="5"/>
      <c r="AR262" s="5"/>
      <c r="AS262" s="5"/>
      <c r="AT262" s="5"/>
      <c r="AU262" s="5"/>
      <c r="AV262" s="5"/>
    </row>
    <row r="263" spans="1:48">
      <c r="A263" s="47"/>
      <c r="B263" s="1">
        <v>2015</v>
      </c>
      <c r="C263" s="5"/>
      <c r="D263" s="5"/>
      <c r="E263" s="5"/>
      <c r="F263" s="5"/>
      <c r="G263" s="5"/>
      <c r="H263" s="28">
        <f>利润表!C263/负债表!C263</f>
        <v>0.0232039368021355</v>
      </c>
      <c r="I263" s="28">
        <f>利润表!C263/资产表!C263</f>
        <v>0.0157345173575146</v>
      </c>
      <c r="J263" s="5"/>
      <c r="K263" s="28">
        <f>利润表!C263/利润表!F263</f>
        <v>0.0301472020048587</v>
      </c>
      <c r="L263" s="28">
        <f>利润表!F263/资产表!C263</f>
        <v>0.521922974973889</v>
      </c>
      <c r="M263" s="32">
        <f>资产表!C263/负债表!C263</f>
        <v>1.47471551080361</v>
      </c>
      <c r="N263" s="5"/>
      <c r="O263" s="5"/>
      <c r="P263" s="5"/>
      <c r="Q263" s="5"/>
      <c r="R263" s="28">
        <f>负债表!E263/资产表!C263</f>
        <v>0</v>
      </c>
      <c r="S263" s="5"/>
      <c r="T263" s="5"/>
      <c r="U263" s="28">
        <f>(利润表!C263-利润表!C264)/利润表!C264</f>
        <v>-0.411909240981797</v>
      </c>
      <c r="V263" s="28">
        <f>(利润表!F263-利润表!F264)/利润表!F264</f>
        <v>-0.167435813802228</v>
      </c>
      <c r="W263" s="5"/>
      <c r="X263" s="5"/>
      <c r="Y263" s="5"/>
      <c r="Z263" s="28">
        <f>(资产表!C263-资产表!C264)/资产表!C264</f>
        <v>0.0278889254467531</v>
      </c>
      <c r="AA263" s="28"/>
      <c r="AB263" s="28"/>
      <c r="AC263" s="28"/>
      <c r="AD263" s="28"/>
      <c r="AE263" s="28"/>
      <c r="AF263" s="28"/>
      <c r="AG263" s="28"/>
      <c r="AH263" s="28"/>
      <c r="AI263" s="28"/>
      <c r="AJ263" s="28"/>
      <c r="AK263" s="28"/>
      <c r="AL263" s="5"/>
      <c r="AM263" s="5"/>
      <c r="AN263" s="5"/>
      <c r="AO263" s="5"/>
      <c r="AP263" s="5"/>
      <c r="AQ263" s="5"/>
      <c r="AR263" s="5"/>
      <c r="AS263" s="5"/>
      <c r="AT263" s="5"/>
      <c r="AU263" s="5"/>
      <c r="AV263" s="5"/>
    </row>
    <row r="264" spans="1:48">
      <c r="A264" s="47"/>
      <c r="B264" s="1">
        <v>2014</v>
      </c>
      <c r="C264" s="5"/>
      <c r="D264" s="5"/>
      <c r="E264" s="5"/>
      <c r="F264" s="5"/>
      <c r="G264" s="5"/>
      <c r="H264" s="28">
        <f>利润表!C264/负债表!C264</f>
        <v>0.039904230753022</v>
      </c>
      <c r="I264" s="28">
        <f>利润表!C264/资产表!C264</f>
        <v>0.0275014288033361</v>
      </c>
      <c r="J264" s="5"/>
      <c r="K264" s="28">
        <f>利润表!C264/利润表!F264</f>
        <v>0.0426796039870066</v>
      </c>
      <c r="L264" s="28">
        <f>利润表!F264/资产表!C264</f>
        <v>0.644369352904696</v>
      </c>
      <c r="M264" s="32">
        <f>资产表!C264/负债表!C264</f>
        <v>1.45098754826081</v>
      </c>
      <c r="N264" s="5"/>
      <c r="O264" s="5"/>
      <c r="P264" s="5"/>
      <c r="Q264" s="5"/>
      <c r="R264" s="28">
        <f>负债表!E264/资产表!C264</f>
        <v>0</v>
      </c>
      <c r="S264" s="5"/>
      <c r="T264" s="5"/>
      <c r="U264" s="28">
        <f>(利润表!C264-利润表!C265)/利润表!C265</f>
        <v>-0.336380646671244</v>
      </c>
      <c r="V264" s="28">
        <f>(利润表!F264-利润表!F265)/利润表!F265</f>
        <v>-0.00268398472266133</v>
      </c>
      <c r="W264" s="5"/>
      <c r="X264" s="5"/>
      <c r="Y264" s="5"/>
      <c r="Z264" s="28">
        <f>(资产表!C264-资产表!C265)/资产表!C265</f>
        <v>0.00886887630833758</v>
      </c>
      <c r="AA264" s="28"/>
      <c r="AB264" s="28"/>
      <c r="AC264" s="28"/>
      <c r="AD264" s="28"/>
      <c r="AE264" s="28"/>
      <c r="AF264" s="28"/>
      <c r="AG264" s="28"/>
      <c r="AH264" s="28"/>
      <c r="AI264" s="28"/>
      <c r="AJ264" s="28"/>
      <c r="AK264" s="28"/>
      <c r="AL264" s="5"/>
      <c r="AM264" s="5"/>
      <c r="AN264" s="5"/>
      <c r="AO264" s="5"/>
      <c r="AP264" s="5"/>
      <c r="AQ264" s="5"/>
      <c r="AR264" s="5"/>
      <c r="AS264" s="5"/>
      <c r="AT264" s="5"/>
      <c r="AU264" s="5"/>
      <c r="AV264" s="5"/>
    </row>
    <row r="265" spans="1:48">
      <c r="A265" s="47"/>
      <c r="B265" s="1">
        <v>2013</v>
      </c>
      <c r="C265" s="5"/>
      <c r="D265" s="5"/>
      <c r="E265" s="5"/>
      <c r="F265" s="5"/>
      <c r="G265" s="5"/>
      <c r="H265" s="28">
        <f>利润表!C265/负债表!C265</f>
        <v>0.0613628779724115</v>
      </c>
      <c r="I265" s="28">
        <f>利润表!C265/资产表!C265</f>
        <v>0.041809111555477</v>
      </c>
      <c r="J265" s="5"/>
      <c r="K265" s="28">
        <f>利润表!C265/利润表!F265</f>
        <v>0.0641407643831171</v>
      </c>
      <c r="L265" s="28">
        <f>利润表!F265/资产表!C265</f>
        <v>0.651833696676085</v>
      </c>
      <c r="M265" s="32">
        <f>资产表!C265/负债表!C265</f>
        <v>1.46769150765111</v>
      </c>
      <c r="N265" s="5"/>
      <c r="O265" s="5"/>
      <c r="P265" s="5"/>
      <c r="Q265" s="5"/>
      <c r="R265" s="28">
        <f>负债表!E265/资产表!C265</f>
        <v>0</v>
      </c>
      <c r="S265" s="5"/>
      <c r="T265" s="5"/>
      <c r="U265" s="28">
        <f>(利润表!C265-利润表!C266)/利润表!C266</f>
        <v>-0.762242115977209</v>
      </c>
      <c r="V265" s="28">
        <f>(利润表!F265-利润表!F266)/利润表!F266</f>
        <v>-0.0931896374491565</v>
      </c>
      <c r="W265" s="5"/>
      <c r="X265" s="5"/>
      <c r="Y265" s="5"/>
      <c r="Z265" s="28">
        <f>(资产表!C265-资产表!C266)/资产表!C266</f>
        <v>0.0732467840925661</v>
      </c>
      <c r="AA265" s="28"/>
      <c r="AB265" s="28"/>
      <c r="AC265" s="28"/>
      <c r="AD265" s="28"/>
      <c r="AE265" s="28"/>
      <c r="AF265" s="28"/>
      <c r="AG265" s="28"/>
      <c r="AH265" s="28"/>
      <c r="AI265" s="28"/>
      <c r="AJ265" s="28"/>
      <c r="AK265" s="28"/>
      <c r="AL265" s="5"/>
      <c r="AM265" s="5"/>
      <c r="AN265" s="5"/>
      <c r="AO265" s="5"/>
      <c r="AP265" s="5"/>
      <c r="AQ265" s="5"/>
      <c r="AR265" s="5"/>
      <c r="AS265" s="5"/>
      <c r="AT265" s="5"/>
      <c r="AU265" s="5"/>
      <c r="AV265" s="5"/>
    </row>
    <row r="266" spans="1:48">
      <c r="A266" s="47"/>
      <c r="B266" s="1">
        <v>2012</v>
      </c>
      <c r="C266" s="5"/>
      <c r="D266" s="5"/>
      <c r="E266" s="5"/>
      <c r="F266" s="5"/>
      <c r="G266" s="5"/>
      <c r="H266" s="28">
        <f>利润表!C266/负债表!C266</f>
        <v>0.254145754689652</v>
      </c>
      <c r="I266" s="28">
        <f>利润表!C266/资产表!C266</f>
        <v>0.18872768281527</v>
      </c>
      <c r="J266" s="5"/>
      <c r="K266" s="28">
        <f>利润表!C266/利润表!F266</f>
        <v>0.244633359030766</v>
      </c>
      <c r="L266" s="28">
        <f>利润表!F266/资产表!C266</f>
        <v>0.771471575107363</v>
      </c>
      <c r="M266" s="32">
        <f>资产表!C266/负债表!C266</f>
        <v>1.34662679527738</v>
      </c>
      <c r="N266" s="5"/>
      <c r="O266" s="5"/>
      <c r="P266" s="5"/>
      <c r="Q266" s="5"/>
      <c r="R266" s="28">
        <f>负债表!E266/资产表!C266</f>
        <v>0</v>
      </c>
      <c r="S266" s="5"/>
      <c r="T266" s="5"/>
      <c r="U266" s="28" t="e">
        <f>(利润表!C266-利润表!C267)/利润表!C267</f>
        <v>#DIV/0!</v>
      </c>
      <c r="V266" s="28" t="e">
        <f>(利润表!F266-利润表!F267)/利润表!F267</f>
        <v>#DIV/0!</v>
      </c>
      <c r="W266" s="5"/>
      <c r="X266" s="5"/>
      <c r="Y266" s="5"/>
      <c r="Z266" s="28" t="e">
        <f>(资产表!C266-资产表!C267)/资产表!C267</f>
        <v>#DIV/0!</v>
      </c>
      <c r="AA266" s="28"/>
      <c r="AB266" s="28"/>
      <c r="AC266" s="28"/>
      <c r="AD266" s="28"/>
      <c r="AE266" s="28"/>
      <c r="AF266" s="28"/>
      <c r="AG266" s="28"/>
      <c r="AH266" s="28"/>
      <c r="AI266" s="28"/>
      <c r="AJ266" s="28"/>
      <c r="AK266" s="28"/>
      <c r="AL266" s="5"/>
      <c r="AM266" s="5"/>
      <c r="AN266" s="5"/>
      <c r="AO266" s="5"/>
      <c r="AP266" s="5"/>
      <c r="AQ266" s="5"/>
      <c r="AR266" s="5"/>
      <c r="AS266" s="5"/>
      <c r="AT266" s="5"/>
      <c r="AU266" s="5"/>
      <c r="AV266" s="5"/>
    </row>
    <row r="267" spans="1:48">
      <c r="A267" s="47"/>
      <c r="B267" s="1">
        <v>2011</v>
      </c>
      <c r="C267" s="5"/>
      <c r="D267" s="5"/>
      <c r="E267" s="5"/>
      <c r="F267" s="5"/>
      <c r="G267" s="5"/>
      <c r="H267" s="28" t="e">
        <f>利润表!C267/负债表!C267</f>
        <v>#DIV/0!</v>
      </c>
      <c r="I267" s="28" t="e">
        <f>利润表!C267/资产表!C267</f>
        <v>#DIV/0!</v>
      </c>
      <c r="J267" s="5"/>
      <c r="K267" s="28" t="e">
        <f>利润表!C267/利润表!F267</f>
        <v>#DIV/0!</v>
      </c>
      <c r="L267" s="28" t="e">
        <f>利润表!F267/资产表!C267</f>
        <v>#DIV/0!</v>
      </c>
      <c r="M267" s="32" t="e">
        <f>资产表!C267/负债表!C267</f>
        <v>#DIV/0!</v>
      </c>
      <c r="N267" s="5"/>
      <c r="O267" s="5"/>
      <c r="P267" s="5"/>
      <c r="Q267" s="5"/>
      <c r="R267" s="28" t="e">
        <f>负债表!E267/资产表!C267</f>
        <v>#DIV/0!</v>
      </c>
      <c r="S267" s="5"/>
      <c r="T267" s="5"/>
      <c r="U267" s="28" t="e">
        <f>(利润表!C267-利润表!C268)/利润表!C268</f>
        <v>#DIV/0!</v>
      </c>
      <c r="V267" s="28" t="e">
        <f>(利润表!F267-利润表!F268)/利润表!F268</f>
        <v>#DIV/0!</v>
      </c>
      <c r="W267" s="5"/>
      <c r="X267" s="5"/>
      <c r="Y267" s="5"/>
      <c r="Z267" s="28" t="e">
        <f>(资产表!C267-资产表!C268)/资产表!C268</f>
        <v>#DIV/0!</v>
      </c>
      <c r="AA267" s="28"/>
      <c r="AB267" s="28"/>
      <c r="AC267" s="28"/>
      <c r="AD267" s="28"/>
      <c r="AE267" s="28"/>
      <c r="AF267" s="28"/>
      <c r="AG267" s="28"/>
      <c r="AH267" s="28"/>
      <c r="AI267" s="28"/>
      <c r="AJ267" s="28"/>
      <c r="AK267" s="28"/>
      <c r="AL267" s="5"/>
      <c r="AM267" s="5"/>
      <c r="AN267" s="5"/>
      <c r="AO267" s="5"/>
      <c r="AP267" s="5"/>
      <c r="AQ267" s="5"/>
      <c r="AR267" s="5"/>
      <c r="AS267" s="5"/>
      <c r="AT267" s="5"/>
      <c r="AU267" s="5"/>
      <c r="AV267" s="5"/>
    </row>
    <row r="268" spans="1:48">
      <c r="A268" s="48"/>
      <c r="B268" s="1">
        <v>2010</v>
      </c>
      <c r="C268" s="5"/>
      <c r="D268" s="5"/>
      <c r="E268" s="5"/>
      <c r="F268" s="5"/>
      <c r="G268" s="5"/>
      <c r="H268" s="28" t="e">
        <f>利润表!C268/负债表!C268</f>
        <v>#DIV/0!</v>
      </c>
      <c r="I268" s="28" t="e">
        <f>利润表!C268/资产表!C268</f>
        <v>#DIV/0!</v>
      </c>
      <c r="J268" s="5"/>
      <c r="K268" s="28" t="e">
        <f>利润表!C268/利润表!F268</f>
        <v>#DIV/0!</v>
      </c>
      <c r="L268" s="28" t="e">
        <f>利润表!F268/资产表!C268</f>
        <v>#DIV/0!</v>
      </c>
      <c r="M268" s="32" t="e">
        <f>资产表!C268/负债表!C268</f>
        <v>#DIV/0!</v>
      </c>
      <c r="N268" s="5"/>
      <c r="O268" s="5"/>
      <c r="P268" s="5"/>
      <c r="Q268" s="5"/>
      <c r="R268" s="28" t="e">
        <f>负债表!E268/资产表!C268</f>
        <v>#DIV/0!</v>
      </c>
      <c r="S268" s="5"/>
      <c r="T268" s="5"/>
      <c r="U268" s="28">
        <f>(利润表!C268-利润表!C269)/利润表!C269</f>
        <v>-1</v>
      </c>
      <c r="V268" s="28">
        <f>(利润表!F268-利润表!F269)/利润表!F269</f>
        <v>-1</v>
      </c>
      <c r="W268" s="5"/>
      <c r="X268" s="5"/>
      <c r="Y268" s="5"/>
      <c r="Z268" s="28">
        <f>(资产表!C268-资产表!C269)/资产表!C269</f>
        <v>-1</v>
      </c>
      <c r="AA268" s="28"/>
      <c r="AB268" s="28"/>
      <c r="AC268" s="28"/>
      <c r="AD268" s="28"/>
      <c r="AE268" s="28"/>
      <c r="AF268" s="28"/>
      <c r="AG268" s="28"/>
      <c r="AH268" s="28"/>
      <c r="AI268" s="28"/>
      <c r="AJ268" s="28"/>
      <c r="AK268" s="28"/>
      <c r="AL268" s="5"/>
      <c r="AM268" s="5"/>
      <c r="AN268" s="5"/>
      <c r="AO268" s="5"/>
      <c r="AP268" s="5"/>
      <c r="AQ268" s="5"/>
      <c r="AR268" s="5"/>
      <c r="AS268" s="5"/>
      <c r="AT268" s="5"/>
      <c r="AU268" s="5"/>
      <c r="AV268" s="5"/>
    </row>
    <row r="269" spans="1:48">
      <c r="A269" s="46" t="s">
        <v>67</v>
      </c>
      <c r="B269" s="1">
        <v>2023</v>
      </c>
      <c r="C269" s="5"/>
      <c r="D269" s="5"/>
      <c r="E269" s="5"/>
      <c r="F269" s="5"/>
      <c r="G269" s="5"/>
      <c r="H269" s="28">
        <f>利润表!C269/负债表!C269</f>
        <v>-0.0434581830509642</v>
      </c>
      <c r="I269" s="28">
        <f>利润表!C269/资产表!C269</f>
        <v>-0.0192356910632532</v>
      </c>
      <c r="J269" s="5"/>
      <c r="K269" s="28">
        <f>利润表!C269/利润表!F269</f>
        <v>-0.0279062072633871</v>
      </c>
      <c r="L269" s="28">
        <f>利润表!F269/资产表!C269</f>
        <v>0.689297935821269</v>
      </c>
      <c r="M269" s="32">
        <f>资产表!C269/负债表!C269</f>
        <v>2.25924729753974</v>
      </c>
      <c r="N269" s="5"/>
      <c r="O269" s="5"/>
      <c r="P269" s="5"/>
      <c r="Q269" s="5"/>
      <c r="R269" s="28">
        <f>负债表!E269/资产表!C269</f>
        <v>0</v>
      </c>
      <c r="S269" s="5"/>
      <c r="T269" s="5"/>
      <c r="U269" s="28">
        <f>(利润表!C269-利润表!C270)/利润表!C270</f>
        <v>-0.560926005724563</v>
      </c>
      <c r="V269" s="28">
        <f>(利润表!F269-利润表!F270)/利润表!F270</f>
        <v>-0.092974061236697</v>
      </c>
      <c r="W269" s="5"/>
      <c r="X269" s="5"/>
      <c r="Y269" s="5"/>
      <c r="Z269" s="28">
        <f>(资产表!C269-资产表!C270)/资产表!C270</f>
        <v>-0.241333999114724</v>
      </c>
      <c r="AA269" s="28"/>
      <c r="AB269" s="28"/>
      <c r="AC269" s="28"/>
      <c r="AD269" s="28"/>
      <c r="AE269" s="28"/>
      <c r="AF269" s="28"/>
      <c r="AG269" s="28"/>
      <c r="AH269" s="28"/>
      <c r="AI269" s="28"/>
      <c r="AJ269" s="28"/>
      <c r="AK269" s="28"/>
      <c r="AL269" s="5"/>
      <c r="AM269" s="5"/>
      <c r="AN269" s="5"/>
      <c r="AO269" s="5"/>
      <c r="AP269" s="5"/>
      <c r="AQ269" s="5"/>
      <c r="AR269" s="5"/>
      <c r="AS269" s="5"/>
      <c r="AT269" s="5"/>
      <c r="AU269" s="5"/>
      <c r="AV269" s="5"/>
    </row>
    <row r="270" spans="1:48">
      <c r="A270" s="47"/>
      <c r="B270" s="1">
        <v>2022</v>
      </c>
      <c r="C270" s="5"/>
      <c r="D270" s="5"/>
      <c r="E270" s="5"/>
      <c r="F270" s="5"/>
      <c r="G270" s="5"/>
      <c r="H270" s="28">
        <f>利润表!C270/负债表!C270</f>
        <v>-0.0950208138396845</v>
      </c>
      <c r="I270" s="28">
        <f>利润表!C270/资产表!C270</f>
        <v>-0.0332369145143866</v>
      </c>
      <c r="J270" s="5"/>
      <c r="K270" s="28">
        <f>利润表!C270/利润表!F270</f>
        <v>-0.0576478091857079</v>
      </c>
      <c r="L270" s="28">
        <f>利润表!F270/资产表!C270</f>
        <v>0.576551216496649</v>
      </c>
      <c r="M270" s="32">
        <f>资产表!C270/负债表!C270</f>
        <v>2.85889395053667</v>
      </c>
      <c r="N270" s="5"/>
      <c r="O270" s="5"/>
      <c r="P270" s="5"/>
      <c r="Q270" s="5"/>
      <c r="R270" s="28">
        <f>负债表!E270/资产表!C270</f>
        <v>0</v>
      </c>
      <c r="S270" s="5"/>
      <c r="T270" s="5"/>
      <c r="U270" s="28">
        <f>(利润表!C270-利润表!C271)/利润表!C271</f>
        <v>-7.58081060890763</v>
      </c>
      <c r="V270" s="28">
        <f>(利润表!F270-利润表!F271)/利润表!F271</f>
        <v>-0.21460482743201</v>
      </c>
      <c r="W270" s="5"/>
      <c r="X270" s="5"/>
      <c r="Y270" s="5"/>
      <c r="Z270" s="28">
        <f>(资产表!C270-资产表!C271)/资产表!C271</f>
        <v>0.0445023595095938</v>
      </c>
      <c r="AA270" s="28"/>
      <c r="AB270" s="28"/>
      <c r="AC270" s="28"/>
      <c r="AD270" s="28"/>
      <c r="AE270" s="28"/>
      <c r="AF270" s="28"/>
      <c r="AG270" s="28"/>
      <c r="AH270" s="28"/>
      <c r="AI270" s="28"/>
      <c r="AJ270" s="28"/>
      <c r="AK270" s="28"/>
      <c r="AL270" s="5"/>
      <c r="AM270" s="5"/>
      <c r="AN270" s="5"/>
      <c r="AO270" s="5"/>
      <c r="AP270" s="5"/>
      <c r="AQ270" s="5"/>
      <c r="AR270" s="5"/>
      <c r="AS270" s="5"/>
      <c r="AT270" s="5"/>
      <c r="AU270" s="5"/>
      <c r="AV270" s="5"/>
    </row>
    <row r="271" spans="1:48">
      <c r="A271" s="47"/>
      <c r="B271" s="1">
        <v>2021</v>
      </c>
      <c r="C271" s="5"/>
      <c r="D271" s="5"/>
      <c r="E271" s="5"/>
      <c r="F271" s="5"/>
      <c r="G271" s="5"/>
      <c r="H271" s="28">
        <f>利润表!C271/负债表!C271</f>
        <v>0.0131278090783226</v>
      </c>
      <c r="I271" s="28">
        <f>利润表!C271/资产表!C271</f>
        <v>0.0052753433727609</v>
      </c>
      <c r="J271" s="5"/>
      <c r="K271" s="28">
        <f>利润表!C271/利润表!F271</f>
        <v>0.00688005076187586</v>
      </c>
      <c r="L271" s="28">
        <f>利润表!F271/资产表!C271</f>
        <v>0.766759367822247</v>
      </c>
      <c r="M271" s="32">
        <f>资产表!C271/负债表!C271</f>
        <v>2.48852219669865</v>
      </c>
      <c r="N271" s="5"/>
      <c r="O271" s="5"/>
      <c r="P271" s="5"/>
      <c r="Q271" s="5"/>
      <c r="R271" s="28">
        <f>负债表!E271/资产表!C271</f>
        <v>0</v>
      </c>
      <c r="S271" s="5"/>
      <c r="T271" s="5"/>
      <c r="U271" s="28">
        <f>(利润表!C271-利润表!C272)/利润表!C272</f>
        <v>-0.756428707674497</v>
      </c>
      <c r="V271" s="28">
        <f>(利润表!F271-利润表!F272)/利润表!F272</f>
        <v>-0.0413902358445861</v>
      </c>
      <c r="W271" s="5"/>
      <c r="X271" s="5"/>
      <c r="Y271" s="5"/>
      <c r="Z271" s="28">
        <f>(资产表!C271-资产表!C272)/资产表!C272</f>
        <v>-0.105238882466207</v>
      </c>
      <c r="AA271" s="28"/>
      <c r="AB271" s="28"/>
      <c r="AC271" s="28"/>
      <c r="AD271" s="28"/>
      <c r="AE271" s="28"/>
      <c r="AF271" s="28"/>
      <c r="AG271" s="28"/>
      <c r="AH271" s="28"/>
      <c r="AI271" s="28"/>
      <c r="AJ271" s="28"/>
      <c r="AK271" s="28"/>
      <c r="AL271" s="5"/>
      <c r="AM271" s="5"/>
      <c r="AN271" s="5"/>
      <c r="AO271" s="5"/>
      <c r="AP271" s="5"/>
      <c r="AQ271" s="5"/>
      <c r="AR271" s="5"/>
      <c r="AS271" s="5"/>
      <c r="AT271" s="5"/>
      <c r="AU271" s="5"/>
      <c r="AV271" s="5"/>
    </row>
    <row r="272" spans="1:48">
      <c r="A272" s="47"/>
      <c r="B272" s="1">
        <v>2020</v>
      </c>
      <c r="C272" s="5"/>
      <c r="D272" s="5"/>
      <c r="E272" s="5"/>
      <c r="F272" s="5"/>
      <c r="G272" s="5"/>
      <c r="H272" s="28">
        <f>利润表!C272/负债表!C272</f>
        <v>0.0540380505983086</v>
      </c>
      <c r="I272" s="28">
        <f>利润表!C272/资产表!C272</f>
        <v>0.0193790166588192</v>
      </c>
      <c r="J272" s="5"/>
      <c r="K272" s="28">
        <f>利润表!C272/利润表!F272</f>
        <v>0.0270774267987432</v>
      </c>
      <c r="L272" s="28">
        <f>利润表!F272/资产表!C272</f>
        <v>0.715689005563801</v>
      </c>
      <c r="M272" s="32">
        <f>资产表!C272/负债表!C272</f>
        <v>2.78848259174784</v>
      </c>
      <c r="N272" s="5"/>
      <c r="O272" s="5"/>
      <c r="P272" s="5"/>
      <c r="Q272" s="5"/>
      <c r="R272" s="28">
        <f>负债表!E272/资产表!C272</f>
        <v>0</v>
      </c>
      <c r="S272" s="5"/>
      <c r="T272" s="5"/>
      <c r="U272" s="28">
        <f>(利润表!C272-利润表!C273)/利润表!C273</f>
        <v>-0.480976844974699</v>
      </c>
      <c r="V272" s="28">
        <f>(利润表!F272-利润表!F273)/利润表!F273</f>
        <v>0.041023671588904</v>
      </c>
      <c r="W272" s="5"/>
      <c r="X272" s="5"/>
      <c r="Y272" s="5"/>
      <c r="Z272" s="28">
        <f>(资产表!C272-资产表!C273)/资产表!C273</f>
        <v>-0.0158108310705508</v>
      </c>
      <c r="AA272" s="28"/>
      <c r="AB272" s="28"/>
      <c r="AC272" s="28"/>
      <c r="AD272" s="28"/>
      <c r="AE272" s="28"/>
      <c r="AF272" s="28"/>
      <c r="AG272" s="28"/>
      <c r="AH272" s="28"/>
      <c r="AI272" s="28"/>
      <c r="AJ272" s="28"/>
      <c r="AK272" s="28"/>
      <c r="AL272" s="5"/>
      <c r="AM272" s="5"/>
      <c r="AN272" s="5"/>
      <c r="AO272" s="5"/>
      <c r="AP272" s="5"/>
      <c r="AQ272" s="5"/>
      <c r="AR272" s="5"/>
      <c r="AS272" s="5"/>
      <c r="AT272" s="5"/>
      <c r="AU272" s="5"/>
      <c r="AV272" s="5"/>
    </row>
    <row r="273" spans="1:48">
      <c r="A273" s="47"/>
      <c r="B273" s="1">
        <v>2019</v>
      </c>
      <c r="C273" s="5"/>
      <c r="D273" s="5"/>
      <c r="E273" s="5"/>
      <c r="F273" s="5"/>
      <c r="G273" s="5"/>
      <c r="H273" s="28">
        <f>利润表!C273/负债表!C273</f>
        <v>0.108471877565798</v>
      </c>
      <c r="I273" s="28">
        <f>利润表!C273/资产表!C273</f>
        <v>0.0367471433893608</v>
      </c>
      <c r="J273" s="5"/>
      <c r="K273" s="28">
        <f>利润表!C273/利润表!F273</f>
        <v>0.0543101824846973</v>
      </c>
      <c r="L273" s="28">
        <f>利润表!F273/资产表!C273</f>
        <v>0.676616091277447</v>
      </c>
      <c r="M273" s="32">
        <f>资产表!C273/负债表!C273</f>
        <v>2.95184516566269</v>
      </c>
      <c r="N273" s="5"/>
      <c r="O273" s="5"/>
      <c r="P273" s="5"/>
      <c r="Q273" s="5"/>
      <c r="R273" s="28">
        <f>负债表!E273/资产表!C273</f>
        <v>0</v>
      </c>
      <c r="S273" s="5"/>
      <c r="T273" s="5"/>
      <c r="U273" s="28">
        <f>(利润表!C273-利润表!C274)/利润表!C274</f>
        <v>0.0872998748240137</v>
      </c>
      <c r="V273" s="28">
        <f>(利润表!F273-利润表!F274)/利润表!F274</f>
        <v>0.234030189588923</v>
      </c>
      <c r="W273" s="5"/>
      <c r="X273" s="5"/>
      <c r="Y273" s="5"/>
      <c r="Z273" s="28">
        <f>(资产表!C273-资产表!C274)/资产表!C274</f>
        <v>0.10935196888967</v>
      </c>
      <c r="AA273" s="28"/>
      <c r="AB273" s="28"/>
      <c r="AC273" s="28"/>
      <c r="AD273" s="28"/>
      <c r="AE273" s="28"/>
      <c r="AF273" s="28"/>
      <c r="AG273" s="28"/>
      <c r="AH273" s="28"/>
      <c r="AI273" s="28"/>
      <c r="AJ273" s="28"/>
      <c r="AK273" s="28"/>
      <c r="AL273" s="5"/>
      <c r="AM273" s="5"/>
      <c r="AN273" s="5"/>
      <c r="AO273" s="5"/>
      <c r="AP273" s="5"/>
      <c r="AQ273" s="5"/>
      <c r="AR273" s="5"/>
      <c r="AS273" s="5"/>
      <c r="AT273" s="5"/>
      <c r="AU273" s="5"/>
      <c r="AV273" s="5"/>
    </row>
    <row r="274" spans="1:48">
      <c r="A274" s="47"/>
      <c r="B274" s="1">
        <v>2018</v>
      </c>
      <c r="C274" s="5"/>
      <c r="D274" s="5"/>
      <c r="E274" s="5"/>
      <c r="F274" s="5"/>
      <c r="G274" s="5"/>
      <c r="H274" s="28">
        <f>利润表!C274/负债表!C274</f>
        <v>0.0962972451973513</v>
      </c>
      <c r="I274" s="28">
        <f>利润表!C274/资产表!C274</f>
        <v>0.0374924313098597</v>
      </c>
      <c r="J274" s="5"/>
      <c r="K274" s="28">
        <f>利润表!C274/利润表!F274</f>
        <v>0.0616393014843745</v>
      </c>
      <c r="L274" s="28">
        <f>利润表!F274/资产表!C274</f>
        <v>0.60825529178594</v>
      </c>
      <c r="M274" s="32">
        <f>资产表!C274/负债表!C274</f>
        <v>2.5684449322983</v>
      </c>
      <c r="N274" s="5"/>
      <c r="O274" s="5"/>
      <c r="P274" s="5"/>
      <c r="Q274" s="5"/>
      <c r="R274" s="28">
        <f>负债表!E274/资产表!C274</f>
        <v>0</v>
      </c>
      <c r="S274" s="5"/>
      <c r="T274" s="5"/>
      <c r="U274" s="28">
        <f>(利润表!C274-利润表!C275)/利润表!C275</f>
        <v>0.697782081579564</v>
      </c>
      <c r="V274" s="28">
        <f>(利润表!F274-利润表!F275)/利润表!F275</f>
        <v>0.0290211801749387</v>
      </c>
      <c r="W274" s="5"/>
      <c r="X274" s="5"/>
      <c r="Y274" s="5"/>
      <c r="Z274" s="28">
        <f>(资产表!C274-资产表!C275)/资产表!C275</f>
        <v>0.0781442153021018</v>
      </c>
      <c r="AA274" s="28"/>
      <c r="AB274" s="28"/>
      <c r="AC274" s="28"/>
      <c r="AD274" s="28"/>
      <c r="AE274" s="28"/>
      <c r="AF274" s="28"/>
      <c r="AG274" s="28"/>
      <c r="AH274" s="28"/>
      <c r="AI274" s="28"/>
      <c r="AJ274" s="28"/>
      <c r="AK274" s="28"/>
      <c r="AL274" s="5"/>
      <c r="AM274" s="5"/>
      <c r="AN274" s="5"/>
      <c r="AO274" s="5"/>
      <c r="AP274" s="5"/>
      <c r="AQ274" s="5"/>
      <c r="AR274" s="5"/>
      <c r="AS274" s="5"/>
      <c r="AT274" s="5"/>
      <c r="AU274" s="5"/>
      <c r="AV274" s="5"/>
    </row>
    <row r="275" spans="1:48">
      <c r="A275" s="47"/>
      <c r="B275" s="1">
        <v>2017</v>
      </c>
      <c r="C275" s="5"/>
      <c r="D275" s="5"/>
      <c r="E275" s="5"/>
      <c r="F275" s="5"/>
      <c r="G275" s="5"/>
      <c r="H275" s="28">
        <f>利润表!C275/负债表!C275</f>
        <v>0.0615067865014651</v>
      </c>
      <c r="I275" s="28">
        <f>利润表!C275/资产表!C275</f>
        <v>0.0238088553135919</v>
      </c>
      <c r="J275" s="5"/>
      <c r="K275" s="28">
        <f>利润表!C275/利润表!F275</f>
        <v>0.0373594158206678</v>
      </c>
      <c r="L275" s="28">
        <f>利润表!F275/资产表!C275</f>
        <v>0.637291959485631</v>
      </c>
      <c r="M275" s="32">
        <f>资产表!C275/负债表!C275</f>
        <v>2.58335756555051</v>
      </c>
      <c r="N275" s="5"/>
      <c r="O275" s="5"/>
      <c r="P275" s="5"/>
      <c r="Q275" s="5"/>
      <c r="R275" s="28">
        <f>负债表!E275/资产表!C275</f>
        <v>0</v>
      </c>
      <c r="S275" s="5"/>
      <c r="T275" s="5"/>
      <c r="U275" s="28">
        <f>(利润表!C275-利润表!C276)/利润表!C276</f>
        <v>0.0625369138703216</v>
      </c>
      <c r="V275" s="28">
        <f>(利润表!F275-利润表!F276)/利润表!F276</f>
        <v>0.0479238329257226</v>
      </c>
      <c r="W275" s="5"/>
      <c r="X275" s="5"/>
      <c r="Y275" s="5"/>
      <c r="Z275" s="28">
        <f>(资产表!C275-资产表!C276)/资产表!C276</f>
        <v>0.032378457001558</v>
      </c>
      <c r="AA275" s="28"/>
      <c r="AB275" s="28"/>
      <c r="AC275" s="28"/>
      <c r="AD275" s="28"/>
      <c r="AE275" s="28"/>
      <c r="AF275" s="28"/>
      <c r="AG275" s="28"/>
      <c r="AH275" s="28"/>
      <c r="AI275" s="28"/>
      <c r="AJ275" s="28"/>
      <c r="AK275" s="28"/>
      <c r="AL275" s="5"/>
      <c r="AM275" s="5"/>
      <c r="AN275" s="5"/>
      <c r="AO275" s="5"/>
      <c r="AP275" s="5"/>
      <c r="AQ275" s="5"/>
      <c r="AR275" s="5"/>
      <c r="AS275" s="5"/>
      <c r="AT275" s="5"/>
      <c r="AU275" s="5"/>
      <c r="AV275" s="5"/>
    </row>
    <row r="276" spans="1:48">
      <c r="A276" s="47"/>
      <c r="B276" s="1">
        <v>2016</v>
      </c>
      <c r="C276" s="5"/>
      <c r="D276" s="5"/>
      <c r="E276" s="5"/>
      <c r="F276" s="5"/>
      <c r="G276" s="5"/>
      <c r="H276" s="28">
        <f>利润表!C276/负债表!C276</f>
        <v>0.0604803852801262</v>
      </c>
      <c r="I276" s="28">
        <f>利润表!C276/资产表!C276</f>
        <v>0.0231330780048731</v>
      </c>
      <c r="J276" s="5"/>
      <c r="K276" s="28">
        <f>利润表!C276/利润表!F276</f>
        <v>0.0368456113962721</v>
      </c>
      <c r="L276" s="28">
        <f>利润表!F276/资产表!C276</f>
        <v>0.627838082426654</v>
      </c>
      <c r="M276" s="32">
        <f>资产表!C276/负债表!C276</f>
        <v>2.61445473306171</v>
      </c>
      <c r="N276" s="5"/>
      <c r="O276" s="5"/>
      <c r="P276" s="5"/>
      <c r="Q276" s="5"/>
      <c r="R276" s="28">
        <f>负债表!E276/资产表!C276</f>
        <v>0</v>
      </c>
      <c r="S276" s="5"/>
      <c r="T276" s="5"/>
      <c r="U276" s="28">
        <f>(利润表!C276-利润表!C277)/利润表!C277</f>
        <v>0.0964671142358713</v>
      </c>
      <c r="V276" s="28">
        <f>(利润表!F276-利润表!F277)/利润表!F277</f>
        <v>0.161848832284761</v>
      </c>
      <c r="W276" s="5"/>
      <c r="X276" s="5"/>
      <c r="Y276" s="5"/>
      <c r="Z276" s="28">
        <f>(资产表!C276-资产表!C277)/资产表!C277</f>
        <v>0.102634977326313</v>
      </c>
      <c r="AA276" s="28"/>
      <c r="AB276" s="28"/>
      <c r="AC276" s="28"/>
      <c r="AD276" s="28"/>
      <c r="AE276" s="28"/>
      <c r="AF276" s="28"/>
      <c r="AG276" s="28"/>
      <c r="AH276" s="28"/>
      <c r="AI276" s="28"/>
      <c r="AJ276" s="28"/>
      <c r="AK276" s="28"/>
      <c r="AL276" s="5"/>
      <c r="AM276" s="5"/>
      <c r="AN276" s="5"/>
      <c r="AO276" s="5"/>
      <c r="AP276" s="5"/>
      <c r="AQ276" s="5"/>
      <c r="AR276" s="5"/>
      <c r="AS276" s="5"/>
      <c r="AT276" s="5"/>
      <c r="AU276" s="5"/>
      <c r="AV276" s="5"/>
    </row>
    <row r="277" spans="1:48">
      <c r="A277" s="47"/>
      <c r="B277" s="1">
        <v>2015</v>
      </c>
      <c r="C277" s="5"/>
      <c r="D277" s="5"/>
      <c r="E277" s="5"/>
      <c r="F277" s="5"/>
      <c r="G277" s="5"/>
      <c r="H277" s="28">
        <f>利润表!C277/负债表!C277</f>
        <v>0.0683638151573114</v>
      </c>
      <c r="I277" s="28">
        <f>利润表!C277/资产表!C277</f>
        <v>0.0232632065387271</v>
      </c>
      <c r="J277" s="5"/>
      <c r="K277" s="28">
        <f>利润表!C277/利润表!F277</f>
        <v>0.0390426945047143</v>
      </c>
      <c r="L277" s="28">
        <f>利润表!F277/资产表!C277</f>
        <v>0.595840190689659</v>
      </c>
      <c r="M277" s="32">
        <f>资产表!C277/负债表!C277</f>
        <v>2.93870989123979</v>
      </c>
      <c r="N277" s="5"/>
      <c r="O277" s="5"/>
      <c r="P277" s="5"/>
      <c r="Q277" s="5"/>
      <c r="R277" s="28">
        <f>负债表!E277/资产表!C277</f>
        <v>0</v>
      </c>
      <c r="S277" s="5"/>
      <c r="T277" s="5"/>
      <c r="U277" s="28">
        <f>(利润表!C277-利润表!C278)/利润表!C278</f>
        <v>0.0468429960281459</v>
      </c>
      <c r="V277" s="28">
        <f>(利润表!F277-利润表!F278)/利润表!F278</f>
        <v>0.0165346304433503</v>
      </c>
      <c r="W277" s="5"/>
      <c r="X277" s="5"/>
      <c r="Y277" s="5"/>
      <c r="Z277" s="28">
        <f>(资产表!C277-资产表!C278)/资产表!C278</f>
        <v>0.0406234261232144</v>
      </c>
      <c r="AA277" s="28"/>
      <c r="AB277" s="28"/>
      <c r="AC277" s="28"/>
      <c r="AD277" s="28"/>
      <c r="AE277" s="28"/>
      <c r="AF277" s="28"/>
      <c r="AG277" s="28"/>
      <c r="AH277" s="28"/>
      <c r="AI277" s="28"/>
      <c r="AJ277" s="28"/>
      <c r="AK277" s="28"/>
      <c r="AL277" s="5"/>
      <c r="AM277" s="5"/>
      <c r="AN277" s="5"/>
      <c r="AO277" s="5"/>
      <c r="AP277" s="5"/>
      <c r="AQ277" s="5"/>
      <c r="AR277" s="5"/>
      <c r="AS277" s="5"/>
      <c r="AT277" s="5"/>
      <c r="AU277" s="5"/>
      <c r="AV277" s="5"/>
    </row>
    <row r="278" spans="1:48">
      <c r="A278" s="47"/>
      <c r="B278" s="1">
        <v>2014</v>
      </c>
      <c r="C278" s="5"/>
      <c r="D278" s="5"/>
      <c r="E278" s="5"/>
      <c r="F278" s="5"/>
      <c r="G278" s="5"/>
      <c r="H278" s="28">
        <f>利润表!C278/负债表!C278</f>
        <v>0.069317781847859</v>
      </c>
      <c r="I278" s="28">
        <f>利润表!C278/资产表!C278</f>
        <v>0.0231249937027723</v>
      </c>
      <c r="J278" s="5"/>
      <c r="K278" s="28">
        <f>利润表!C278/利润表!F278</f>
        <v>0.0379123241789309</v>
      </c>
      <c r="L278" s="28">
        <f>利润表!F278/资产表!C278</f>
        <v>0.60995980076641</v>
      </c>
      <c r="M278" s="32">
        <f>资产表!C278/负债表!C278</f>
        <v>2.99752651779313</v>
      </c>
      <c r="N278" s="5"/>
      <c r="O278" s="5"/>
      <c r="P278" s="5"/>
      <c r="Q278" s="5"/>
      <c r="R278" s="28">
        <f>负债表!E278/资产表!C278</f>
        <v>0</v>
      </c>
      <c r="S278" s="5"/>
      <c r="T278" s="5"/>
      <c r="U278" s="28">
        <f>(利润表!C278-利润表!C279)/利润表!C279</f>
        <v>0.818498396706646</v>
      </c>
      <c r="V278" s="28">
        <f>(利润表!F278-利润表!F279)/利润表!F279</f>
        <v>0.045005809196849</v>
      </c>
      <c r="W278" s="5"/>
      <c r="X278" s="5"/>
      <c r="Y278" s="5"/>
      <c r="Z278" s="28">
        <f>(资产表!C278-资产表!C279)/资产表!C279</f>
        <v>0.127170841845856</v>
      </c>
      <c r="AA278" s="28"/>
      <c r="AB278" s="28"/>
      <c r="AC278" s="28"/>
      <c r="AD278" s="28"/>
      <c r="AE278" s="28"/>
      <c r="AF278" s="28"/>
      <c r="AG278" s="28"/>
      <c r="AH278" s="28"/>
      <c r="AI278" s="28"/>
      <c r="AJ278" s="28"/>
      <c r="AK278" s="28"/>
      <c r="AL278" s="5"/>
      <c r="AM278" s="5"/>
      <c r="AN278" s="5"/>
      <c r="AO278" s="5"/>
      <c r="AP278" s="5"/>
      <c r="AQ278" s="5"/>
      <c r="AR278" s="5"/>
      <c r="AS278" s="5"/>
      <c r="AT278" s="5"/>
      <c r="AU278" s="5"/>
      <c r="AV278" s="5"/>
    </row>
    <row r="279" spans="1:48">
      <c r="A279" s="47"/>
      <c r="B279" s="1">
        <v>2013</v>
      </c>
      <c r="C279" s="5"/>
      <c r="D279" s="5"/>
      <c r="E279" s="5"/>
      <c r="F279" s="5"/>
      <c r="G279" s="5"/>
      <c r="H279" s="28">
        <f>利润表!C279/负债表!C279</f>
        <v>0.0622255583485352</v>
      </c>
      <c r="I279" s="28">
        <f>利润表!C279/资产表!C279</f>
        <v>0.0143337044821375</v>
      </c>
      <c r="J279" s="5"/>
      <c r="K279" s="28">
        <f>利润表!C279/利润表!F279</f>
        <v>0.021786436039145</v>
      </c>
      <c r="L279" s="28">
        <f>利润表!F279/资产表!C279</f>
        <v>0.657918736978518</v>
      </c>
      <c r="M279" s="32">
        <f>资产表!C279/负债表!C279</f>
        <v>4.34120561269279</v>
      </c>
      <c r="N279" s="5"/>
      <c r="O279" s="5"/>
      <c r="P279" s="5"/>
      <c r="Q279" s="5"/>
      <c r="R279" s="28">
        <f>负债表!E279/资产表!C279</f>
        <v>0</v>
      </c>
      <c r="S279" s="5"/>
      <c r="T279" s="5"/>
      <c r="U279" s="28">
        <f>(利润表!C279-利润表!C280)/利润表!C280</f>
        <v>0.570913271331027</v>
      </c>
      <c r="V279" s="28">
        <f>(利润表!F279-利润表!F280)/利润表!F280</f>
        <v>0.0875574926397041</v>
      </c>
      <c r="W279" s="5"/>
      <c r="X279" s="5"/>
      <c r="Y279" s="5"/>
      <c r="Z279" s="28">
        <f>(资产表!C279-资产表!C280)/资产表!C280</f>
        <v>0.10496169032732</v>
      </c>
      <c r="AA279" s="28"/>
      <c r="AB279" s="28"/>
      <c r="AC279" s="28"/>
      <c r="AD279" s="28"/>
      <c r="AE279" s="28"/>
      <c r="AF279" s="28"/>
      <c r="AG279" s="28"/>
      <c r="AH279" s="28"/>
      <c r="AI279" s="28"/>
      <c r="AJ279" s="28"/>
      <c r="AK279" s="28"/>
      <c r="AL279" s="5"/>
      <c r="AM279" s="5"/>
      <c r="AN279" s="5"/>
      <c r="AO279" s="5"/>
      <c r="AP279" s="5"/>
      <c r="AQ279" s="5"/>
      <c r="AR279" s="5"/>
      <c r="AS279" s="5"/>
      <c r="AT279" s="5"/>
      <c r="AU279" s="5"/>
      <c r="AV279" s="5"/>
    </row>
    <row r="280" spans="1:48">
      <c r="A280" s="47"/>
      <c r="B280" s="1">
        <v>2012</v>
      </c>
      <c r="C280" s="5"/>
      <c r="D280" s="5"/>
      <c r="E280" s="5"/>
      <c r="F280" s="5"/>
      <c r="G280" s="5"/>
      <c r="H280" s="28">
        <f>利润表!C280/负债表!C280</f>
        <v>0.0421387095549182</v>
      </c>
      <c r="I280" s="28">
        <f>利润表!C280/资产表!C280</f>
        <v>0.0100821570625699</v>
      </c>
      <c r="J280" s="5"/>
      <c r="K280" s="28">
        <f>利润表!C280/利润表!F280</f>
        <v>0.0150829470886142</v>
      </c>
      <c r="L280" s="28">
        <f>利润表!F280/资产表!C280</f>
        <v>0.668447419681046</v>
      </c>
      <c r="M280" s="32">
        <f>资产表!C280/负债表!C280</f>
        <v>4.17953313893099</v>
      </c>
      <c r="N280" s="5"/>
      <c r="O280" s="5"/>
      <c r="P280" s="5"/>
      <c r="Q280" s="5"/>
      <c r="R280" s="28">
        <f>负债表!E280/资产表!C280</f>
        <v>0</v>
      </c>
      <c r="S280" s="5"/>
      <c r="T280" s="5"/>
      <c r="U280" s="28" t="e">
        <f>(利润表!C280-利润表!C281)/利润表!C281</f>
        <v>#DIV/0!</v>
      </c>
      <c r="V280" s="28" t="e">
        <f>(利润表!F280-利润表!F281)/利润表!F281</f>
        <v>#DIV/0!</v>
      </c>
      <c r="W280" s="5"/>
      <c r="X280" s="5"/>
      <c r="Y280" s="5"/>
      <c r="Z280" s="28" t="e">
        <f>(资产表!C280-资产表!C281)/资产表!C281</f>
        <v>#DIV/0!</v>
      </c>
      <c r="AA280" s="28"/>
      <c r="AB280" s="28"/>
      <c r="AC280" s="28"/>
      <c r="AD280" s="28"/>
      <c r="AE280" s="28"/>
      <c r="AF280" s="28"/>
      <c r="AG280" s="28"/>
      <c r="AH280" s="28"/>
      <c r="AI280" s="28"/>
      <c r="AJ280" s="28"/>
      <c r="AK280" s="28"/>
      <c r="AL280" s="5"/>
      <c r="AM280" s="5"/>
      <c r="AN280" s="5"/>
      <c r="AO280" s="5"/>
      <c r="AP280" s="5"/>
      <c r="AQ280" s="5"/>
      <c r="AR280" s="5"/>
      <c r="AS280" s="5"/>
      <c r="AT280" s="5"/>
      <c r="AU280" s="5"/>
      <c r="AV280" s="5"/>
    </row>
    <row r="281" spans="1:48">
      <c r="A281" s="47"/>
      <c r="B281" s="1">
        <v>2011</v>
      </c>
      <c r="C281" s="5"/>
      <c r="D281" s="5"/>
      <c r="E281" s="5"/>
      <c r="F281" s="5"/>
      <c r="G281" s="5"/>
      <c r="H281" s="28" t="e">
        <f>利润表!C281/负债表!C281</f>
        <v>#DIV/0!</v>
      </c>
      <c r="I281" s="28" t="e">
        <f>利润表!C281/资产表!C281</f>
        <v>#DIV/0!</v>
      </c>
      <c r="J281" s="5"/>
      <c r="K281" s="28" t="e">
        <f>利润表!C281/利润表!F281</f>
        <v>#DIV/0!</v>
      </c>
      <c r="L281" s="28" t="e">
        <f>利润表!F281/资产表!C281</f>
        <v>#DIV/0!</v>
      </c>
      <c r="M281" s="32" t="e">
        <f>资产表!C281/负债表!C281</f>
        <v>#DIV/0!</v>
      </c>
      <c r="N281" s="5"/>
      <c r="O281" s="5"/>
      <c r="P281" s="5"/>
      <c r="Q281" s="5"/>
      <c r="R281" s="28" t="e">
        <f>负债表!E281/资产表!C281</f>
        <v>#DIV/0!</v>
      </c>
      <c r="S281" s="5"/>
      <c r="T281" s="5"/>
      <c r="U281" s="28" t="e">
        <f>(利润表!C281-利润表!C282)/利润表!C282</f>
        <v>#DIV/0!</v>
      </c>
      <c r="V281" s="28" t="e">
        <f>(利润表!F281-利润表!F282)/利润表!F282</f>
        <v>#DIV/0!</v>
      </c>
      <c r="W281" s="5"/>
      <c r="X281" s="5"/>
      <c r="Y281" s="5"/>
      <c r="Z281" s="28" t="e">
        <f>(资产表!C281-资产表!C282)/资产表!C282</f>
        <v>#DIV/0!</v>
      </c>
      <c r="AA281" s="28"/>
      <c r="AB281" s="28"/>
      <c r="AC281" s="28"/>
      <c r="AD281" s="28"/>
      <c r="AE281" s="28"/>
      <c r="AF281" s="28"/>
      <c r="AG281" s="28"/>
      <c r="AH281" s="28"/>
      <c r="AI281" s="28"/>
      <c r="AJ281" s="28"/>
      <c r="AK281" s="28"/>
      <c r="AL281" s="5"/>
      <c r="AM281" s="5"/>
      <c r="AN281" s="5"/>
      <c r="AO281" s="5"/>
      <c r="AP281" s="5"/>
      <c r="AQ281" s="5"/>
      <c r="AR281" s="5"/>
      <c r="AS281" s="5"/>
      <c r="AT281" s="5"/>
      <c r="AU281" s="5"/>
      <c r="AV281" s="5"/>
    </row>
    <row r="282" spans="1:48">
      <c r="A282" s="48"/>
      <c r="B282" s="1">
        <v>2010</v>
      </c>
      <c r="C282" s="5"/>
      <c r="D282" s="5"/>
      <c r="E282" s="5"/>
      <c r="F282" s="5"/>
      <c r="G282" s="5"/>
      <c r="H282" s="28" t="e">
        <f>利润表!C282/负债表!C282</f>
        <v>#DIV/0!</v>
      </c>
      <c r="I282" s="28" t="e">
        <f>利润表!C282/资产表!C282</f>
        <v>#DIV/0!</v>
      </c>
      <c r="J282" s="5"/>
      <c r="K282" s="28" t="e">
        <f>利润表!C282/利润表!F282</f>
        <v>#DIV/0!</v>
      </c>
      <c r="L282" s="28" t="e">
        <f>利润表!F282/资产表!C282</f>
        <v>#DIV/0!</v>
      </c>
      <c r="M282" s="32" t="e">
        <f>资产表!C282/负债表!C282</f>
        <v>#DIV/0!</v>
      </c>
      <c r="N282" s="5"/>
      <c r="O282" s="5"/>
      <c r="P282" s="5"/>
      <c r="Q282" s="5"/>
      <c r="R282" s="28" t="e">
        <f>负债表!E282/资产表!C282</f>
        <v>#DIV/0!</v>
      </c>
      <c r="S282" s="5"/>
      <c r="T282" s="5"/>
      <c r="U282" s="28" t="e">
        <f>(利润表!C282-利润表!C283)/利润表!C283</f>
        <v>#DIV/0!</v>
      </c>
      <c r="V282" s="28" t="e">
        <f>(利润表!F282-利润表!F283)/利润表!F283</f>
        <v>#DIV/0!</v>
      </c>
      <c r="W282" s="5"/>
      <c r="X282" s="5"/>
      <c r="Y282" s="5"/>
      <c r="Z282" s="28" t="e">
        <f>(资产表!C282-资产表!C283)/资产表!C283</f>
        <v>#DIV/0!</v>
      </c>
      <c r="AA282" s="28"/>
      <c r="AB282" s="28"/>
      <c r="AC282" s="28"/>
      <c r="AD282" s="28"/>
      <c r="AE282" s="28"/>
      <c r="AF282" s="28"/>
      <c r="AG282" s="28"/>
      <c r="AH282" s="28"/>
      <c r="AI282" s="28"/>
      <c r="AJ282" s="28"/>
      <c r="AK282" s="28"/>
      <c r="AL282" s="5"/>
      <c r="AM282" s="5"/>
      <c r="AN282" s="5"/>
      <c r="AO282" s="5"/>
      <c r="AP282" s="5"/>
      <c r="AQ282" s="5"/>
      <c r="AR282" s="5"/>
      <c r="AS282" s="5"/>
      <c r="AT282" s="5"/>
      <c r="AU282" s="5"/>
      <c r="AV282" s="5"/>
    </row>
  </sheetData>
  <mergeCells count="6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82"/>
  <sheetViews>
    <sheetView workbookViewId="0">
      <pane xSplit="2" ySplit="2" topLeftCell="C3" activePane="bottomRight" state="frozen"/>
      <selection/>
      <selection pane="topRight"/>
      <selection pane="bottomLeft"/>
      <selection pane="bottomRight" activeCell="E20" sqref="E20"/>
    </sheetView>
  </sheetViews>
  <sheetFormatPr defaultColWidth="9.23076923076923" defaultRowHeight="16.8"/>
  <cols>
    <col min="3" max="3" width="18.3846153846154" customWidth="1"/>
    <col min="4" max="5" width="11.5384615384615" customWidth="1"/>
    <col min="6" max="6" width="19.4615384615385" customWidth="1"/>
    <col min="7" max="7" width="13.9230769230769" customWidth="1"/>
    <col min="8" max="12" width="11.5384615384615" customWidth="1"/>
    <col min="13" max="13" width="12.7692307692308" customWidth="1"/>
    <col min="14" max="16" width="10.3076923076923" customWidth="1"/>
    <col min="17" max="17" width="20" customWidth="1"/>
    <col min="18" max="20" width="15.1538461538462" customWidth="1"/>
    <col min="21" max="23" width="13.9230769230769" customWidth="1"/>
    <col min="24" max="24" width="30.9230769230769" customWidth="1"/>
    <col min="25" max="25" width="23.6153846153846" customWidth="1"/>
  </cols>
  <sheetData>
    <row r="1" spans="1:25">
      <c r="A1" s="1" t="s">
        <v>0</v>
      </c>
      <c r="B1" s="1" t="s">
        <v>1</v>
      </c>
      <c r="C1" s="15" t="s">
        <v>68</v>
      </c>
      <c r="D1" s="15" t="s">
        <v>69</v>
      </c>
      <c r="E1" s="15" t="s">
        <v>70</v>
      </c>
      <c r="F1" s="15" t="s">
        <v>71</v>
      </c>
      <c r="G1" s="15" t="s">
        <v>72</v>
      </c>
      <c r="H1" s="15" t="s">
        <v>73</v>
      </c>
      <c r="I1" s="15" t="s">
        <v>74</v>
      </c>
      <c r="J1" s="15" t="s">
        <v>75</v>
      </c>
      <c r="K1" s="15" t="s">
        <v>76</v>
      </c>
      <c r="L1" s="15" t="s">
        <v>77</v>
      </c>
      <c r="M1" s="1" t="s">
        <v>78</v>
      </c>
      <c r="N1" s="1" t="s">
        <v>79</v>
      </c>
      <c r="O1" s="1" t="s">
        <v>80</v>
      </c>
      <c r="P1" s="1" t="s">
        <v>81</v>
      </c>
      <c r="Q1" s="1" t="s">
        <v>82</v>
      </c>
      <c r="R1" s="1" t="s">
        <v>83</v>
      </c>
      <c r="S1" s="1" t="s">
        <v>84</v>
      </c>
      <c r="T1" s="1" t="s">
        <v>85</v>
      </c>
      <c r="U1" s="15" t="s">
        <v>86</v>
      </c>
      <c r="V1" s="15" t="s">
        <v>87</v>
      </c>
      <c r="W1" s="15" t="s">
        <v>88</v>
      </c>
      <c r="X1" s="15" t="s">
        <v>89</v>
      </c>
      <c r="Y1" s="15" t="s">
        <v>90</v>
      </c>
    </row>
    <row r="2" spans="1:25">
      <c r="A2" s="1"/>
      <c r="B2" s="1"/>
      <c r="C2" s="15"/>
      <c r="D2" s="15"/>
      <c r="E2" s="15"/>
      <c r="F2" s="15"/>
      <c r="G2" s="15"/>
      <c r="H2" s="15"/>
      <c r="I2" s="15"/>
      <c r="J2" s="15"/>
      <c r="K2" s="15"/>
      <c r="L2" s="15"/>
      <c r="M2" s="1"/>
      <c r="N2" s="1"/>
      <c r="O2" s="1"/>
      <c r="P2" s="1"/>
      <c r="Q2" s="1"/>
      <c r="R2" s="1"/>
      <c r="S2" s="1"/>
      <c r="T2" s="1"/>
      <c r="U2" s="15"/>
      <c r="V2" s="15"/>
      <c r="W2" s="15"/>
      <c r="X2" s="15"/>
      <c r="Y2" s="15"/>
    </row>
    <row r="3" spans="1:25">
      <c r="A3" s="1" t="s">
        <v>48</v>
      </c>
      <c r="B3" s="1">
        <v>2023</v>
      </c>
      <c r="C3" s="24">
        <v>74734071550.75</v>
      </c>
      <c r="D3" s="5"/>
      <c r="E3" s="5"/>
      <c r="F3" s="24">
        <v>147693604994.14</v>
      </c>
      <c r="G3" s="5"/>
      <c r="H3" s="5"/>
      <c r="I3" s="5"/>
      <c r="J3" s="5"/>
      <c r="K3" s="5"/>
      <c r="L3" s="5"/>
      <c r="M3" s="5"/>
      <c r="N3" s="5"/>
      <c r="O3" s="5"/>
      <c r="P3" s="5"/>
      <c r="Q3" s="5"/>
      <c r="R3" s="5"/>
      <c r="S3" s="5"/>
      <c r="T3" s="5"/>
      <c r="U3" s="5"/>
      <c r="V3" s="5"/>
      <c r="W3" s="5"/>
      <c r="X3" s="5"/>
      <c r="Y3" s="5"/>
    </row>
    <row r="4" spans="1:25">
      <c r="A4" s="1"/>
      <c r="B4" s="1">
        <v>2022</v>
      </c>
      <c r="C4" s="24">
        <v>62717467870.12</v>
      </c>
      <c r="D4" s="5"/>
      <c r="E4" s="5"/>
      <c r="F4" s="24">
        <v>124099843771.99</v>
      </c>
      <c r="G4" s="5"/>
      <c r="H4" s="5"/>
      <c r="I4" s="5"/>
      <c r="J4" s="5"/>
      <c r="K4" s="5"/>
      <c r="L4" s="5"/>
      <c r="M4" s="5"/>
      <c r="N4" s="5"/>
      <c r="O4" s="5"/>
      <c r="P4" s="5"/>
      <c r="Q4" s="5"/>
      <c r="R4" s="5"/>
      <c r="S4" s="5"/>
      <c r="T4" s="5"/>
      <c r="U4" s="5"/>
      <c r="V4" s="5"/>
      <c r="W4" s="5"/>
      <c r="X4" s="5"/>
      <c r="Y4" s="5"/>
    </row>
    <row r="5" spans="1:25">
      <c r="A5" s="1"/>
      <c r="B5" s="1">
        <v>2021</v>
      </c>
      <c r="C5" s="24">
        <v>52460144378.16</v>
      </c>
      <c r="D5" s="5"/>
      <c r="E5" s="5"/>
      <c r="F5" s="24">
        <v>106190154843.76</v>
      </c>
      <c r="G5" s="5"/>
      <c r="H5" s="5"/>
      <c r="I5" s="5"/>
      <c r="J5" s="5"/>
      <c r="K5" s="5"/>
      <c r="L5" s="5"/>
      <c r="M5" s="5"/>
      <c r="N5" s="5"/>
      <c r="O5" s="5"/>
      <c r="P5" s="5"/>
      <c r="Q5" s="5"/>
      <c r="R5" s="5"/>
      <c r="S5" s="5"/>
      <c r="T5" s="5"/>
      <c r="U5" s="5"/>
      <c r="V5" s="5"/>
      <c r="W5" s="5"/>
      <c r="X5" s="5"/>
      <c r="Y5" s="5"/>
    </row>
    <row r="6" spans="1:25">
      <c r="A6" s="1"/>
      <c r="B6" s="1">
        <v>2020</v>
      </c>
      <c r="C6" s="24">
        <v>46697285429.81</v>
      </c>
      <c r="D6" s="5"/>
      <c r="E6" s="5"/>
      <c r="F6" s="24">
        <v>94915380916.72</v>
      </c>
      <c r="G6" s="5"/>
      <c r="H6" s="5"/>
      <c r="I6" s="5"/>
      <c r="J6" s="5"/>
      <c r="K6" s="5"/>
      <c r="L6" s="5"/>
      <c r="M6" s="5"/>
      <c r="N6" s="5"/>
      <c r="O6" s="5"/>
      <c r="P6" s="5"/>
      <c r="Q6" s="5"/>
      <c r="R6" s="5"/>
      <c r="S6" s="5"/>
      <c r="T6" s="5"/>
      <c r="U6" s="5"/>
      <c r="V6" s="5"/>
      <c r="W6" s="5"/>
      <c r="X6" s="5"/>
      <c r="Y6" s="5"/>
    </row>
    <row r="7" spans="1:25">
      <c r="A7" s="1"/>
      <c r="B7" s="1">
        <v>2019</v>
      </c>
      <c r="C7" s="24">
        <v>41206471014.43</v>
      </c>
      <c r="D7" s="5"/>
      <c r="E7" s="5"/>
      <c r="F7" s="24">
        <v>85429573467.25</v>
      </c>
      <c r="G7" s="5"/>
      <c r="H7" s="5"/>
      <c r="I7" s="5"/>
      <c r="J7" s="5"/>
      <c r="K7" s="5"/>
      <c r="L7" s="5"/>
      <c r="M7" s="5"/>
      <c r="N7" s="5"/>
      <c r="O7" s="5"/>
      <c r="P7" s="5"/>
      <c r="Q7" s="5"/>
      <c r="R7" s="5"/>
      <c r="S7" s="5"/>
      <c r="T7" s="5"/>
      <c r="U7" s="5"/>
      <c r="V7" s="5"/>
      <c r="W7" s="5"/>
      <c r="X7" s="5"/>
      <c r="Y7" s="5"/>
    </row>
    <row r="8" spans="1:25">
      <c r="A8" s="1"/>
      <c r="B8" s="1">
        <v>2018</v>
      </c>
      <c r="C8" s="24">
        <v>35203625263.22</v>
      </c>
      <c r="D8" s="5"/>
      <c r="E8" s="5"/>
      <c r="F8" s="24">
        <v>73638872388.03</v>
      </c>
      <c r="G8" s="5"/>
      <c r="H8" s="5"/>
      <c r="I8" s="5"/>
      <c r="J8" s="5"/>
      <c r="K8" s="5"/>
      <c r="L8" s="5"/>
      <c r="M8" s="5"/>
      <c r="N8" s="5"/>
      <c r="O8" s="5"/>
      <c r="P8" s="5"/>
      <c r="Q8" s="5"/>
      <c r="R8" s="5"/>
      <c r="S8" s="5"/>
      <c r="T8" s="5"/>
      <c r="U8" s="5"/>
      <c r="V8" s="5"/>
      <c r="W8" s="5"/>
      <c r="X8" s="5"/>
      <c r="Y8" s="5"/>
    </row>
    <row r="9" spans="1:25">
      <c r="A9" s="1"/>
      <c r="B9" s="1">
        <v>2017</v>
      </c>
      <c r="C9" s="24">
        <v>27079360255.74</v>
      </c>
      <c r="D9" s="5"/>
      <c r="E9" s="5"/>
      <c r="F9" s="24">
        <v>58217861314.17</v>
      </c>
      <c r="G9" s="5"/>
      <c r="H9" s="5"/>
      <c r="I9" s="5"/>
      <c r="J9" s="5"/>
      <c r="K9" s="5"/>
      <c r="L9" s="5"/>
      <c r="M9" s="5"/>
      <c r="N9" s="5"/>
      <c r="O9" s="5"/>
      <c r="P9" s="5"/>
      <c r="Q9" s="5"/>
      <c r="R9" s="5"/>
      <c r="S9" s="5"/>
      <c r="T9" s="5"/>
      <c r="U9" s="5"/>
      <c r="V9" s="5"/>
      <c r="W9" s="5"/>
      <c r="X9" s="5"/>
      <c r="Y9" s="5"/>
    </row>
    <row r="10" spans="1:25">
      <c r="A10" s="1"/>
      <c r="B10" s="1">
        <v>2016</v>
      </c>
      <c r="C10" s="24">
        <v>16718362734.16</v>
      </c>
      <c r="D10" s="5"/>
      <c r="E10" s="5"/>
      <c r="F10" s="24">
        <v>38862189993.84</v>
      </c>
      <c r="G10" s="5"/>
      <c r="H10" s="5"/>
      <c r="I10" s="5"/>
      <c r="J10" s="5"/>
      <c r="K10" s="5"/>
      <c r="L10" s="5"/>
      <c r="M10" s="5"/>
      <c r="N10" s="5"/>
      <c r="O10" s="5"/>
      <c r="P10" s="5"/>
      <c r="Q10" s="5"/>
      <c r="R10" s="5"/>
      <c r="S10" s="5"/>
      <c r="T10" s="5"/>
      <c r="U10" s="5"/>
      <c r="V10" s="5"/>
      <c r="W10" s="5"/>
      <c r="X10" s="5"/>
      <c r="Y10" s="5"/>
    </row>
    <row r="11" spans="1:25">
      <c r="A11" s="1"/>
      <c r="B11" s="1">
        <v>2015</v>
      </c>
      <c r="C11" s="24">
        <v>15503090276.38</v>
      </c>
      <c r="D11" s="5"/>
      <c r="E11" s="5"/>
      <c r="F11" s="24">
        <v>32659583725.28</v>
      </c>
      <c r="G11" s="5"/>
      <c r="H11" s="5"/>
      <c r="I11" s="5"/>
      <c r="J11" s="5"/>
      <c r="K11" s="5"/>
      <c r="L11" s="5"/>
      <c r="M11" s="5"/>
      <c r="N11" s="5"/>
      <c r="O11" s="5"/>
      <c r="P11" s="5"/>
      <c r="Q11" s="5"/>
      <c r="R11" s="5"/>
      <c r="S11" s="5"/>
      <c r="T11" s="5"/>
      <c r="U11" s="5"/>
      <c r="V11" s="5"/>
      <c r="W11" s="5"/>
      <c r="X11" s="5"/>
      <c r="Y11" s="5"/>
    </row>
    <row r="12" spans="1:25">
      <c r="A12" s="1"/>
      <c r="B12" s="1">
        <v>2014</v>
      </c>
      <c r="C12" s="24">
        <v>15349804322.27</v>
      </c>
      <c r="D12" s="5"/>
      <c r="E12" s="5"/>
      <c r="F12" s="24">
        <v>31573928530.94</v>
      </c>
      <c r="G12" s="5"/>
      <c r="H12" s="5"/>
      <c r="I12" s="5"/>
      <c r="J12" s="5"/>
      <c r="K12" s="5"/>
      <c r="L12" s="5"/>
      <c r="M12" s="5"/>
      <c r="N12" s="5"/>
      <c r="O12" s="5"/>
      <c r="P12" s="5"/>
      <c r="Q12" s="5"/>
      <c r="R12" s="5"/>
      <c r="S12" s="5"/>
      <c r="T12" s="5"/>
      <c r="U12" s="5"/>
      <c r="V12" s="5"/>
      <c r="W12" s="5"/>
      <c r="X12" s="5"/>
      <c r="Y12" s="5"/>
    </row>
    <row r="13" spans="1:25">
      <c r="A13" s="1"/>
      <c r="B13" s="1">
        <v>2013</v>
      </c>
      <c r="C13" s="24">
        <v>15136639784.35</v>
      </c>
      <c r="D13" s="5"/>
      <c r="E13" s="5"/>
      <c r="F13" s="24">
        <v>30921801316.6</v>
      </c>
      <c r="G13" s="5"/>
      <c r="H13" s="5"/>
      <c r="I13" s="5"/>
      <c r="J13" s="5"/>
      <c r="K13" s="5"/>
      <c r="L13" s="5"/>
      <c r="M13" s="5"/>
      <c r="N13" s="5"/>
      <c r="O13" s="5"/>
      <c r="P13" s="5"/>
      <c r="Q13" s="5"/>
      <c r="R13" s="5"/>
      <c r="S13" s="5"/>
      <c r="T13" s="5"/>
      <c r="U13" s="5"/>
      <c r="V13" s="5"/>
      <c r="W13" s="5"/>
      <c r="X13" s="5"/>
      <c r="Y13" s="5"/>
    </row>
    <row r="14" spans="1:25">
      <c r="A14" s="1"/>
      <c r="B14" s="1">
        <v>2012</v>
      </c>
      <c r="C14" s="24">
        <v>13308079612.88</v>
      </c>
      <c r="D14" s="5"/>
      <c r="E14" s="5"/>
      <c r="F14" s="24">
        <v>26455335152.99</v>
      </c>
      <c r="G14" s="5"/>
      <c r="H14" s="5"/>
      <c r="I14" s="5"/>
      <c r="J14" s="5"/>
      <c r="K14" s="5"/>
      <c r="L14" s="5"/>
      <c r="M14" s="5"/>
      <c r="N14" s="5"/>
      <c r="O14" s="5"/>
      <c r="P14" s="5"/>
      <c r="Q14" s="5"/>
      <c r="R14" s="5"/>
      <c r="S14" s="5"/>
      <c r="T14" s="5"/>
      <c r="U14" s="5"/>
      <c r="V14" s="5"/>
      <c r="W14" s="5"/>
      <c r="X14" s="5"/>
      <c r="Y14" s="5"/>
    </row>
    <row r="15" spans="1:25">
      <c r="A15" s="1"/>
      <c r="B15" s="1">
        <v>2011</v>
      </c>
      <c r="C15" s="5"/>
      <c r="D15" s="5"/>
      <c r="E15" s="5"/>
      <c r="F15" s="5"/>
      <c r="G15" s="5"/>
      <c r="H15" s="5"/>
      <c r="I15" s="5"/>
      <c r="J15" s="5"/>
      <c r="K15" s="5"/>
      <c r="L15" s="5"/>
      <c r="M15" s="5"/>
      <c r="N15" s="5"/>
      <c r="O15" s="5"/>
      <c r="P15" s="5"/>
      <c r="Q15" s="5"/>
      <c r="R15" s="5"/>
      <c r="S15" s="5"/>
      <c r="T15" s="5"/>
      <c r="U15" s="5"/>
      <c r="V15" s="5"/>
      <c r="W15" s="5"/>
      <c r="X15" s="5"/>
      <c r="Y15" s="5"/>
    </row>
    <row r="16" spans="1:25">
      <c r="A16" s="1"/>
      <c r="B16" s="1">
        <v>2010</v>
      </c>
      <c r="C16" s="5"/>
      <c r="D16" s="5"/>
      <c r="E16" s="5"/>
      <c r="F16" s="5"/>
      <c r="G16" s="5"/>
      <c r="H16" s="5"/>
      <c r="I16" s="5"/>
      <c r="J16" s="5"/>
      <c r="K16" s="5"/>
      <c r="L16" s="5"/>
      <c r="M16" s="5"/>
      <c r="N16" s="5"/>
      <c r="O16" s="5"/>
      <c r="P16" s="5"/>
      <c r="Q16" s="5"/>
      <c r="R16" s="5"/>
      <c r="S16" s="5"/>
      <c r="T16" s="5"/>
      <c r="U16" s="5"/>
      <c r="V16" s="5"/>
      <c r="W16" s="5"/>
      <c r="X16" s="5"/>
      <c r="Y16" s="5"/>
    </row>
    <row r="17" spans="1:25">
      <c r="A17" s="2" t="s">
        <v>49</v>
      </c>
      <c r="B17" s="1">
        <v>2023</v>
      </c>
      <c r="C17" s="24">
        <v>30210585269.3</v>
      </c>
      <c r="D17" s="5"/>
      <c r="E17" s="5"/>
      <c r="F17" s="24">
        <v>83272067317.19</v>
      </c>
      <c r="G17" s="5"/>
      <c r="H17" s="5"/>
      <c r="I17" s="5"/>
      <c r="J17" s="5"/>
      <c r="K17" s="5"/>
      <c r="L17" s="5"/>
      <c r="M17" s="5"/>
      <c r="N17" s="5"/>
      <c r="O17" s="5"/>
      <c r="P17" s="5"/>
      <c r="Q17" s="5"/>
      <c r="R17" s="5"/>
      <c r="S17" s="5"/>
      <c r="T17" s="5"/>
      <c r="U17" s="5"/>
      <c r="V17" s="5"/>
      <c r="W17" s="5"/>
      <c r="X17" s="5"/>
      <c r="Y17" s="5"/>
    </row>
    <row r="18" spans="1:25">
      <c r="A18" s="2"/>
      <c r="B18" s="1">
        <v>2022</v>
      </c>
      <c r="C18" s="24">
        <v>26689983647.2</v>
      </c>
      <c r="D18" s="5"/>
      <c r="E18" s="5"/>
      <c r="F18" s="24">
        <v>73968640704.54</v>
      </c>
      <c r="G18" s="5"/>
      <c r="H18" s="5"/>
      <c r="I18" s="5"/>
      <c r="J18" s="5"/>
      <c r="K18" s="5"/>
      <c r="L18" s="5"/>
      <c r="M18" s="5"/>
      <c r="N18" s="5"/>
      <c r="O18" s="5"/>
      <c r="P18" s="5"/>
      <c r="Q18" s="5"/>
      <c r="R18" s="5"/>
      <c r="S18" s="5"/>
      <c r="T18" s="5"/>
      <c r="U18" s="5"/>
      <c r="V18" s="5"/>
      <c r="W18" s="5"/>
      <c r="X18" s="5"/>
      <c r="Y18" s="5"/>
    </row>
    <row r="19" spans="1:25">
      <c r="A19" s="2"/>
      <c r="B19" s="1">
        <v>2021</v>
      </c>
      <c r="C19" s="24">
        <v>23377074353.4</v>
      </c>
      <c r="D19" s="5"/>
      <c r="E19" s="5"/>
      <c r="F19" s="24">
        <v>66209053612.11</v>
      </c>
      <c r="G19" s="5"/>
      <c r="H19" s="5"/>
      <c r="I19" s="5"/>
      <c r="J19" s="5"/>
      <c r="K19" s="5"/>
      <c r="L19" s="5"/>
      <c r="M19" s="5"/>
      <c r="N19" s="5"/>
      <c r="O19" s="5"/>
      <c r="P19" s="5"/>
      <c r="Q19" s="5"/>
      <c r="R19" s="5"/>
      <c r="S19" s="5"/>
      <c r="T19" s="5"/>
      <c r="U19" s="5"/>
      <c r="V19" s="5"/>
      <c r="W19" s="5"/>
      <c r="X19" s="5"/>
      <c r="Y19" s="5"/>
    </row>
    <row r="20" spans="1:25">
      <c r="A20" s="2"/>
      <c r="B20" s="1">
        <v>2020</v>
      </c>
      <c r="C20" s="24">
        <v>19954809594.52</v>
      </c>
      <c r="D20" s="5"/>
      <c r="E20" s="5"/>
      <c r="F20" s="24">
        <v>57321059453.15</v>
      </c>
      <c r="G20" s="5"/>
      <c r="H20" s="5"/>
      <c r="I20" s="5"/>
      <c r="J20" s="5"/>
      <c r="K20" s="5"/>
      <c r="L20" s="5"/>
      <c r="M20" s="5"/>
      <c r="N20" s="5"/>
      <c r="O20" s="5"/>
      <c r="P20" s="5"/>
      <c r="Q20" s="5"/>
      <c r="R20" s="5"/>
      <c r="S20" s="5"/>
      <c r="T20" s="5"/>
      <c r="U20" s="5"/>
      <c r="V20" s="5"/>
      <c r="W20" s="5"/>
      <c r="X20" s="5"/>
      <c r="Y20" s="5"/>
    </row>
    <row r="21" spans="1:25">
      <c r="A21" s="2"/>
      <c r="B21" s="1">
        <v>2019</v>
      </c>
      <c r="C21" s="24">
        <v>17402164190.16</v>
      </c>
      <c r="D21" s="5"/>
      <c r="E21" s="5"/>
      <c r="F21" s="24">
        <v>50118105877.14</v>
      </c>
      <c r="G21" s="5"/>
      <c r="H21" s="5"/>
      <c r="I21" s="5"/>
      <c r="J21" s="5"/>
      <c r="K21" s="5"/>
      <c r="L21" s="5"/>
      <c r="M21" s="5"/>
      <c r="N21" s="5"/>
      <c r="O21" s="5"/>
      <c r="P21" s="5"/>
      <c r="Q21" s="5"/>
      <c r="R21" s="5"/>
      <c r="S21" s="5"/>
      <c r="T21" s="5"/>
      <c r="U21" s="5"/>
      <c r="V21" s="5"/>
      <c r="W21" s="5"/>
      <c r="X21" s="5"/>
      <c r="Y21" s="5"/>
    </row>
    <row r="22" spans="1:25">
      <c r="A22" s="2"/>
      <c r="B22" s="1">
        <v>2018</v>
      </c>
      <c r="C22" s="24">
        <v>13384246683.6</v>
      </c>
      <c r="D22" s="5"/>
      <c r="E22" s="5"/>
      <c r="F22" s="24">
        <v>40030189599.87</v>
      </c>
      <c r="G22" s="5"/>
      <c r="H22" s="5"/>
      <c r="I22" s="5"/>
      <c r="J22" s="5"/>
      <c r="K22" s="5"/>
      <c r="L22" s="5"/>
      <c r="M22" s="5"/>
      <c r="N22" s="5"/>
      <c r="O22" s="5"/>
      <c r="P22" s="5"/>
      <c r="Q22" s="5"/>
      <c r="R22" s="5"/>
      <c r="S22" s="5"/>
      <c r="T22" s="5"/>
      <c r="U22" s="5"/>
      <c r="V22" s="5"/>
      <c r="W22" s="5"/>
      <c r="X22" s="5"/>
      <c r="Y22" s="5"/>
    </row>
    <row r="23" spans="1:25">
      <c r="A23" s="2"/>
      <c r="B23" s="1">
        <v>2017</v>
      </c>
      <c r="C23" s="24">
        <v>9673721498.15</v>
      </c>
      <c r="D23" s="5"/>
      <c r="E23" s="5"/>
      <c r="F23" s="24">
        <v>30186780409.14</v>
      </c>
      <c r="G23" s="5"/>
      <c r="H23" s="5"/>
      <c r="I23" s="5"/>
      <c r="J23" s="5"/>
      <c r="K23" s="5"/>
      <c r="L23" s="5"/>
      <c r="M23" s="5"/>
      <c r="N23" s="5"/>
      <c r="O23" s="5"/>
      <c r="P23" s="5"/>
      <c r="Q23" s="5"/>
      <c r="R23" s="5"/>
      <c r="S23" s="5"/>
      <c r="T23" s="5"/>
      <c r="U23" s="5"/>
      <c r="V23" s="5"/>
      <c r="W23" s="5"/>
      <c r="X23" s="5"/>
      <c r="Y23" s="5"/>
    </row>
    <row r="24" spans="1:25">
      <c r="A24" s="2"/>
      <c r="B24" s="1">
        <v>2016</v>
      </c>
      <c r="C24" s="24">
        <v>6784533260.36</v>
      </c>
      <c r="D24" s="5"/>
      <c r="E24" s="5"/>
      <c r="F24" s="24">
        <v>24543792660.59</v>
      </c>
      <c r="G24" s="5"/>
      <c r="H24" s="5"/>
      <c r="I24" s="5"/>
      <c r="J24" s="5"/>
      <c r="K24" s="5"/>
      <c r="L24" s="5"/>
      <c r="M24" s="5"/>
      <c r="N24" s="5"/>
      <c r="O24" s="5"/>
      <c r="P24" s="5"/>
      <c r="Q24" s="5"/>
      <c r="R24" s="5"/>
      <c r="S24" s="5"/>
      <c r="T24" s="5"/>
      <c r="U24" s="5"/>
      <c r="V24" s="5"/>
      <c r="W24" s="5"/>
      <c r="X24" s="5"/>
      <c r="Y24" s="5"/>
    </row>
    <row r="25" spans="1:25">
      <c r="A25" s="2"/>
      <c r="B25" s="1">
        <v>2015</v>
      </c>
      <c r="C25" s="24">
        <v>6176119256.18</v>
      </c>
      <c r="D25" s="5"/>
      <c r="E25" s="5"/>
      <c r="F25" s="24">
        <v>21659287359.66</v>
      </c>
      <c r="G25" s="5"/>
      <c r="H25" s="5"/>
      <c r="I25" s="5"/>
      <c r="J25" s="5"/>
      <c r="K25" s="5"/>
      <c r="L25" s="5"/>
      <c r="M25" s="5"/>
      <c r="N25" s="5"/>
      <c r="O25" s="5"/>
      <c r="P25" s="5"/>
      <c r="Q25" s="5"/>
      <c r="R25" s="5"/>
      <c r="S25" s="5"/>
      <c r="T25" s="5"/>
      <c r="U25" s="5"/>
      <c r="V25" s="5"/>
      <c r="W25" s="5"/>
      <c r="X25" s="5"/>
      <c r="Y25" s="5"/>
    </row>
    <row r="26" spans="1:25">
      <c r="A26" s="2"/>
      <c r="B26" s="1">
        <v>2014</v>
      </c>
      <c r="C26" s="24">
        <v>5834915278.94</v>
      </c>
      <c r="D26" s="5"/>
      <c r="E26" s="5"/>
      <c r="F26" s="24">
        <v>21011491536.14</v>
      </c>
      <c r="G26" s="5"/>
      <c r="H26" s="5"/>
      <c r="I26" s="5"/>
      <c r="J26" s="5"/>
      <c r="K26" s="5"/>
      <c r="L26" s="5"/>
      <c r="M26" s="5"/>
      <c r="N26" s="5"/>
      <c r="O26" s="5"/>
      <c r="P26" s="5"/>
      <c r="Q26" s="5"/>
      <c r="R26" s="5"/>
      <c r="S26" s="5"/>
      <c r="T26" s="5"/>
      <c r="U26" s="5"/>
      <c r="V26" s="5"/>
      <c r="W26" s="5"/>
      <c r="X26" s="5"/>
      <c r="Y26" s="5"/>
    </row>
    <row r="27" spans="1:25">
      <c r="A27" s="2"/>
      <c r="B27" s="1">
        <v>2013</v>
      </c>
      <c r="C27" s="24">
        <v>7972814983.24</v>
      </c>
      <c r="D27" s="5"/>
      <c r="E27" s="5"/>
      <c r="F27" s="24">
        <v>24718588617.99</v>
      </c>
      <c r="G27" s="5"/>
      <c r="H27" s="5"/>
      <c r="I27" s="5"/>
      <c r="J27" s="5"/>
      <c r="K27" s="5"/>
      <c r="L27" s="5"/>
      <c r="M27" s="5"/>
      <c r="N27" s="5"/>
      <c r="O27" s="5"/>
      <c r="P27" s="5"/>
      <c r="Q27" s="5"/>
      <c r="R27" s="5"/>
      <c r="S27" s="5"/>
      <c r="T27" s="5"/>
      <c r="U27" s="5"/>
      <c r="V27" s="5"/>
      <c r="W27" s="5"/>
      <c r="X27" s="5"/>
      <c r="Y27" s="5"/>
    </row>
    <row r="28" spans="1:25">
      <c r="A28" s="2"/>
      <c r="B28" s="1">
        <v>2012</v>
      </c>
      <c r="C28" s="24">
        <v>9934872820.43</v>
      </c>
      <c r="D28" s="5"/>
      <c r="E28" s="5"/>
      <c r="F28" s="24">
        <v>27201045951.34</v>
      </c>
      <c r="G28" s="5"/>
      <c r="H28" s="5"/>
      <c r="I28" s="5"/>
      <c r="J28" s="5"/>
      <c r="K28" s="5"/>
      <c r="L28" s="5"/>
      <c r="M28" s="5"/>
      <c r="N28" s="5"/>
      <c r="O28" s="5"/>
      <c r="P28" s="5"/>
      <c r="Q28" s="5"/>
      <c r="R28" s="5"/>
      <c r="S28" s="5"/>
      <c r="T28" s="5"/>
      <c r="U28" s="5"/>
      <c r="V28" s="5"/>
      <c r="W28" s="5"/>
      <c r="X28" s="5"/>
      <c r="Y28" s="5"/>
    </row>
    <row r="29" spans="1:25">
      <c r="A29" s="2"/>
      <c r="B29" s="1">
        <v>2011</v>
      </c>
      <c r="C29" s="5"/>
      <c r="D29" s="5"/>
      <c r="E29" s="5"/>
      <c r="F29" s="5"/>
      <c r="G29" s="5"/>
      <c r="H29" s="5"/>
      <c r="I29" s="5"/>
      <c r="J29" s="5"/>
      <c r="K29" s="5"/>
      <c r="L29" s="5"/>
      <c r="M29" s="5"/>
      <c r="N29" s="5"/>
      <c r="O29" s="5"/>
      <c r="P29" s="5"/>
      <c r="Q29" s="5"/>
      <c r="R29" s="5"/>
      <c r="S29" s="5"/>
      <c r="T29" s="5"/>
      <c r="U29" s="5"/>
      <c r="V29" s="5"/>
      <c r="W29" s="5"/>
      <c r="X29" s="5"/>
      <c r="Y29" s="5"/>
    </row>
    <row r="30" spans="1:25">
      <c r="A30" s="2"/>
      <c r="B30" s="1">
        <v>2010</v>
      </c>
      <c r="C30" s="5"/>
      <c r="D30" s="5"/>
      <c r="E30" s="5"/>
      <c r="F30" s="5"/>
      <c r="G30" s="5"/>
      <c r="H30" s="5"/>
      <c r="I30" s="5"/>
      <c r="J30" s="5"/>
      <c r="K30" s="5"/>
      <c r="L30" s="5"/>
      <c r="M30" s="5"/>
      <c r="N30" s="5"/>
      <c r="O30" s="5"/>
      <c r="P30" s="5"/>
      <c r="Q30" s="5"/>
      <c r="R30" s="5"/>
      <c r="S30" s="5"/>
      <c r="T30" s="5"/>
      <c r="U30" s="5"/>
      <c r="V30" s="5"/>
      <c r="W30" s="5"/>
      <c r="X30" s="5"/>
      <c r="Y30" s="5"/>
    </row>
    <row r="31" spans="1:25">
      <c r="A31" s="2" t="s">
        <v>50</v>
      </c>
      <c r="B31" s="1">
        <v>2023</v>
      </c>
      <c r="C31" s="24">
        <v>13246394700.59</v>
      </c>
      <c r="D31" s="5"/>
      <c r="E31" s="5"/>
      <c r="F31" s="24">
        <v>30233301388.26</v>
      </c>
      <c r="G31" s="5"/>
      <c r="H31" s="5"/>
      <c r="I31" s="5"/>
      <c r="J31" s="5"/>
      <c r="K31" s="5"/>
      <c r="L31" s="5"/>
      <c r="M31" s="5"/>
      <c r="N31" s="5"/>
      <c r="O31" s="5"/>
      <c r="P31" s="5"/>
      <c r="Q31" s="5"/>
      <c r="R31" s="5"/>
      <c r="S31" s="5"/>
      <c r="T31" s="5"/>
      <c r="U31" s="5"/>
      <c r="V31" s="5"/>
      <c r="W31" s="5"/>
      <c r="X31" s="5"/>
      <c r="Y31" s="5"/>
    </row>
    <row r="32" spans="1:25">
      <c r="A32" s="2"/>
      <c r="B32" s="1">
        <v>2022</v>
      </c>
      <c r="C32" s="24">
        <v>10365383281.8</v>
      </c>
      <c r="D32" s="5"/>
      <c r="E32" s="5"/>
      <c r="F32" s="24">
        <v>25123563271.62</v>
      </c>
      <c r="G32" s="5"/>
      <c r="H32" s="5"/>
      <c r="I32" s="5"/>
      <c r="J32" s="5"/>
      <c r="K32" s="5"/>
      <c r="L32" s="5"/>
      <c r="M32" s="5"/>
      <c r="N32" s="5"/>
      <c r="O32" s="5"/>
      <c r="P32" s="5"/>
      <c r="Q32" s="5"/>
      <c r="R32" s="5"/>
      <c r="S32" s="5"/>
      <c r="T32" s="5"/>
      <c r="U32" s="5"/>
      <c r="V32" s="5"/>
      <c r="W32" s="5"/>
      <c r="X32" s="5"/>
      <c r="Y32" s="5"/>
    </row>
    <row r="33" spans="1:25">
      <c r="A33" s="2"/>
      <c r="B33" s="1">
        <v>2021</v>
      </c>
      <c r="C33" s="24">
        <v>7955554351.73</v>
      </c>
      <c r="D33" s="5"/>
      <c r="E33" s="5"/>
      <c r="F33" s="24">
        <v>20642261724.37</v>
      </c>
      <c r="G33" s="5"/>
      <c r="H33" s="5"/>
      <c r="I33" s="5"/>
      <c r="J33" s="5"/>
      <c r="K33" s="5"/>
      <c r="L33" s="5"/>
      <c r="M33" s="5"/>
      <c r="N33" s="5"/>
      <c r="O33" s="5"/>
      <c r="P33" s="5"/>
      <c r="Q33" s="5"/>
      <c r="R33" s="5"/>
      <c r="S33" s="5"/>
      <c r="T33" s="5"/>
      <c r="U33" s="5"/>
      <c r="V33" s="5"/>
      <c r="W33" s="5"/>
      <c r="X33" s="5"/>
      <c r="Y33" s="5"/>
    </row>
    <row r="34" spans="1:25">
      <c r="A34" s="2"/>
      <c r="B34" s="1">
        <v>2020</v>
      </c>
      <c r="C34" s="24">
        <v>6005723069.36</v>
      </c>
      <c r="D34" s="5"/>
      <c r="E34" s="5"/>
      <c r="F34" s="24">
        <v>16652854549.8</v>
      </c>
      <c r="G34" s="5"/>
      <c r="H34" s="5"/>
      <c r="I34" s="5"/>
      <c r="J34" s="5"/>
      <c r="K34" s="5"/>
      <c r="L34" s="5"/>
      <c r="M34" s="5"/>
      <c r="N34" s="5"/>
      <c r="O34" s="5"/>
      <c r="P34" s="5"/>
      <c r="Q34" s="5"/>
      <c r="R34" s="5"/>
      <c r="S34" s="5"/>
      <c r="T34" s="5"/>
      <c r="U34" s="5"/>
      <c r="V34" s="5"/>
      <c r="W34" s="5"/>
      <c r="X34" s="5"/>
      <c r="Y34" s="5"/>
    </row>
    <row r="35" spans="1:25">
      <c r="A35" s="2"/>
      <c r="B35" s="1">
        <v>2019</v>
      </c>
      <c r="C35" s="24">
        <v>4641988857.03</v>
      </c>
      <c r="D35" s="5"/>
      <c r="E35" s="5"/>
      <c r="F35" s="24">
        <v>15816934272.86</v>
      </c>
      <c r="G35" s="5"/>
      <c r="H35" s="5"/>
      <c r="I35" s="5"/>
      <c r="J35" s="5"/>
      <c r="K35" s="5"/>
      <c r="L35" s="5"/>
      <c r="M35" s="5"/>
      <c r="N35" s="5"/>
      <c r="O35" s="5"/>
      <c r="P35" s="5"/>
      <c r="Q35" s="5"/>
      <c r="R35" s="5"/>
      <c r="S35" s="5"/>
      <c r="T35" s="5"/>
      <c r="U35" s="5"/>
      <c r="V35" s="5"/>
      <c r="W35" s="5"/>
      <c r="X35" s="5"/>
      <c r="Y35" s="5"/>
    </row>
    <row r="36" spans="1:25">
      <c r="A36" s="2"/>
      <c r="B36" s="1">
        <v>2018</v>
      </c>
      <c r="C36" s="24">
        <v>3485643008.98</v>
      </c>
      <c r="D36" s="5"/>
      <c r="E36" s="5"/>
      <c r="F36" s="24">
        <v>13055465761.55</v>
      </c>
      <c r="G36" s="5"/>
      <c r="H36" s="5"/>
      <c r="I36" s="5"/>
      <c r="J36" s="5"/>
      <c r="K36" s="5"/>
      <c r="L36" s="5"/>
      <c r="M36" s="5"/>
      <c r="N36" s="5"/>
      <c r="O36" s="5"/>
      <c r="P36" s="5"/>
      <c r="Q36" s="5"/>
      <c r="R36" s="5"/>
      <c r="S36" s="5"/>
      <c r="T36" s="5"/>
      <c r="U36" s="5"/>
      <c r="V36" s="5"/>
      <c r="W36" s="5"/>
      <c r="X36" s="5"/>
      <c r="Y36" s="5"/>
    </row>
    <row r="37" spans="1:25">
      <c r="A37" s="2"/>
      <c r="B37" s="1">
        <v>2017</v>
      </c>
      <c r="C37" s="24">
        <v>2557944598.97</v>
      </c>
      <c r="D37" s="5"/>
      <c r="E37" s="5"/>
      <c r="F37" s="24">
        <v>10394867493.46</v>
      </c>
      <c r="G37" s="5"/>
      <c r="H37" s="5"/>
      <c r="I37" s="5"/>
      <c r="J37" s="5"/>
      <c r="K37" s="5"/>
      <c r="L37" s="5"/>
      <c r="M37" s="5"/>
      <c r="N37" s="5"/>
      <c r="O37" s="5"/>
      <c r="P37" s="5"/>
      <c r="Q37" s="5"/>
      <c r="R37" s="5"/>
      <c r="S37" s="5"/>
      <c r="T37" s="5"/>
      <c r="U37" s="5"/>
      <c r="V37" s="5"/>
      <c r="W37" s="5"/>
      <c r="X37" s="5"/>
      <c r="Y37" s="5"/>
    </row>
    <row r="38" spans="1:25">
      <c r="A38" s="2"/>
      <c r="B38" s="1">
        <v>2016</v>
      </c>
      <c r="C38" s="24">
        <v>1957193264.5</v>
      </c>
      <c r="D38" s="5"/>
      <c r="E38" s="5"/>
      <c r="F38" s="24">
        <v>8626696462.91</v>
      </c>
      <c r="G38" s="5"/>
      <c r="H38" s="5"/>
      <c r="I38" s="5"/>
      <c r="J38" s="5"/>
      <c r="K38" s="5"/>
      <c r="L38" s="5"/>
      <c r="M38" s="5"/>
      <c r="N38" s="5"/>
      <c r="O38" s="5"/>
      <c r="P38" s="5"/>
      <c r="Q38" s="5"/>
      <c r="R38" s="5"/>
      <c r="S38" s="5"/>
      <c r="T38" s="5"/>
      <c r="U38" s="5"/>
      <c r="V38" s="5"/>
      <c r="W38" s="5"/>
      <c r="X38" s="5"/>
      <c r="Y38" s="5"/>
    </row>
    <row r="39" spans="1:25">
      <c r="A39" s="2"/>
      <c r="B39" s="1">
        <v>2015</v>
      </c>
      <c r="C39" s="24">
        <v>1472756220.64</v>
      </c>
      <c r="D39" s="5"/>
      <c r="E39" s="5"/>
      <c r="F39" s="24">
        <v>6900197915.25</v>
      </c>
      <c r="G39" s="5"/>
      <c r="H39" s="5"/>
      <c r="I39" s="5"/>
      <c r="J39" s="5"/>
      <c r="K39" s="5"/>
      <c r="L39" s="5"/>
      <c r="M39" s="5"/>
      <c r="N39" s="5"/>
      <c r="O39" s="5"/>
      <c r="P39" s="5"/>
      <c r="Q39" s="5"/>
      <c r="R39" s="5"/>
      <c r="S39" s="5"/>
      <c r="T39" s="5"/>
      <c r="U39" s="5"/>
      <c r="V39" s="5"/>
      <c r="W39" s="5"/>
      <c r="X39" s="5"/>
      <c r="Y39" s="5"/>
    </row>
    <row r="40" spans="1:25">
      <c r="A40" s="2"/>
      <c r="B40" s="1">
        <v>2014</v>
      </c>
      <c r="C40" s="24">
        <v>879794569.19</v>
      </c>
      <c r="D40" s="5"/>
      <c r="E40" s="5"/>
      <c r="F40" s="24">
        <v>5353442161.34</v>
      </c>
      <c r="G40" s="5"/>
      <c r="H40" s="5"/>
      <c r="I40" s="5"/>
      <c r="J40" s="5"/>
      <c r="K40" s="5"/>
      <c r="L40" s="5"/>
      <c r="M40" s="5"/>
      <c r="N40" s="5"/>
      <c r="O40" s="5"/>
      <c r="P40" s="5"/>
      <c r="Q40" s="5"/>
      <c r="R40" s="5"/>
      <c r="S40" s="5"/>
      <c r="T40" s="5"/>
      <c r="U40" s="5"/>
      <c r="V40" s="5"/>
      <c r="W40" s="5"/>
      <c r="X40" s="5"/>
      <c r="Y40" s="5"/>
    </row>
    <row r="41" spans="1:25">
      <c r="A41" s="2"/>
      <c r="B41" s="1">
        <v>2013</v>
      </c>
      <c r="C41" s="24">
        <v>3437822898.06</v>
      </c>
      <c r="D41" s="5"/>
      <c r="E41" s="5"/>
      <c r="F41" s="24">
        <v>10431124740.82</v>
      </c>
      <c r="G41" s="5"/>
      <c r="H41" s="5"/>
      <c r="I41" s="5"/>
      <c r="J41" s="5"/>
      <c r="K41" s="5"/>
      <c r="L41" s="5"/>
      <c r="M41" s="5"/>
      <c r="N41" s="5"/>
      <c r="O41" s="5"/>
      <c r="P41" s="5"/>
      <c r="Q41" s="5"/>
      <c r="R41" s="5"/>
      <c r="S41" s="5"/>
      <c r="T41" s="5"/>
      <c r="U41" s="5"/>
      <c r="V41" s="5"/>
      <c r="W41" s="5"/>
      <c r="X41" s="5"/>
      <c r="Y41" s="5"/>
    </row>
    <row r="42" spans="1:25">
      <c r="A42" s="2"/>
      <c r="B42" s="1">
        <v>2012</v>
      </c>
      <c r="C42" s="24">
        <v>4390257185.3</v>
      </c>
      <c r="D42" s="5"/>
      <c r="E42" s="5"/>
      <c r="F42" s="24">
        <v>11556353850.89</v>
      </c>
      <c r="G42" s="5"/>
      <c r="H42" s="5"/>
      <c r="I42" s="5"/>
      <c r="J42" s="5"/>
      <c r="K42" s="5"/>
      <c r="L42" s="5"/>
      <c r="M42" s="5"/>
      <c r="N42" s="5"/>
      <c r="O42" s="5"/>
      <c r="P42" s="5"/>
      <c r="Q42" s="5"/>
      <c r="R42" s="5"/>
      <c r="S42" s="5"/>
      <c r="T42" s="5"/>
      <c r="U42" s="5"/>
      <c r="V42" s="5"/>
      <c r="W42" s="5"/>
      <c r="X42" s="5"/>
      <c r="Y42" s="5"/>
    </row>
    <row r="43" spans="1:25">
      <c r="A43" s="2"/>
      <c r="B43" s="1">
        <v>2011</v>
      </c>
      <c r="C43" s="5"/>
      <c r="D43" s="5"/>
      <c r="E43" s="5"/>
      <c r="F43" s="5"/>
      <c r="G43" s="5"/>
      <c r="H43" s="5"/>
      <c r="I43" s="5"/>
      <c r="J43" s="5"/>
      <c r="K43" s="5"/>
      <c r="L43" s="5"/>
      <c r="M43" s="5"/>
      <c r="N43" s="5"/>
      <c r="O43" s="5"/>
      <c r="P43" s="5"/>
      <c r="Q43" s="5"/>
      <c r="R43" s="5"/>
      <c r="S43" s="5"/>
      <c r="T43" s="5"/>
      <c r="U43" s="5"/>
      <c r="V43" s="5"/>
      <c r="W43" s="5"/>
      <c r="X43" s="5"/>
      <c r="Y43" s="5"/>
    </row>
    <row r="44" spans="1:25">
      <c r="A44" s="2"/>
      <c r="B44" s="1">
        <v>2010</v>
      </c>
      <c r="C44" s="5"/>
      <c r="D44" s="5"/>
      <c r="E44" s="5"/>
      <c r="F44" s="5"/>
      <c r="G44" s="5"/>
      <c r="H44" s="5"/>
      <c r="I44" s="5"/>
      <c r="J44" s="5"/>
      <c r="K44" s="5"/>
      <c r="L44" s="5"/>
      <c r="M44" s="5"/>
      <c r="N44" s="5"/>
      <c r="O44" s="5"/>
      <c r="P44" s="5"/>
      <c r="Q44" s="5"/>
      <c r="R44" s="5"/>
      <c r="S44" s="5"/>
      <c r="T44" s="5"/>
      <c r="U44" s="5"/>
      <c r="V44" s="5"/>
      <c r="W44" s="5"/>
      <c r="X44" s="5"/>
      <c r="Y44" s="5"/>
    </row>
    <row r="45" spans="1:25">
      <c r="A45" s="2" t="s">
        <v>51</v>
      </c>
      <c r="B45" s="1">
        <v>2023</v>
      </c>
      <c r="C45" s="24">
        <v>10438114410.47</v>
      </c>
      <c r="D45" s="5"/>
      <c r="E45" s="5"/>
      <c r="F45" s="24">
        <v>31928483054.02</v>
      </c>
      <c r="G45" s="5"/>
      <c r="H45" s="5"/>
      <c r="I45" s="5"/>
      <c r="J45" s="5"/>
      <c r="K45" s="5"/>
      <c r="L45" s="5"/>
      <c r="M45" s="5"/>
      <c r="N45" s="5"/>
      <c r="O45" s="5"/>
      <c r="P45" s="5"/>
      <c r="Q45" s="5"/>
      <c r="R45" s="5"/>
      <c r="S45" s="5"/>
      <c r="T45" s="5"/>
      <c r="U45" s="5"/>
      <c r="V45" s="5"/>
      <c r="W45" s="5"/>
      <c r="X45" s="5"/>
      <c r="Y45" s="5"/>
    </row>
    <row r="46" spans="1:25">
      <c r="A46" s="2"/>
      <c r="B46" s="1">
        <v>2022</v>
      </c>
      <c r="C46" s="24">
        <v>8095872133.44</v>
      </c>
      <c r="D46" s="5"/>
      <c r="E46" s="5"/>
      <c r="F46" s="24">
        <v>26213860718.3</v>
      </c>
      <c r="G46" s="5"/>
      <c r="H46" s="5"/>
      <c r="I46" s="5"/>
      <c r="J46" s="5"/>
      <c r="K46" s="5"/>
      <c r="L46" s="5"/>
      <c r="M46" s="5"/>
      <c r="N46" s="5"/>
      <c r="O46" s="5"/>
      <c r="P46" s="5"/>
      <c r="Q46" s="5"/>
      <c r="R46" s="5"/>
      <c r="S46" s="5"/>
      <c r="T46" s="5"/>
      <c r="U46" s="5"/>
      <c r="V46" s="5"/>
      <c r="W46" s="5"/>
      <c r="X46" s="5"/>
      <c r="Y46" s="5"/>
    </row>
    <row r="47" spans="1:25">
      <c r="A47" s="2"/>
      <c r="B47" s="1">
        <v>2021</v>
      </c>
      <c r="C47" s="24">
        <v>5313612016.46</v>
      </c>
      <c r="D47" s="5"/>
      <c r="E47" s="5"/>
      <c r="F47" s="24">
        <v>19970986258.92</v>
      </c>
      <c r="G47" s="5"/>
      <c r="H47" s="5"/>
      <c r="I47" s="5"/>
      <c r="J47" s="5"/>
      <c r="K47" s="5"/>
      <c r="L47" s="5"/>
      <c r="M47" s="5"/>
      <c r="N47" s="5"/>
      <c r="O47" s="5"/>
      <c r="P47" s="5"/>
      <c r="Q47" s="5"/>
      <c r="R47" s="5"/>
      <c r="S47" s="5"/>
      <c r="T47" s="5"/>
      <c r="U47" s="5"/>
      <c r="V47" s="5"/>
      <c r="W47" s="5"/>
      <c r="X47" s="5"/>
      <c r="Y47" s="5"/>
    </row>
    <row r="48" spans="1:25">
      <c r="A48" s="2"/>
      <c r="B48" s="1">
        <v>2020</v>
      </c>
      <c r="C48" s="24">
        <v>3079233696.58</v>
      </c>
      <c r="D48" s="5"/>
      <c r="E48" s="5"/>
      <c r="F48" s="24">
        <v>13989804850.8</v>
      </c>
      <c r="G48" s="5"/>
      <c r="H48" s="5"/>
      <c r="I48" s="5"/>
      <c r="J48" s="5"/>
      <c r="K48" s="5"/>
      <c r="L48" s="5"/>
      <c r="M48" s="5"/>
      <c r="N48" s="5"/>
      <c r="O48" s="5"/>
      <c r="P48" s="5"/>
      <c r="Q48" s="5"/>
      <c r="R48" s="5"/>
      <c r="S48" s="5"/>
      <c r="T48" s="5"/>
      <c r="U48" s="5"/>
      <c r="V48" s="5"/>
      <c r="W48" s="5"/>
      <c r="X48" s="5"/>
      <c r="Y48" s="5"/>
    </row>
    <row r="49" spans="1:25">
      <c r="A49" s="2"/>
      <c r="B49" s="1">
        <v>2019</v>
      </c>
      <c r="C49" s="24">
        <v>1968933334.26</v>
      </c>
      <c r="D49" s="5"/>
      <c r="E49" s="5"/>
      <c r="F49" s="24">
        <v>11892584392.29</v>
      </c>
      <c r="G49" s="5"/>
      <c r="H49" s="5"/>
      <c r="I49" s="5"/>
      <c r="J49" s="5"/>
      <c r="K49" s="5"/>
      <c r="L49" s="5"/>
      <c r="M49" s="5"/>
      <c r="N49" s="5"/>
      <c r="O49" s="5"/>
      <c r="P49" s="5"/>
      <c r="Q49" s="5"/>
      <c r="R49" s="5"/>
      <c r="S49" s="5"/>
      <c r="T49" s="5"/>
      <c r="U49" s="5"/>
      <c r="V49" s="5"/>
      <c r="W49" s="5"/>
      <c r="X49" s="5"/>
      <c r="Y49" s="5"/>
    </row>
    <row r="50" spans="1:25">
      <c r="A50" s="2"/>
      <c r="B50" s="1">
        <v>2018</v>
      </c>
      <c r="C50" s="24">
        <v>1507044440.01</v>
      </c>
      <c r="D50" s="5"/>
      <c r="E50" s="5"/>
      <c r="F50" s="24">
        <v>9444337822.85</v>
      </c>
      <c r="G50" s="5"/>
      <c r="H50" s="5"/>
      <c r="I50" s="5"/>
      <c r="J50" s="5"/>
      <c r="K50" s="5"/>
      <c r="L50" s="5"/>
      <c r="M50" s="5"/>
      <c r="N50" s="5"/>
      <c r="O50" s="5"/>
      <c r="P50" s="5"/>
      <c r="Q50" s="5"/>
      <c r="R50" s="5"/>
      <c r="S50" s="5"/>
      <c r="T50" s="5"/>
      <c r="U50" s="5"/>
      <c r="V50" s="5"/>
      <c r="W50" s="5"/>
      <c r="X50" s="5"/>
      <c r="Y50" s="5"/>
    </row>
    <row r="51" spans="1:25">
      <c r="A51" s="2"/>
      <c r="B51" s="1">
        <v>2017</v>
      </c>
      <c r="C51" s="24">
        <v>952388312.31</v>
      </c>
      <c r="D51" s="5"/>
      <c r="E51" s="5"/>
      <c r="F51" s="24">
        <v>6361456273.59</v>
      </c>
      <c r="G51" s="5"/>
      <c r="H51" s="5"/>
      <c r="I51" s="5"/>
      <c r="J51" s="5"/>
      <c r="K51" s="5"/>
      <c r="L51" s="5"/>
      <c r="M51" s="5"/>
      <c r="N51" s="5"/>
      <c r="O51" s="5"/>
      <c r="P51" s="5"/>
      <c r="Q51" s="5"/>
      <c r="R51" s="5"/>
      <c r="S51" s="5"/>
      <c r="T51" s="5"/>
      <c r="U51" s="5"/>
      <c r="V51" s="5"/>
      <c r="W51" s="5"/>
      <c r="X51" s="5"/>
      <c r="Y51" s="5"/>
    </row>
    <row r="52" spans="1:25">
      <c r="A52" s="2"/>
      <c r="B52" s="1">
        <v>2016</v>
      </c>
      <c r="C52" s="24">
        <v>605125960.75</v>
      </c>
      <c r="D52" s="5"/>
      <c r="E52" s="5"/>
      <c r="F52" s="24">
        <v>4404948311.55</v>
      </c>
      <c r="G52" s="5"/>
      <c r="H52" s="5"/>
      <c r="I52" s="5"/>
      <c r="J52" s="5"/>
      <c r="K52" s="5"/>
      <c r="L52" s="5"/>
      <c r="M52" s="5"/>
      <c r="N52" s="5"/>
      <c r="O52" s="5"/>
      <c r="P52" s="5"/>
      <c r="Q52" s="5"/>
      <c r="R52" s="5"/>
      <c r="S52" s="5"/>
      <c r="T52" s="5"/>
      <c r="U52" s="5"/>
      <c r="V52" s="5"/>
      <c r="W52" s="5"/>
      <c r="X52" s="5"/>
      <c r="Y52" s="5"/>
    </row>
    <row r="53" spans="1:25">
      <c r="A53" s="2"/>
      <c r="B53" s="1">
        <v>2015</v>
      </c>
      <c r="C53" s="24">
        <v>520602935.56</v>
      </c>
      <c r="D53" s="5"/>
      <c r="E53" s="5"/>
      <c r="F53" s="24">
        <v>4128558454.69</v>
      </c>
      <c r="G53" s="5"/>
      <c r="H53" s="5"/>
      <c r="I53" s="5"/>
      <c r="J53" s="5"/>
      <c r="K53" s="5"/>
      <c r="L53" s="5"/>
      <c r="M53" s="5"/>
      <c r="N53" s="5"/>
      <c r="O53" s="5"/>
      <c r="P53" s="5"/>
      <c r="Q53" s="5"/>
      <c r="R53" s="5"/>
      <c r="S53" s="5"/>
      <c r="T53" s="5"/>
      <c r="U53" s="5"/>
      <c r="V53" s="5"/>
      <c r="W53" s="5"/>
      <c r="X53" s="5"/>
      <c r="Y53" s="5"/>
    </row>
    <row r="54" spans="1:25">
      <c r="A54" s="2"/>
      <c r="B54" s="1">
        <v>2014</v>
      </c>
      <c r="C54" s="24">
        <v>355758196.7</v>
      </c>
      <c r="D54" s="5"/>
      <c r="E54" s="5"/>
      <c r="F54" s="24">
        <v>3916067368.51</v>
      </c>
      <c r="G54" s="5"/>
      <c r="H54" s="5"/>
      <c r="I54" s="5"/>
      <c r="J54" s="5"/>
      <c r="K54" s="5"/>
      <c r="L54" s="5"/>
      <c r="M54" s="5"/>
      <c r="N54" s="5"/>
      <c r="O54" s="5"/>
      <c r="P54" s="5"/>
      <c r="Q54" s="5"/>
      <c r="R54" s="5"/>
      <c r="S54" s="5"/>
      <c r="T54" s="5"/>
      <c r="U54" s="5"/>
      <c r="V54" s="5"/>
      <c r="W54" s="5"/>
      <c r="X54" s="5"/>
      <c r="Y54" s="5"/>
    </row>
    <row r="55" spans="1:25">
      <c r="A55" s="2"/>
      <c r="B55" s="1">
        <v>2013</v>
      </c>
      <c r="C55" s="24">
        <v>960424806.93</v>
      </c>
      <c r="D55" s="5"/>
      <c r="E55" s="5"/>
      <c r="F55" s="24">
        <v>6087199948.02</v>
      </c>
      <c r="G55" s="5"/>
      <c r="H55" s="5"/>
      <c r="I55" s="5"/>
      <c r="J55" s="5"/>
      <c r="K55" s="5"/>
      <c r="L55" s="5"/>
      <c r="M55" s="5"/>
      <c r="N55" s="5"/>
      <c r="O55" s="5"/>
      <c r="P55" s="5"/>
      <c r="Q55" s="5"/>
      <c r="R55" s="5"/>
      <c r="S55" s="5"/>
      <c r="T55" s="5"/>
      <c r="U55" s="5"/>
      <c r="V55" s="5"/>
      <c r="W55" s="5"/>
      <c r="X55" s="5"/>
      <c r="Y55" s="5"/>
    </row>
    <row r="56" spans="1:25">
      <c r="A56" s="2"/>
      <c r="B56" s="1">
        <v>2012</v>
      </c>
      <c r="C56" s="24">
        <v>1327314482.43</v>
      </c>
      <c r="D56" s="5"/>
      <c r="E56" s="5"/>
      <c r="F56" s="24">
        <v>6478763909.72</v>
      </c>
      <c r="G56" s="5"/>
      <c r="H56" s="5"/>
      <c r="I56" s="5"/>
      <c r="J56" s="5"/>
      <c r="K56" s="5"/>
      <c r="L56" s="5"/>
      <c r="M56" s="5"/>
      <c r="N56" s="5"/>
      <c r="O56" s="5"/>
      <c r="P56" s="5"/>
      <c r="Q56" s="5"/>
      <c r="R56" s="5"/>
      <c r="S56" s="5"/>
      <c r="T56" s="5"/>
      <c r="U56" s="5"/>
      <c r="V56" s="5"/>
      <c r="W56" s="5"/>
      <c r="X56" s="5"/>
      <c r="Y56" s="5"/>
    </row>
    <row r="57" spans="1:25">
      <c r="A57" s="2"/>
      <c r="B57" s="1">
        <v>2011</v>
      </c>
      <c r="C57" s="5"/>
      <c r="D57" s="5"/>
      <c r="E57" s="5"/>
      <c r="F57" s="5"/>
      <c r="G57" s="5"/>
      <c r="H57" s="5"/>
      <c r="I57" s="5"/>
      <c r="J57" s="5"/>
      <c r="K57" s="5"/>
      <c r="L57" s="5"/>
      <c r="M57" s="5"/>
      <c r="N57" s="5"/>
      <c r="O57" s="5"/>
      <c r="P57" s="5"/>
      <c r="Q57" s="5"/>
      <c r="R57" s="5"/>
      <c r="S57" s="5"/>
      <c r="T57" s="5"/>
      <c r="U57" s="5"/>
      <c r="V57" s="5"/>
      <c r="W57" s="5"/>
      <c r="X57" s="5"/>
      <c r="Y57" s="5"/>
    </row>
    <row r="58" spans="1:25">
      <c r="A58" s="2"/>
      <c r="B58" s="1">
        <v>2010</v>
      </c>
      <c r="C58" s="5"/>
      <c r="D58" s="5"/>
      <c r="E58" s="5"/>
      <c r="F58" s="5"/>
      <c r="G58" s="5"/>
      <c r="H58" s="5"/>
      <c r="I58" s="5"/>
      <c r="J58" s="5"/>
      <c r="K58" s="5"/>
      <c r="L58" s="5"/>
      <c r="M58" s="5"/>
      <c r="N58" s="5"/>
      <c r="O58" s="5"/>
      <c r="P58" s="5"/>
      <c r="Q58" s="5"/>
      <c r="R58" s="5"/>
      <c r="S58" s="5"/>
      <c r="T58" s="5"/>
      <c r="U58" s="5"/>
      <c r="V58" s="5"/>
      <c r="W58" s="5"/>
      <c r="X58" s="5"/>
      <c r="Y58" s="5"/>
    </row>
    <row r="59" spans="1:25">
      <c r="A59" s="2" t="s">
        <v>52</v>
      </c>
      <c r="B59" s="1">
        <v>2023</v>
      </c>
      <c r="C59" s="24">
        <v>10015930040.27</v>
      </c>
      <c r="D59" s="5"/>
      <c r="E59" s="5"/>
      <c r="F59" s="24">
        <v>33126277551.51</v>
      </c>
      <c r="G59" s="5"/>
      <c r="H59" s="5"/>
      <c r="I59" s="5"/>
      <c r="J59" s="5"/>
      <c r="K59" s="5"/>
      <c r="L59" s="5"/>
      <c r="M59" s="5"/>
      <c r="N59" s="5"/>
      <c r="O59" s="5"/>
      <c r="P59" s="5"/>
      <c r="Q59" s="5"/>
      <c r="R59" s="5"/>
      <c r="S59" s="5"/>
      <c r="T59" s="5"/>
      <c r="U59" s="5"/>
      <c r="V59" s="5"/>
      <c r="W59" s="5"/>
      <c r="X59" s="5"/>
      <c r="Y59" s="5"/>
    </row>
    <row r="60" spans="1:25">
      <c r="A60" s="2"/>
      <c r="B60" s="1">
        <v>2022</v>
      </c>
      <c r="C60" s="24">
        <v>9377865479.41</v>
      </c>
      <c r="D60" s="5"/>
      <c r="E60" s="5"/>
      <c r="F60" s="24">
        <v>30104896186.7</v>
      </c>
      <c r="G60" s="5"/>
      <c r="H60" s="5"/>
      <c r="I60" s="5"/>
      <c r="J60" s="5"/>
      <c r="K60" s="5"/>
      <c r="L60" s="5"/>
      <c r="M60" s="5"/>
      <c r="N60" s="5"/>
      <c r="O60" s="5"/>
      <c r="P60" s="5"/>
      <c r="Q60" s="5"/>
      <c r="R60" s="5"/>
      <c r="S60" s="5"/>
      <c r="T60" s="5"/>
      <c r="U60" s="5"/>
      <c r="V60" s="5"/>
      <c r="W60" s="5"/>
      <c r="X60" s="5"/>
      <c r="Y60" s="5"/>
    </row>
    <row r="61" spans="1:25">
      <c r="A61" s="2"/>
      <c r="B61" s="1">
        <v>2021</v>
      </c>
      <c r="C61" s="24">
        <v>7507682797.4</v>
      </c>
      <c r="D61" s="5"/>
      <c r="E61" s="5"/>
      <c r="F61" s="24">
        <v>25350178204.45</v>
      </c>
      <c r="G61" s="5"/>
      <c r="H61" s="5"/>
      <c r="I61" s="5"/>
      <c r="J61" s="5"/>
      <c r="K61" s="5"/>
      <c r="L61" s="5"/>
      <c r="M61" s="5"/>
      <c r="N61" s="5"/>
      <c r="O61" s="5"/>
      <c r="P61" s="5"/>
      <c r="Q61" s="5"/>
      <c r="R61" s="5"/>
      <c r="S61" s="5"/>
      <c r="T61" s="5"/>
      <c r="U61" s="5"/>
      <c r="V61" s="5"/>
      <c r="W61" s="5"/>
      <c r="X61" s="5"/>
      <c r="Y61" s="5"/>
    </row>
    <row r="62" spans="1:25">
      <c r="A62" s="2"/>
      <c r="B62" s="1">
        <v>2020</v>
      </c>
      <c r="C62" s="24">
        <v>7482228633.63</v>
      </c>
      <c r="D62" s="5"/>
      <c r="E62" s="5"/>
      <c r="F62" s="24">
        <v>21101051131.79</v>
      </c>
      <c r="G62" s="5"/>
      <c r="H62" s="5"/>
      <c r="I62" s="5"/>
      <c r="J62" s="5"/>
      <c r="K62" s="5"/>
      <c r="L62" s="5"/>
      <c r="M62" s="5"/>
      <c r="N62" s="5"/>
      <c r="O62" s="5"/>
      <c r="P62" s="5"/>
      <c r="Q62" s="5"/>
      <c r="R62" s="5"/>
      <c r="S62" s="5"/>
      <c r="T62" s="5"/>
      <c r="U62" s="5"/>
      <c r="V62" s="5"/>
      <c r="W62" s="5"/>
      <c r="X62" s="5"/>
      <c r="Y62" s="5"/>
    </row>
    <row r="63" spans="1:25">
      <c r="A63" s="2"/>
      <c r="B63" s="1">
        <v>2019</v>
      </c>
      <c r="C63" s="24">
        <v>7382822726.87</v>
      </c>
      <c r="D63" s="5"/>
      <c r="E63" s="5"/>
      <c r="F63" s="24">
        <v>23126476885.07</v>
      </c>
      <c r="G63" s="5"/>
      <c r="H63" s="5"/>
      <c r="I63" s="5"/>
      <c r="J63" s="5"/>
      <c r="K63" s="5"/>
      <c r="L63" s="5"/>
      <c r="M63" s="5"/>
      <c r="N63" s="5"/>
      <c r="O63" s="5"/>
      <c r="P63" s="5"/>
      <c r="Q63" s="5"/>
      <c r="R63" s="5"/>
      <c r="S63" s="5"/>
      <c r="T63" s="5"/>
      <c r="U63" s="5"/>
      <c r="V63" s="5"/>
      <c r="W63" s="5"/>
      <c r="X63" s="5"/>
      <c r="Y63" s="5"/>
    </row>
    <row r="64" spans="1:25">
      <c r="A64" s="2"/>
      <c r="B64" s="1">
        <v>2018</v>
      </c>
      <c r="C64" s="24">
        <v>8115189794.69</v>
      </c>
      <c r="D64" s="5"/>
      <c r="E64" s="5"/>
      <c r="F64" s="24">
        <v>24159801994.68</v>
      </c>
      <c r="G64" s="5"/>
      <c r="H64" s="5"/>
      <c r="I64" s="5"/>
      <c r="J64" s="5"/>
      <c r="K64" s="5"/>
      <c r="L64" s="5"/>
      <c r="M64" s="5"/>
      <c r="N64" s="5"/>
      <c r="O64" s="5"/>
      <c r="P64" s="5"/>
      <c r="Q64" s="5"/>
      <c r="R64" s="5"/>
      <c r="S64" s="5"/>
      <c r="T64" s="5"/>
      <c r="U64" s="5"/>
      <c r="V64" s="5"/>
      <c r="W64" s="5"/>
      <c r="X64" s="5"/>
      <c r="Y64" s="5"/>
    </row>
    <row r="65" spans="1:25">
      <c r="A65" s="2"/>
      <c r="B65" s="1">
        <v>2017</v>
      </c>
      <c r="C65" s="24">
        <v>6627169959.16</v>
      </c>
      <c r="D65" s="5"/>
      <c r="E65" s="5"/>
      <c r="F65" s="24">
        <v>19917942238.16</v>
      </c>
      <c r="G65" s="5"/>
      <c r="H65" s="5"/>
      <c r="I65" s="5"/>
      <c r="J65" s="5"/>
      <c r="K65" s="5"/>
      <c r="L65" s="5"/>
      <c r="M65" s="5"/>
      <c r="N65" s="5"/>
      <c r="O65" s="5"/>
      <c r="P65" s="5"/>
      <c r="Q65" s="5"/>
      <c r="R65" s="5"/>
      <c r="S65" s="5"/>
      <c r="T65" s="5"/>
      <c r="U65" s="5"/>
      <c r="V65" s="5"/>
      <c r="W65" s="5"/>
      <c r="X65" s="5"/>
      <c r="Y65" s="5"/>
    </row>
    <row r="66" spans="1:25">
      <c r="A66" s="2"/>
      <c r="B66" s="1">
        <v>2016</v>
      </c>
      <c r="C66" s="24">
        <v>5827168870.88</v>
      </c>
      <c r="D66" s="5"/>
      <c r="E66" s="5"/>
      <c r="F66" s="24">
        <v>17183109620.08</v>
      </c>
      <c r="G66" s="5"/>
      <c r="H66" s="5"/>
      <c r="I66" s="5"/>
      <c r="J66" s="5"/>
      <c r="K66" s="5"/>
      <c r="L66" s="5"/>
      <c r="M66" s="5"/>
      <c r="N66" s="5"/>
      <c r="O66" s="5"/>
      <c r="P66" s="5"/>
      <c r="Q66" s="5"/>
      <c r="R66" s="5"/>
      <c r="S66" s="5"/>
      <c r="T66" s="5"/>
      <c r="U66" s="5"/>
      <c r="V66" s="5"/>
      <c r="W66" s="5"/>
      <c r="X66" s="5"/>
      <c r="Y66" s="5"/>
    </row>
    <row r="67" spans="1:25">
      <c r="A67" s="2"/>
      <c r="B67" s="1">
        <v>2015</v>
      </c>
      <c r="C67" s="24">
        <v>5365185534.99</v>
      </c>
      <c r="D67" s="5"/>
      <c r="E67" s="5"/>
      <c r="F67" s="24">
        <v>16052444099.28</v>
      </c>
      <c r="G67" s="5"/>
      <c r="H67" s="5"/>
      <c r="I67" s="5"/>
      <c r="J67" s="5"/>
      <c r="K67" s="5"/>
      <c r="L67" s="5"/>
      <c r="M67" s="5"/>
      <c r="N67" s="5"/>
      <c r="O67" s="5"/>
      <c r="P67" s="5"/>
      <c r="Q67" s="5"/>
      <c r="R67" s="5"/>
      <c r="S67" s="5"/>
      <c r="T67" s="5"/>
      <c r="U67" s="5"/>
      <c r="V67" s="5"/>
      <c r="W67" s="5"/>
      <c r="X67" s="5"/>
      <c r="Y67" s="5"/>
    </row>
    <row r="68" spans="1:25">
      <c r="A68" s="2"/>
      <c r="B68" s="1">
        <v>2014</v>
      </c>
      <c r="C68" s="24">
        <v>4507497244.21</v>
      </c>
      <c r="D68" s="5"/>
      <c r="E68" s="5"/>
      <c r="F68" s="24">
        <v>14672214730.18</v>
      </c>
      <c r="G68" s="5"/>
      <c r="H68" s="5"/>
      <c r="I68" s="5"/>
      <c r="J68" s="5"/>
      <c r="K68" s="5"/>
      <c r="L68" s="5"/>
      <c r="M68" s="5"/>
      <c r="N68" s="5"/>
      <c r="O68" s="5"/>
      <c r="P68" s="5"/>
      <c r="Q68" s="5"/>
      <c r="R68" s="5"/>
      <c r="S68" s="5"/>
      <c r="T68" s="5"/>
      <c r="U68" s="5"/>
      <c r="V68" s="5"/>
      <c r="W68" s="5"/>
      <c r="X68" s="5"/>
      <c r="Y68" s="5"/>
    </row>
    <row r="69" spans="1:25">
      <c r="A69" s="2"/>
      <c r="B69" s="1">
        <v>2013</v>
      </c>
      <c r="C69" s="24">
        <v>5002071835.86</v>
      </c>
      <c r="D69" s="5"/>
      <c r="E69" s="5"/>
      <c r="F69" s="24">
        <v>15023624944.56</v>
      </c>
      <c r="G69" s="5"/>
      <c r="H69" s="5"/>
      <c r="I69" s="5"/>
      <c r="J69" s="5"/>
      <c r="K69" s="5"/>
      <c r="L69" s="5"/>
      <c r="M69" s="5"/>
      <c r="N69" s="5"/>
      <c r="O69" s="5"/>
      <c r="P69" s="5"/>
      <c r="Q69" s="5"/>
      <c r="R69" s="5"/>
      <c r="S69" s="5"/>
      <c r="T69" s="5"/>
      <c r="U69" s="5"/>
      <c r="V69" s="5"/>
      <c r="W69" s="5"/>
      <c r="X69" s="5"/>
      <c r="Y69" s="5"/>
    </row>
    <row r="70" spans="1:25">
      <c r="A70" s="2"/>
      <c r="B70" s="1">
        <v>2012</v>
      </c>
      <c r="C70" s="24">
        <v>6154302874.52</v>
      </c>
      <c r="D70" s="5"/>
      <c r="E70" s="5"/>
      <c r="F70" s="24">
        <v>17270481272.53</v>
      </c>
      <c r="G70" s="5"/>
      <c r="H70" s="5"/>
      <c r="I70" s="5"/>
      <c r="J70" s="5"/>
      <c r="K70" s="5"/>
      <c r="L70" s="5"/>
      <c r="M70" s="5"/>
      <c r="N70" s="5"/>
      <c r="O70" s="5"/>
      <c r="P70" s="5"/>
      <c r="Q70" s="5"/>
      <c r="R70" s="5"/>
      <c r="S70" s="5"/>
      <c r="T70" s="5"/>
      <c r="U70" s="5"/>
      <c r="V70" s="5"/>
      <c r="W70" s="5"/>
      <c r="X70" s="5"/>
      <c r="Y70" s="5"/>
    </row>
    <row r="71" spans="1:25">
      <c r="A71" s="2"/>
      <c r="B71" s="1">
        <v>2011</v>
      </c>
      <c r="C71" s="5"/>
      <c r="D71" s="5"/>
      <c r="E71" s="5"/>
      <c r="F71" s="5"/>
      <c r="G71" s="5"/>
      <c r="H71" s="5"/>
      <c r="I71" s="5"/>
      <c r="J71" s="5"/>
      <c r="K71" s="5"/>
      <c r="L71" s="5"/>
      <c r="M71" s="5"/>
      <c r="N71" s="5"/>
      <c r="O71" s="5"/>
      <c r="P71" s="5"/>
      <c r="Q71" s="5"/>
      <c r="R71" s="5"/>
      <c r="S71" s="5"/>
      <c r="T71" s="5"/>
      <c r="U71" s="5"/>
      <c r="V71" s="5"/>
      <c r="W71" s="5"/>
      <c r="X71" s="5"/>
      <c r="Y71" s="5"/>
    </row>
    <row r="72" spans="1:25">
      <c r="A72" s="2"/>
      <c r="B72" s="1">
        <v>2010</v>
      </c>
      <c r="C72" s="5"/>
      <c r="D72" s="5"/>
      <c r="E72" s="5"/>
      <c r="F72" s="5"/>
      <c r="G72" s="5"/>
      <c r="H72" s="5"/>
      <c r="I72" s="5"/>
      <c r="J72" s="5"/>
      <c r="K72" s="5"/>
      <c r="L72" s="5"/>
      <c r="M72" s="5"/>
      <c r="N72" s="5"/>
      <c r="O72" s="5"/>
      <c r="P72" s="5"/>
      <c r="Q72" s="5"/>
      <c r="R72" s="5"/>
      <c r="S72" s="5"/>
      <c r="T72" s="5"/>
      <c r="U72" s="5"/>
      <c r="V72" s="5"/>
      <c r="W72" s="5"/>
      <c r="X72" s="5"/>
      <c r="Y72" s="5"/>
    </row>
    <row r="73" spans="1:25">
      <c r="A73" s="2" t="s">
        <v>53</v>
      </c>
      <c r="B73" s="1">
        <v>2023</v>
      </c>
      <c r="C73" s="24">
        <v>4589164052.8</v>
      </c>
      <c r="D73" s="5"/>
      <c r="E73" s="5"/>
      <c r="F73" s="24">
        <v>20253526598.02</v>
      </c>
      <c r="G73" s="5"/>
      <c r="H73" s="5"/>
      <c r="I73" s="5"/>
      <c r="J73" s="5"/>
      <c r="K73" s="5"/>
      <c r="L73" s="5"/>
      <c r="M73" s="5"/>
      <c r="N73" s="5"/>
      <c r="O73" s="5"/>
      <c r="P73" s="5"/>
      <c r="Q73" s="5"/>
      <c r="R73" s="5"/>
      <c r="S73" s="5"/>
      <c r="T73" s="5"/>
      <c r="U73" s="5"/>
      <c r="V73" s="5"/>
      <c r="W73" s="5"/>
      <c r="X73" s="5"/>
      <c r="Y73" s="5"/>
    </row>
    <row r="74" spans="1:25">
      <c r="A74" s="2"/>
      <c r="B74" s="1">
        <v>2022</v>
      </c>
      <c r="C74" s="24">
        <v>3143144732.08</v>
      </c>
      <c r="D74" s="5"/>
      <c r="E74" s="5"/>
      <c r="F74" s="24">
        <v>16713234153.52</v>
      </c>
      <c r="G74" s="5"/>
      <c r="H74" s="5"/>
      <c r="I74" s="5"/>
      <c r="J74" s="5"/>
      <c r="K74" s="5"/>
      <c r="L74" s="5"/>
      <c r="M74" s="5"/>
      <c r="N74" s="5"/>
      <c r="O74" s="5"/>
      <c r="P74" s="5"/>
      <c r="Q74" s="5"/>
      <c r="R74" s="5"/>
      <c r="S74" s="5"/>
      <c r="T74" s="5"/>
      <c r="U74" s="5"/>
      <c r="V74" s="5"/>
      <c r="W74" s="5"/>
      <c r="X74" s="5"/>
      <c r="Y74" s="5"/>
    </row>
    <row r="75" spans="1:25">
      <c r="A75" s="2"/>
      <c r="B75" s="1">
        <v>2021</v>
      </c>
      <c r="C75" s="24">
        <v>2297894413.25</v>
      </c>
      <c r="D75" s="5"/>
      <c r="E75" s="5"/>
      <c r="F75" s="24">
        <v>13269826266.04</v>
      </c>
      <c r="G75" s="5"/>
      <c r="H75" s="5"/>
      <c r="I75" s="5"/>
      <c r="J75" s="5"/>
      <c r="K75" s="5"/>
      <c r="L75" s="5"/>
      <c r="M75" s="5"/>
      <c r="N75" s="5"/>
      <c r="O75" s="5"/>
      <c r="P75" s="5"/>
      <c r="Q75" s="5"/>
      <c r="R75" s="5"/>
      <c r="S75" s="5"/>
      <c r="T75" s="5"/>
      <c r="U75" s="5"/>
      <c r="V75" s="5"/>
      <c r="W75" s="5"/>
      <c r="X75" s="5"/>
      <c r="Y75" s="5"/>
    </row>
    <row r="76" spans="1:25">
      <c r="A76" s="2"/>
      <c r="B76" s="1">
        <v>2020</v>
      </c>
      <c r="C76" s="24">
        <v>1854576249.29</v>
      </c>
      <c r="D76" s="5"/>
      <c r="E76" s="5"/>
      <c r="F76" s="24">
        <v>10292064534.41</v>
      </c>
      <c r="G76" s="5"/>
      <c r="H76" s="5"/>
      <c r="I76" s="5"/>
      <c r="J76" s="5"/>
      <c r="K76" s="5"/>
      <c r="L76" s="5"/>
      <c r="M76" s="5"/>
      <c r="N76" s="5"/>
      <c r="O76" s="5"/>
      <c r="P76" s="5"/>
      <c r="Q76" s="5"/>
      <c r="R76" s="5"/>
      <c r="S76" s="5"/>
      <c r="T76" s="5"/>
      <c r="U76" s="5"/>
      <c r="V76" s="5"/>
      <c r="W76" s="5"/>
      <c r="X76" s="5"/>
      <c r="Y76" s="5"/>
    </row>
    <row r="77" spans="1:25">
      <c r="A77" s="2"/>
      <c r="B77" s="1">
        <v>2019</v>
      </c>
      <c r="C77" s="24">
        <v>2097527739.86</v>
      </c>
      <c r="D77" s="5"/>
      <c r="E77" s="5"/>
      <c r="F77" s="24">
        <v>10416961584.23</v>
      </c>
      <c r="G77" s="5"/>
      <c r="H77" s="5"/>
      <c r="I77" s="5"/>
      <c r="J77" s="5"/>
      <c r="K77" s="5"/>
      <c r="L77" s="5"/>
      <c r="M77" s="5"/>
      <c r="N77" s="5"/>
      <c r="O77" s="5"/>
      <c r="P77" s="5"/>
      <c r="Q77" s="5"/>
      <c r="R77" s="5"/>
      <c r="S77" s="5"/>
      <c r="T77" s="5"/>
      <c r="U77" s="5"/>
      <c r="V77" s="5"/>
      <c r="W77" s="5"/>
      <c r="X77" s="5"/>
      <c r="Y77" s="5"/>
    </row>
    <row r="78" spans="1:25">
      <c r="A78" s="2"/>
      <c r="B78" s="1">
        <v>2018</v>
      </c>
      <c r="C78" s="24">
        <v>1695231643.05</v>
      </c>
      <c r="D78" s="5"/>
      <c r="E78" s="5"/>
      <c r="F78" s="24">
        <v>8686140336.89</v>
      </c>
      <c r="G78" s="5"/>
      <c r="H78" s="5"/>
      <c r="I78" s="5"/>
      <c r="J78" s="5"/>
      <c r="K78" s="5"/>
      <c r="L78" s="5"/>
      <c r="M78" s="5"/>
      <c r="N78" s="5"/>
      <c r="O78" s="5"/>
      <c r="P78" s="5"/>
      <c r="Q78" s="5"/>
      <c r="R78" s="5"/>
      <c r="S78" s="5"/>
      <c r="T78" s="5"/>
      <c r="U78" s="5"/>
      <c r="V78" s="5"/>
      <c r="W78" s="5"/>
      <c r="X78" s="5"/>
      <c r="Y78" s="5"/>
    </row>
    <row r="79" spans="1:25">
      <c r="A79" s="2"/>
      <c r="B79" s="1">
        <v>2017</v>
      </c>
      <c r="C79" s="24">
        <v>1148740644.93</v>
      </c>
      <c r="D79" s="5"/>
      <c r="E79" s="5"/>
      <c r="F79" s="24">
        <v>6968325048.55</v>
      </c>
      <c r="G79" s="5"/>
      <c r="H79" s="5"/>
      <c r="I79" s="5"/>
      <c r="J79" s="5"/>
      <c r="K79" s="5"/>
      <c r="L79" s="5"/>
      <c r="M79" s="5"/>
      <c r="N79" s="5"/>
      <c r="O79" s="5"/>
      <c r="P79" s="5"/>
      <c r="Q79" s="5"/>
      <c r="R79" s="5"/>
      <c r="S79" s="5"/>
      <c r="T79" s="5"/>
      <c r="U79" s="5"/>
      <c r="V79" s="5"/>
      <c r="W79" s="5"/>
      <c r="X79" s="5"/>
      <c r="Y79" s="5"/>
    </row>
    <row r="80" spans="1:25">
      <c r="A80" s="2"/>
      <c r="B80" s="1">
        <v>2016</v>
      </c>
      <c r="C80" s="24">
        <v>829630063.38</v>
      </c>
      <c r="D80" s="5"/>
      <c r="E80" s="5"/>
      <c r="F80" s="24">
        <v>6017143660.56</v>
      </c>
      <c r="G80" s="5"/>
      <c r="H80" s="5"/>
      <c r="I80" s="5"/>
      <c r="J80" s="5"/>
      <c r="K80" s="5"/>
      <c r="L80" s="5"/>
      <c r="M80" s="5"/>
      <c r="N80" s="5"/>
      <c r="O80" s="5"/>
      <c r="P80" s="5"/>
      <c r="Q80" s="5"/>
      <c r="R80" s="5"/>
      <c r="S80" s="5"/>
      <c r="T80" s="5"/>
      <c r="U80" s="5"/>
      <c r="V80" s="5"/>
      <c r="W80" s="5"/>
      <c r="X80" s="5"/>
      <c r="Y80" s="5"/>
    </row>
    <row r="81" spans="1:25">
      <c r="A81" s="2"/>
      <c r="B81" s="1">
        <v>2015</v>
      </c>
      <c r="C81" s="24">
        <v>715578369.68</v>
      </c>
      <c r="D81" s="5"/>
      <c r="E81" s="5"/>
      <c r="F81" s="24">
        <v>5253411479.4</v>
      </c>
      <c r="G81" s="5"/>
      <c r="H81" s="5"/>
      <c r="I81" s="5"/>
      <c r="J81" s="5"/>
      <c r="K81" s="5"/>
      <c r="L81" s="5"/>
      <c r="M81" s="5"/>
      <c r="N81" s="5"/>
      <c r="O81" s="5"/>
      <c r="P81" s="5"/>
      <c r="Q81" s="5"/>
      <c r="R81" s="5"/>
      <c r="S81" s="5"/>
      <c r="T81" s="5"/>
      <c r="U81" s="5"/>
      <c r="V81" s="5"/>
      <c r="W81" s="5"/>
      <c r="X81" s="5"/>
      <c r="Y81" s="5"/>
    </row>
    <row r="82" spans="1:25">
      <c r="A82" s="2"/>
      <c r="B82" s="1">
        <v>2014</v>
      </c>
      <c r="C82" s="24">
        <v>597041887.34</v>
      </c>
      <c r="D82" s="5"/>
      <c r="E82" s="5"/>
      <c r="F82" s="24">
        <v>4650855881.72</v>
      </c>
      <c r="G82" s="5"/>
      <c r="H82" s="5"/>
      <c r="I82" s="5"/>
      <c r="J82" s="5"/>
      <c r="K82" s="5"/>
      <c r="L82" s="5"/>
      <c r="M82" s="5"/>
      <c r="N82" s="5"/>
      <c r="O82" s="5"/>
      <c r="P82" s="5"/>
      <c r="Q82" s="5"/>
      <c r="R82" s="5"/>
      <c r="S82" s="5"/>
      <c r="T82" s="5"/>
      <c r="U82" s="5"/>
      <c r="V82" s="5"/>
      <c r="W82" s="5"/>
      <c r="X82" s="5"/>
      <c r="Y82" s="5"/>
    </row>
    <row r="83" spans="1:25">
      <c r="A83" s="2"/>
      <c r="B83" s="1">
        <v>2013</v>
      </c>
      <c r="C83" s="24">
        <v>622004915.79</v>
      </c>
      <c r="D83" s="5"/>
      <c r="E83" s="5"/>
      <c r="F83" s="24">
        <v>4580575654.71</v>
      </c>
      <c r="G83" s="5"/>
      <c r="H83" s="5"/>
      <c r="I83" s="5"/>
      <c r="J83" s="5"/>
      <c r="K83" s="5"/>
      <c r="L83" s="5"/>
      <c r="M83" s="5"/>
      <c r="N83" s="5"/>
      <c r="O83" s="5"/>
      <c r="P83" s="5"/>
      <c r="Q83" s="5"/>
      <c r="R83" s="5"/>
      <c r="S83" s="5"/>
      <c r="T83" s="5"/>
      <c r="U83" s="5"/>
      <c r="V83" s="5"/>
      <c r="W83" s="5"/>
      <c r="X83" s="5"/>
      <c r="Y83" s="5"/>
    </row>
    <row r="84" spans="1:25">
      <c r="A84" s="2"/>
      <c r="B84" s="1">
        <v>2012</v>
      </c>
      <c r="C84" s="24">
        <v>725589286.31</v>
      </c>
      <c r="D84" s="5"/>
      <c r="E84" s="5"/>
      <c r="F84" s="24">
        <v>4197057315.26</v>
      </c>
      <c r="G84" s="5"/>
      <c r="H84" s="5"/>
      <c r="I84" s="5"/>
      <c r="J84" s="5"/>
      <c r="K84" s="5"/>
      <c r="L84" s="5"/>
      <c r="M84" s="5"/>
      <c r="N84" s="5"/>
      <c r="O84" s="5"/>
      <c r="P84" s="5"/>
      <c r="Q84" s="5"/>
      <c r="R84" s="5"/>
      <c r="S84" s="5"/>
      <c r="T84" s="5"/>
      <c r="U84" s="5"/>
      <c r="V84" s="5"/>
      <c r="W84" s="5"/>
      <c r="X84" s="5"/>
      <c r="Y84" s="5"/>
    </row>
    <row r="85" spans="1:25">
      <c r="A85" s="2"/>
      <c r="B85" s="1">
        <v>2011</v>
      </c>
      <c r="C85" s="5"/>
      <c r="D85" s="5"/>
      <c r="E85" s="5"/>
      <c r="F85" s="5"/>
      <c r="G85" s="5"/>
      <c r="H85" s="5"/>
      <c r="I85" s="5"/>
      <c r="J85" s="5"/>
      <c r="K85" s="5"/>
      <c r="L85" s="5"/>
      <c r="M85" s="5"/>
      <c r="N85" s="5"/>
      <c r="O85" s="5"/>
      <c r="P85" s="5"/>
      <c r="Q85" s="5"/>
      <c r="R85" s="5"/>
      <c r="S85" s="5"/>
      <c r="T85" s="5"/>
      <c r="U85" s="5"/>
      <c r="V85" s="5"/>
      <c r="W85" s="5"/>
      <c r="X85" s="5"/>
      <c r="Y85" s="5"/>
    </row>
    <row r="86" spans="1:25">
      <c r="A86" s="2"/>
      <c r="B86" s="1">
        <v>2010</v>
      </c>
      <c r="C86" s="5"/>
      <c r="D86" s="5"/>
      <c r="E86" s="5"/>
      <c r="F86" s="5"/>
      <c r="G86" s="5"/>
      <c r="H86" s="5"/>
      <c r="I86" s="5"/>
      <c r="J86" s="5"/>
      <c r="K86" s="5"/>
      <c r="L86" s="5"/>
      <c r="M86" s="5"/>
      <c r="N86" s="5"/>
      <c r="O86" s="5"/>
      <c r="P86" s="5"/>
      <c r="Q86" s="5"/>
      <c r="R86" s="5"/>
      <c r="S86" s="5"/>
      <c r="T86" s="5"/>
      <c r="U86" s="5"/>
      <c r="V86" s="5"/>
      <c r="W86" s="5"/>
      <c r="X86" s="5"/>
      <c r="Y86" s="5"/>
    </row>
    <row r="87" spans="1:25">
      <c r="A87" s="2" t="s">
        <v>54</v>
      </c>
      <c r="B87" s="1">
        <v>2023</v>
      </c>
      <c r="C87" s="24">
        <v>3136042999.78</v>
      </c>
      <c r="D87" s="5"/>
      <c r="E87" s="5"/>
      <c r="F87" s="24">
        <v>10097984227.52</v>
      </c>
      <c r="G87" s="5"/>
      <c r="H87" s="5"/>
      <c r="I87" s="5"/>
      <c r="J87" s="5"/>
      <c r="K87" s="5"/>
      <c r="L87" s="5"/>
      <c r="M87" s="5"/>
      <c r="N87" s="5"/>
      <c r="O87" s="5"/>
      <c r="P87" s="5"/>
      <c r="Q87" s="5"/>
      <c r="R87" s="5"/>
      <c r="S87" s="5"/>
      <c r="T87" s="5"/>
      <c r="U87" s="5"/>
      <c r="V87" s="5"/>
      <c r="W87" s="5"/>
      <c r="X87" s="5"/>
      <c r="Y87" s="5"/>
    </row>
    <row r="88" spans="1:25">
      <c r="A88" s="2"/>
      <c r="B88" s="1">
        <v>2022</v>
      </c>
      <c r="C88" s="24">
        <v>2502789291.38</v>
      </c>
      <c r="D88" s="5"/>
      <c r="E88" s="5"/>
      <c r="F88" s="24">
        <v>7884624846.64</v>
      </c>
      <c r="G88" s="5"/>
      <c r="H88" s="5"/>
      <c r="I88" s="5"/>
      <c r="J88" s="5"/>
      <c r="K88" s="5"/>
      <c r="L88" s="5"/>
      <c r="M88" s="5"/>
      <c r="N88" s="5"/>
      <c r="O88" s="5"/>
      <c r="P88" s="5"/>
      <c r="Q88" s="5"/>
      <c r="R88" s="5"/>
      <c r="S88" s="5"/>
      <c r="T88" s="5"/>
      <c r="U88" s="5"/>
      <c r="V88" s="5"/>
      <c r="W88" s="5"/>
      <c r="X88" s="5"/>
      <c r="Y88" s="5"/>
    </row>
    <row r="89" spans="1:25">
      <c r="A89" s="2"/>
      <c r="B89" s="1">
        <v>2021</v>
      </c>
      <c r="C89" s="24">
        <v>2029127929.45</v>
      </c>
      <c r="D89" s="5"/>
      <c r="E89" s="5"/>
      <c r="F89" s="24">
        <v>6405504925.11</v>
      </c>
      <c r="G89" s="5"/>
      <c r="H89" s="5"/>
      <c r="I89" s="5"/>
      <c r="J89" s="5"/>
      <c r="K89" s="5"/>
      <c r="L89" s="5"/>
      <c r="M89" s="5"/>
      <c r="N89" s="5"/>
      <c r="O89" s="5"/>
      <c r="P89" s="5"/>
      <c r="Q89" s="5"/>
      <c r="R89" s="5"/>
      <c r="S89" s="5"/>
      <c r="T89" s="5"/>
      <c r="U89" s="5"/>
      <c r="V89" s="5"/>
      <c r="W89" s="5"/>
      <c r="X89" s="5"/>
      <c r="Y89" s="5"/>
    </row>
    <row r="90" spans="1:25">
      <c r="A90" s="2"/>
      <c r="B90" s="1">
        <v>2020</v>
      </c>
      <c r="C90" s="24">
        <v>1566907817.62</v>
      </c>
      <c r="D90" s="5"/>
      <c r="E90" s="5"/>
      <c r="F90" s="24">
        <v>5119363385.39</v>
      </c>
      <c r="G90" s="5"/>
      <c r="H90" s="5"/>
      <c r="I90" s="5"/>
      <c r="J90" s="5"/>
      <c r="K90" s="5"/>
      <c r="L90" s="5"/>
      <c r="M90" s="5"/>
      <c r="N90" s="5"/>
      <c r="O90" s="5"/>
      <c r="P90" s="5"/>
      <c r="Q90" s="5"/>
      <c r="R90" s="5"/>
      <c r="S90" s="5"/>
      <c r="T90" s="5"/>
      <c r="U90" s="5"/>
      <c r="V90" s="5"/>
      <c r="W90" s="5"/>
      <c r="X90" s="5"/>
      <c r="Y90" s="5"/>
    </row>
    <row r="91" spans="1:25">
      <c r="A91" s="2"/>
      <c r="B91" s="1">
        <v>2019</v>
      </c>
      <c r="C91" s="24">
        <v>1458097936.32</v>
      </c>
      <c r="D91" s="5"/>
      <c r="E91" s="5"/>
      <c r="F91" s="24">
        <v>4869870573.62</v>
      </c>
      <c r="G91" s="5"/>
      <c r="H91" s="5"/>
      <c r="I91" s="5"/>
      <c r="J91" s="5"/>
      <c r="K91" s="5"/>
      <c r="L91" s="5"/>
      <c r="M91" s="5"/>
      <c r="N91" s="5"/>
      <c r="O91" s="5"/>
      <c r="P91" s="5"/>
      <c r="Q91" s="5"/>
      <c r="R91" s="5"/>
      <c r="S91" s="5"/>
      <c r="T91" s="5"/>
      <c r="U91" s="5"/>
      <c r="V91" s="5"/>
      <c r="W91" s="5"/>
      <c r="X91" s="5"/>
      <c r="Y91" s="5"/>
    </row>
    <row r="92" spans="1:25">
      <c r="A92" s="2"/>
      <c r="B92" s="1">
        <v>2018</v>
      </c>
      <c r="C92" s="24">
        <v>1150710683.02</v>
      </c>
      <c r="D92" s="5"/>
      <c r="E92" s="5"/>
      <c r="F92" s="24">
        <v>3736035833.62</v>
      </c>
      <c r="G92" s="5"/>
      <c r="H92" s="5"/>
      <c r="I92" s="5"/>
      <c r="J92" s="5"/>
      <c r="K92" s="5"/>
      <c r="L92" s="5"/>
      <c r="M92" s="5"/>
      <c r="N92" s="5"/>
      <c r="O92" s="5"/>
      <c r="P92" s="5"/>
      <c r="Q92" s="5"/>
      <c r="R92" s="5"/>
      <c r="S92" s="5"/>
      <c r="T92" s="5"/>
      <c r="U92" s="5"/>
      <c r="V92" s="5"/>
      <c r="W92" s="5"/>
      <c r="X92" s="5"/>
      <c r="Y92" s="5"/>
    </row>
    <row r="93" spans="1:25">
      <c r="A93" s="2"/>
      <c r="B93" s="1">
        <v>2017</v>
      </c>
      <c r="C93" s="24">
        <v>895876928</v>
      </c>
      <c r="D93" s="5"/>
      <c r="E93" s="5"/>
      <c r="F93" s="24">
        <v>2952210040.36</v>
      </c>
      <c r="G93" s="5"/>
      <c r="H93" s="5"/>
      <c r="I93" s="5"/>
      <c r="J93" s="5"/>
      <c r="K93" s="5"/>
      <c r="L93" s="5"/>
      <c r="M93" s="5"/>
      <c r="N93" s="5"/>
      <c r="O93" s="5"/>
      <c r="P93" s="5"/>
      <c r="Q93" s="5"/>
      <c r="R93" s="5"/>
      <c r="S93" s="5"/>
      <c r="T93" s="5"/>
      <c r="U93" s="5"/>
      <c r="V93" s="5"/>
      <c r="W93" s="5"/>
      <c r="X93" s="5"/>
      <c r="Y93" s="5"/>
    </row>
    <row r="94" spans="1:25">
      <c r="A94" s="2"/>
      <c r="B94" s="1">
        <v>2016</v>
      </c>
      <c r="C94" s="24">
        <v>757875925.85</v>
      </c>
      <c r="D94" s="5"/>
      <c r="E94" s="5"/>
      <c r="F94" s="24">
        <v>2554378047.06</v>
      </c>
      <c r="G94" s="5"/>
      <c r="H94" s="5"/>
      <c r="I94" s="5"/>
      <c r="J94" s="5"/>
      <c r="K94" s="5"/>
      <c r="L94" s="5"/>
      <c r="M94" s="5"/>
      <c r="N94" s="5"/>
      <c r="O94" s="5"/>
      <c r="P94" s="5"/>
      <c r="Q94" s="5"/>
      <c r="R94" s="5"/>
      <c r="S94" s="5"/>
      <c r="T94" s="5"/>
      <c r="U94" s="5"/>
      <c r="V94" s="5"/>
      <c r="W94" s="5"/>
      <c r="X94" s="5"/>
      <c r="Y94" s="5"/>
    </row>
    <row r="95" spans="1:25">
      <c r="A95" s="2"/>
      <c r="B95" s="1">
        <v>2015</v>
      </c>
      <c r="C95" s="24">
        <v>685251481.96</v>
      </c>
      <c r="D95" s="5"/>
      <c r="E95" s="5"/>
      <c r="F95" s="24">
        <v>2424919303.12</v>
      </c>
      <c r="G95" s="5"/>
      <c r="H95" s="5"/>
      <c r="I95" s="5"/>
      <c r="J95" s="5"/>
      <c r="K95" s="5"/>
      <c r="L95" s="5"/>
      <c r="M95" s="5"/>
      <c r="N95" s="5"/>
      <c r="O95" s="5"/>
      <c r="P95" s="5"/>
      <c r="Q95" s="5"/>
      <c r="R95" s="5"/>
      <c r="S95" s="5"/>
      <c r="T95" s="5"/>
      <c r="U95" s="5"/>
      <c r="V95" s="5"/>
      <c r="W95" s="5"/>
      <c r="X95" s="5"/>
      <c r="Y95" s="5"/>
    </row>
    <row r="96" spans="1:25">
      <c r="A96" s="2"/>
      <c r="B96" s="1">
        <v>2014</v>
      </c>
      <c r="C96" s="24">
        <v>645623331.99</v>
      </c>
      <c r="D96" s="5"/>
      <c r="E96" s="5"/>
      <c r="F96" s="24">
        <v>2399737800.76</v>
      </c>
      <c r="G96" s="5"/>
      <c r="H96" s="5"/>
      <c r="I96" s="5"/>
      <c r="J96" s="5"/>
      <c r="K96" s="5"/>
      <c r="L96" s="5"/>
      <c r="M96" s="5"/>
      <c r="N96" s="5"/>
      <c r="O96" s="5"/>
      <c r="P96" s="5"/>
      <c r="Q96" s="5"/>
      <c r="R96" s="5"/>
      <c r="S96" s="5"/>
      <c r="T96" s="5"/>
      <c r="U96" s="5"/>
      <c r="V96" s="5"/>
      <c r="W96" s="5"/>
      <c r="X96" s="5"/>
      <c r="Y96" s="5"/>
    </row>
    <row r="97" spans="1:25">
      <c r="A97" s="2"/>
      <c r="B97" s="1">
        <v>2013</v>
      </c>
      <c r="C97" s="24">
        <v>681297444.27</v>
      </c>
      <c r="D97" s="5"/>
      <c r="E97" s="5"/>
      <c r="F97" s="24">
        <v>2515421678.4</v>
      </c>
      <c r="G97" s="5"/>
      <c r="H97" s="5"/>
      <c r="I97" s="5"/>
      <c r="J97" s="5"/>
      <c r="K97" s="5"/>
      <c r="L97" s="5"/>
      <c r="M97" s="5"/>
      <c r="N97" s="5"/>
      <c r="O97" s="5"/>
      <c r="P97" s="5"/>
      <c r="Q97" s="5"/>
      <c r="R97" s="5"/>
      <c r="S97" s="5"/>
      <c r="T97" s="5"/>
      <c r="U97" s="5"/>
      <c r="V97" s="5"/>
      <c r="W97" s="5"/>
      <c r="X97" s="5"/>
      <c r="Y97" s="5"/>
    </row>
    <row r="98" spans="1:25">
      <c r="A98" s="2"/>
      <c r="B98" s="1">
        <v>2012</v>
      </c>
      <c r="C98" s="24">
        <v>676679043.13</v>
      </c>
      <c r="D98" s="5"/>
      <c r="E98" s="5"/>
      <c r="F98" s="24">
        <v>2593756842.88</v>
      </c>
      <c r="G98" s="5"/>
      <c r="H98" s="5"/>
      <c r="I98" s="5"/>
      <c r="J98" s="5"/>
      <c r="K98" s="5"/>
      <c r="L98" s="5"/>
      <c r="M98" s="5"/>
      <c r="N98" s="5"/>
      <c r="O98" s="5"/>
      <c r="P98" s="5"/>
      <c r="Q98" s="5"/>
      <c r="R98" s="5"/>
      <c r="S98" s="5"/>
      <c r="T98" s="5"/>
      <c r="U98" s="5"/>
      <c r="V98" s="5"/>
      <c r="W98" s="5"/>
      <c r="X98" s="5"/>
      <c r="Y98" s="5"/>
    </row>
    <row r="99" spans="1:25">
      <c r="A99" s="2"/>
      <c r="B99" s="1">
        <v>2011</v>
      </c>
      <c r="C99" s="5"/>
      <c r="D99" s="5"/>
      <c r="E99" s="5"/>
      <c r="F99" s="5"/>
      <c r="G99" s="5"/>
      <c r="H99" s="5"/>
      <c r="I99" s="5"/>
      <c r="J99" s="5"/>
      <c r="K99" s="5"/>
      <c r="L99" s="5"/>
      <c r="M99" s="5"/>
      <c r="N99" s="5"/>
      <c r="O99" s="5"/>
      <c r="P99" s="5"/>
      <c r="Q99" s="5"/>
      <c r="R99" s="5"/>
      <c r="S99" s="5"/>
      <c r="T99" s="5"/>
      <c r="U99" s="5"/>
      <c r="V99" s="5"/>
      <c r="W99" s="5"/>
      <c r="X99" s="5"/>
      <c r="Y99" s="5"/>
    </row>
    <row r="100" spans="1:25">
      <c r="A100" s="2"/>
      <c r="B100" s="1">
        <v>2010</v>
      </c>
      <c r="C100" s="5"/>
      <c r="D100" s="5"/>
      <c r="E100" s="5"/>
      <c r="F100" s="5"/>
      <c r="G100" s="5"/>
      <c r="H100" s="5"/>
      <c r="I100" s="5"/>
      <c r="J100" s="5"/>
      <c r="K100" s="5"/>
      <c r="L100" s="5"/>
      <c r="M100" s="5"/>
      <c r="N100" s="5"/>
      <c r="O100" s="5"/>
      <c r="P100" s="5"/>
      <c r="Q100" s="5"/>
      <c r="R100" s="5"/>
      <c r="S100" s="5"/>
      <c r="T100" s="5"/>
      <c r="U100" s="5"/>
      <c r="V100" s="5"/>
      <c r="W100" s="5"/>
      <c r="X100" s="5"/>
      <c r="Y100" s="5"/>
    </row>
    <row r="101" spans="1:25">
      <c r="A101" s="2" t="s">
        <v>55</v>
      </c>
      <c r="B101" s="1">
        <v>2023</v>
      </c>
      <c r="C101" s="24">
        <v>2287812374.95</v>
      </c>
      <c r="D101" s="5"/>
      <c r="E101" s="5"/>
      <c r="F101" s="24">
        <v>6720086566.18</v>
      </c>
      <c r="G101" s="5"/>
      <c r="H101" s="5"/>
      <c r="I101" s="5"/>
      <c r="J101" s="5"/>
      <c r="K101" s="5"/>
      <c r="L101" s="5"/>
      <c r="M101" s="5"/>
      <c r="N101" s="5"/>
      <c r="O101" s="5"/>
      <c r="P101" s="5"/>
      <c r="Q101" s="5"/>
      <c r="R101" s="5"/>
      <c r="S101" s="5"/>
      <c r="T101" s="5"/>
      <c r="U101" s="5"/>
      <c r="V101" s="5"/>
      <c r="W101" s="5"/>
      <c r="X101" s="5"/>
      <c r="Y101" s="5"/>
    </row>
    <row r="102" spans="1:25">
      <c r="A102" s="2"/>
      <c r="B102" s="1">
        <v>2022</v>
      </c>
      <c r="C102" s="24">
        <v>1705134266.15</v>
      </c>
      <c r="D102" s="5"/>
      <c r="E102" s="5"/>
      <c r="F102" s="24">
        <v>5505301557.73</v>
      </c>
      <c r="G102" s="5"/>
      <c r="H102" s="5"/>
      <c r="I102" s="5"/>
      <c r="J102" s="5"/>
      <c r="K102" s="5"/>
      <c r="L102" s="5"/>
      <c r="M102" s="5"/>
      <c r="N102" s="5"/>
      <c r="O102" s="5"/>
      <c r="P102" s="5"/>
      <c r="Q102" s="5"/>
      <c r="R102" s="5"/>
      <c r="S102" s="5"/>
      <c r="T102" s="5"/>
      <c r="U102" s="5"/>
      <c r="V102" s="5"/>
      <c r="W102" s="5"/>
      <c r="X102" s="5"/>
      <c r="Y102" s="5"/>
    </row>
    <row r="103" spans="1:25">
      <c r="A103" s="2"/>
      <c r="B103" s="1">
        <v>2021</v>
      </c>
      <c r="C103" s="24">
        <v>1386649362.4</v>
      </c>
      <c r="D103" s="5"/>
      <c r="E103" s="5"/>
      <c r="F103" s="24">
        <v>4603532440.19</v>
      </c>
      <c r="G103" s="5"/>
      <c r="H103" s="5"/>
      <c r="I103" s="5"/>
      <c r="J103" s="5"/>
      <c r="K103" s="5"/>
      <c r="L103" s="5"/>
      <c r="M103" s="5"/>
      <c r="N103" s="5"/>
      <c r="O103" s="5"/>
      <c r="P103" s="5"/>
      <c r="Q103" s="5"/>
      <c r="R103" s="5"/>
      <c r="S103" s="5"/>
      <c r="T103" s="5"/>
      <c r="U103" s="5"/>
      <c r="V103" s="5"/>
      <c r="W103" s="5"/>
      <c r="X103" s="5"/>
      <c r="Y103" s="5"/>
    </row>
    <row r="104" spans="1:25">
      <c r="A104" s="2"/>
      <c r="B104" s="1">
        <v>2020</v>
      </c>
      <c r="C104" s="24">
        <v>953387065.57</v>
      </c>
      <c r="D104" s="5"/>
      <c r="E104" s="5"/>
      <c r="F104" s="24">
        <v>3452046711.58</v>
      </c>
      <c r="G104" s="5"/>
      <c r="H104" s="5"/>
      <c r="I104" s="5"/>
      <c r="J104" s="5"/>
      <c r="K104" s="5"/>
      <c r="L104" s="5"/>
      <c r="M104" s="5"/>
      <c r="N104" s="5"/>
      <c r="O104" s="5"/>
      <c r="P104" s="5"/>
      <c r="Q104" s="5"/>
      <c r="R104" s="5"/>
      <c r="S104" s="5"/>
      <c r="T104" s="5"/>
      <c r="U104" s="5"/>
      <c r="V104" s="5"/>
      <c r="W104" s="5"/>
      <c r="X104" s="5"/>
      <c r="Y104" s="5"/>
    </row>
    <row r="105" spans="1:25">
      <c r="A105" s="2"/>
      <c r="B105" s="1">
        <v>2019</v>
      </c>
      <c r="C105" s="24">
        <v>930445572.61</v>
      </c>
      <c r="D105" s="5"/>
      <c r="E105" s="5"/>
      <c r="F105" s="24">
        <v>3776983564.64</v>
      </c>
      <c r="G105" s="5"/>
      <c r="H105" s="5"/>
      <c r="I105" s="5"/>
      <c r="J105" s="5"/>
      <c r="K105" s="5"/>
      <c r="L105" s="5"/>
      <c r="M105" s="5"/>
      <c r="N105" s="5"/>
      <c r="O105" s="5"/>
      <c r="P105" s="5"/>
      <c r="Q105" s="5"/>
      <c r="R105" s="5"/>
      <c r="S105" s="5"/>
      <c r="T105" s="5"/>
      <c r="U105" s="5"/>
      <c r="V105" s="5"/>
      <c r="W105" s="5"/>
      <c r="X105" s="5"/>
      <c r="Y105" s="5"/>
    </row>
    <row r="106" spans="1:25">
      <c r="A106" s="2"/>
      <c r="B106" s="1">
        <v>2018</v>
      </c>
      <c r="C106" s="24">
        <v>778692700.08</v>
      </c>
      <c r="D106" s="5"/>
      <c r="E106" s="5"/>
      <c r="F106" s="24">
        <v>3488800862.97</v>
      </c>
      <c r="G106" s="5"/>
      <c r="H106" s="5"/>
      <c r="I106" s="5"/>
      <c r="J106" s="5"/>
      <c r="K106" s="5"/>
      <c r="L106" s="5"/>
      <c r="M106" s="5"/>
      <c r="N106" s="5"/>
      <c r="O106" s="5"/>
      <c r="P106" s="5"/>
      <c r="Q106" s="5"/>
      <c r="R106" s="5"/>
      <c r="S106" s="5"/>
      <c r="T106" s="5"/>
      <c r="U106" s="5"/>
      <c r="V106" s="5"/>
      <c r="W106" s="5"/>
      <c r="X106" s="5"/>
      <c r="Y106" s="5"/>
    </row>
    <row r="107" spans="1:25">
      <c r="A107" s="2"/>
      <c r="B107" s="1">
        <v>2017</v>
      </c>
      <c r="C107" s="24">
        <v>666635739.27</v>
      </c>
      <c r="D107" s="5"/>
      <c r="E107" s="5"/>
      <c r="F107" s="24">
        <v>3138381225.53</v>
      </c>
      <c r="G107" s="5"/>
      <c r="H107" s="5"/>
      <c r="I107" s="5"/>
      <c r="J107" s="5"/>
      <c r="K107" s="5"/>
      <c r="L107" s="5"/>
      <c r="M107" s="5"/>
      <c r="N107" s="5"/>
      <c r="O107" s="5"/>
      <c r="P107" s="5"/>
      <c r="Q107" s="5"/>
      <c r="R107" s="5"/>
      <c r="S107" s="5"/>
      <c r="T107" s="5"/>
      <c r="U107" s="5"/>
      <c r="V107" s="5"/>
      <c r="W107" s="5"/>
      <c r="X107" s="5"/>
      <c r="Y107" s="5"/>
    </row>
    <row r="108" spans="1:25">
      <c r="A108" s="2"/>
      <c r="B108" s="1">
        <v>2016</v>
      </c>
      <c r="C108" s="24">
        <v>683006555</v>
      </c>
      <c r="D108" s="5"/>
      <c r="E108" s="5"/>
      <c r="F108" s="24">
        <v>3038330040.94</v>
      </c>
      <c r="G108" s="5"/>
      <c r="H108" s="5"/>
      <c r="I108" s="5"/>
      <c r="J108" s="5"/>
      <c r="K108" s="5"/>
      <c r="L108" s="5"/>
      <c r="M108" s="5"/>
      <c r="N108" s="5"/>
      <c r="O108" s="5"/>
      <c r="P108" s="5"/>
      <c r="Q108" s="5"/>
      <c r="R108" s="5"/>
      <c r="S108" s="5"/>
      <c r="T108" s="5"/>
      <c r="U108" s="5"/>
      <c r="V108" s="5"/>
      <c r="W108" s="5"/>
      <c r="X108" s="5"/>
      <c r="Y108" s="5"/>
    </row>
    <row r="109" spans="1:25">
      <c r="A109" s="2"/>
      <c r="B109" s="1">
        <v>2015</v>
      </c>
      <c r="C109" s="24">
        <v>530399115.17</v>
      </c>
      <c r="D109" s="5"/>
      <c r="E109" s="5"/>
      <c r="F109" s="24">
        <v>2926804369.52</v>
      </c>
      <c r="G109" s="5"/>
      <c r="H109" s="5"/>
      <c r="I109" s="5"/>
      <c r="J109" s="5"/>
      <c r="K109" s="5"/>
      <c r="L109" s="5"/>
      <c r="M109" s="5"/>
      <c r="N109" s="5"/>
      <c r="O109" s="5"/>
      <c r="P109" s="5"/>
      <c r="Q109" s="5"/>
      <c r="R109" s="5"/>
      <c r="S109" s="5"/>
      <c r="T109" s="5"/>
      <c r="U109" s="5"/>
      <c r="V109" s="5"/>
      <c r="W109" s="5"/>
      <c r="X109" s="5"/>
      <c r="Y109" s="5"/>
    </row>
    <row r="110" spans="1:25">
      <c r="A110" s="2"/>
      <c r="B110" s="1">
        <v>2014</v>
      </c>
      <c r="C110" s="24">
        <v>486556453.6</v>
      </c>
      <c r="D110" s="5"/>
      <c r="E110" s="5"/>
      <c r="F110" s="24">
        <v>2958954538.87</v>
      </c>
      <c r="G110" s="5"/>
      <c r="H110" s="5"/>
      <c r="I110" s="5"/>
      <c r="J110" s="5"/>
      <c r="K110" s="5"/>
      <c r="L110" s="5"/>
      <c r="M110" s="5"/>
      <c r="N110" s="5"/>
      <c r="O110" s="5"/>
      <c r="P110" s="5"/>
      <c r="Q110" s="5"/>
      <c r="R110" s="5"/>
      <c r="S110" s="5"/>
      <c r="T110" s="5"/>
      <c r="U110" s="5"/>
      <c r="V110" s="5"/>
      <c r="W110" s="5"/>
      <c r="X110" s="5"/>
      <c r="Y110" s="5"/>
    </row>
    <row r="111" spans="1:25">
      <c r="A111" s="2"/>
      <c r="B111" s="1">
        <v>2013</v>
      </c>
      <c r="C111" s="24">
        <v>422247954.26</v>
      </c>
      <c r="D111" s="5"/>
      <c r="E111" s="5"/>
      <c r="F111" s="24">
        <v>3394960511.88</v>
      </c>
      <c r="G111" s="5"/>
      <c r="H111" s="5"/>
      <c r="I111" s="5"/>
      <c r="J111" s="5"/>
      <c r="K111" s="5"/>
      <c r="L111" s="5"/>
      <c r="M111" s="5"/>
      <c r="N111" s="5"/>
      <c r="O111" s="5"/>
      <c r="P111" s="5"/>
      <c r="Q111" s="5"/>
      <c r="R111" s="5"/>
      <c r="S111" s="5"/>
      <c r="T111" s="5"/>
      <c r="U111" s="5"/>
      <c r="V111" s="5"/>
      <c r="W111" s="5"/>
      <c r="X111" s="5"/>
      <c r="Y111" s="5"/>
    </row>
    <row r="112" spans="1:25">
      <c r="A112" s="2"/>
      <c r="B112" s="1">
        <v>2012</v>
      </c>
      <c r="C112" s="24">
        <v>465945766.64</v>
      </c>
      <c r="D112" s="5"/>
      <c r="E112" s="5"/>
      <c r="F112" s="24">
        <v>3353561570.73</v>
      </c>
      <c r="G112" s="5"/>
      <c r="H112" s="5"/>
      <c r="I112" s="5"/>
      <c r="J112" s="5"/>
      <c r="K112" s="5"/>
      <c r="L112" s="5"/>
      <c r="M112" s="5"/>
      <c r="N112" s="5"/>
      <c r="O112" s="5"/>
      <c r="P112" s="5"/>
      <c r="Q112" s="5"/>
      <c r="R112" s="5"/>
      <c r="S112" s="5"/>
      <c r="T112" s="5"/>
      <c r="U112" s="5"/>
      <c r="V112" s="5"/>
      <c r="W112" s="5"/>
      <c r="X112" s="5"/>
      <c r="Y112" s="5"/>
    </row>
    <row r="113" spans="1:25">
      <c r="A113" s="2"/>
      <c r="B113" s="1">
        <v>2011</v>
      </c>
      <c r="C113" s="5"/>
      <c r="D113" s="5"/>
      <c r="E113" s="5"/>
      <c r="F113" s="5"/>
      <c r="G113" s="5"/>
      <c r="H113" s="5"/>
      <c r="I113" s="5"/>
      <c r="J113" s="5"/>
      <c r="K113" s="5"/>
      <c r="L113" s="5"/>
      <c r="M113" s="5"/>
      <c r="N113" s="5"/>
      <c r="O113" s="5"/>
      <c r="P113" s="5"/>
      <c r="Q113" s="5"/>
      <c r="R113" s="5"/>
      <c r="S113" s="5"/>
      <c r="T113" s="5"/>
      <c r="U113" s="5"/>
      <c r="V113" s="5"/>
      <c r="W113" s="5"/>
      <c r="X113" s="5"/>
      <c r="Y113" s="5"/>
    </row>
    <row r="114" spans="1:25">
      <c r="A114" s="2"/>
      <c r="B114" s="1">
        <v>2010</v>
      </c>
      <c r="C114" s="5"/>
      <c r="D114" s="5"/>
      <c r="E114" s="5"/>
      <c r="F114" s="5"/>
      <c r="G114" s="5"/>
      <c r="H114" s="5"/>
      <c r="I114" s="5"/>
      <c r="J114" s="5"/>
      <c r="K114" s="5"/>
      <c r="L114" s="5"/>
      <c r="M114" s="5"/>
      <c r="N114" s="5"/>
      <c r="O114" s="5"/>
      <c r="P114" s="5"/>
      <c r="Q114" s="5"/>
      <c r="R114" s="5"/>
      <c r="S114" s="5"/>
      <c r="T114" s="5"/>
      <c r="U114" s="5"/>
      <c r="V114" s="5"/>
      <c r="W114" s="5"/>
      <c r="X114" s="5"/>
      <c r="Y114" s="5"/>
    </row>
    <row r="115" spans="1:25">
      <c r="A115" s="2" t="s">
        <v>56</v>
      </c>
      <c r="B115" s="1">
        <v>2023</v>
      </c>
      <c r="C115" s="24">
        <v>1771304355.44</v>
      </c>
      <c r="D115" s="5"/>
      <c r="E115" s="5"/>
      <c r="F115" s="24">
        <v>7080956626.76</v>
      </c>
      <c r="G115" s="5"/>
      <c r="H115" s="5"/>
      <c r="I115" s="5"/>
      <c r="J115" s="5"/>
      <c r="K115" s="5"/>
      <c r="L115" s="5"/>
      <c r="M115" s="5"/>
      <c r="N115" s="5"/>
      <c r="O115" s="5"/>
      <c r="P115" s="5"/>
      <c r="Q115" s="5"/>
      <c r="R115" s="5"/>
      <c r="S115" s="5"/>
      <c r="T115" s="5"/>
      <c r="U115" s="5"/>
      <c r="V115" s="5"/>
      <c r="W115" s="5"/>
      <c r="X115" s="5"/>
      <c r="Y115" s="5"/>
    </row>
    <row r="116" spans="1:25">
      <c r="A116" s="2"/>
      <c r="B116" s="1">
        <v>2022</v>
      </c>
      <c r="C116" s="24">
        <v>1685441885.91</v>
      </c>
      <c r="D116" s="5"/>
      <c r="E116" s="5"/>
      <c r="F116" s="24">
        <v>6055525598.68</v>
      </c>
      <c r="G116" s="5"/>
      <c r="H116" s="5"/>
      <c r="I116" s="5"/>
      <c r="J116" s="5"/>
      <c r="K116" s="5"/>
      <c r="L116" s="5"/>
      <c r="M116" s="5"/>
      <c r="N116" s="5"/>
      <c r="O116" s="5"/>
      <c r="P116" s="5"/>
      <c r="Q116" s="5"/>
      <c r="R116" s="5"/>
      <c r="S116" s="5"/>
      <c r="T116" s="5"/>
      <c r="U116" s="5"/>
      <c r="V116" s="5"/>
      <c r="W116" s="5"/>
      <c r="X116" s="5"/>
      <c r="Y116" s="5"/>
    </row>
    <row r="117" spans="1:25">
      <c r="A117" s="2"/>
      <c r="B117" s="1">
        <v>2021</v>
      </c>
      <c r="C117" s="24">
        <v>1245654521.13</v>
      </c>
      <c r="D117" s="5"/>
      <c r="E117" s="5"/>
      <c r="F117" s="24">
        <v>4969266456.11</v>
      </c>
      <c r="G117" s="5"/>
      <c r="H117" s="5"/>
      <c r="I117" s="5"/>
      <c r="J117" s="5"/>
      <c r="K117" s="5"/>
      <c r="L117" s="5"/>
      <c r="M117" s="5"/>
      <c r="N117" s="5"/>
      <c r="O117" s="5"/>
      <c r="P117" s="5"/>
      <c r="Q117" s="5"/>
      <c r="R117" s="5"/>
      <c r="S117" s="5"/>
      <c r="T117" s="5"/>
      <c r="U117" s="5"/>
      <c r="V117" s="5"/>
      <c r="W117" s="5"/>
      <c r="X117" s="5"/>
      <c r="Y117" s="5"/>
    </row>
    <row r="118" spans="1:25">
      <c r="A118" s="2"/>
      <c r="B118" s="1">
        <v>2020</v>
      </c>
      <c r="C118" s="24">
        <v>581135189.18</v>
      </c>
      <c r="D118" s="5"/>
      <c r="E118" s="5"/>
      <c r="F118" s="24">
        <v>2703669822.21</v>
      </c>
      <c r="G118" s="5"/>
      <c r="H118" s="5"/>
      <c r="I118" s="5"/>
      <c r="J118" s="5"/>
      <c r="K118" s="5"/>
      <c r="L118" s="5"/>
      <c r="M118" s="5"/>
      <c r="N118" s="5"/>
      <c r="O118" s="5"/>
      <c r="P118" s="5"/>
      <c r="Q118" s="5"/>
      <c r="R118" s="5"/>
      <c r="S118" s="5"/>
      <c r="T118" s="5"/>
      <c r="U118" s="5"/>
      <c r="V118" s="5"/>
      <c r="W118" s="5"/>
      <c r="X118" s="5"/>
      <c r="Y118" s="5"/>
    </row>
    <row r="119" spans="1:25">
      <c r="A119" s="2"/>
      <c r="B119" s="1">
        <v>2019</v>
      </c>
      <c r="C119" s="24">
        <v>507910345.79</v>
      </c>
      <c r="D119" s="5"/>
      <c r="E119" s="5"/>
      <c r="F119" s="24">
        <v>2650122823.84</v>
      </c>
      <c r="G119" s="5"/>
      <c r="H119" s="5"/>
      <c r="I119" s="5"/>
      <c r="J119" s="5"/>
      <c r="K119" s="5"/>
      <c r="L119" s="5"/>
      <c r="M119" s="5"/>
      <c r="N119" s="5"/>
      <c r="O119" s="5"/>
      <c r="P119" s="5"/>
      <c r="Q119" s="5"/>
      <c r="R119" s="5"/>
      <c r="S119" s="5"/>
      <c r="T119" s="5"/>
      <c r="U119" s="5"/>
      <c r="V119" s="5"/>
      <c r="W119" s="5"/>
      <c r="X119" s="5"/>
      <c r="Y119" s="5"/>
    </row>
    <row r="120" spans="1:25">
      <c r="A120" s="2"/>
      <c r="B120" s="1">
        <v>2018</v>
      </c>
      <c r="C120" s="24">
        <v>341777552.29</v>
      </c>
      <c r="D120" s="5"/>
      <c r="E120" s="5"/>
      <c r="F120" s="24">
        <v>2212299856.53</v>
      </c>
      <c r="G120" s="5"/>
      <c r="H120" s="5"/>
      <c r="I120" s="5"/>
      <c r="J120" s="5"/>
      <c r="K120" s="5"/>
      <c r="L120" s="5"/>
      <c r="M120" s="5"/>
      <c r="N120" s="5"/>
      <c r="O120" s="5"/>
      <c r="P120" s="5"/>
      <c r="Q120" s="5"/>
      <c r="R120" s="5"/>
      <c r="S120" s="5"/>
      <c r="T120" s="5"/>
      <c r="U120" s="5"/>
      <c r="V120" s="5"/>
      <c r="W120" s="5"/>
      <c r="X120" s="5"/>
      <c r="Y120" s="5"/>
    </row>
    <row r="121" spans="1:25">
      <c r="A121" s="2"/>
      <c r="B121" s="1">
        <v>2017</v>
      </c>
      <c r="C121" s="24">
        <v>143572119.23</v>
      </c>
      <c r="D121" s="5"/>
      <c r="E121" s="5"/>
      <c r="F121" s="24">
        <v>1638440107.81</v>
      </c>
      <c r="G121" s="5"/>
      <c r="H121" s="5"/>
      <c r="I121" s="5"/>
      <c r="J121" s="5"/>
      <c r="K121" s="5"/>
      <c r="L121" s="5"/>
      <c r="M121" s="5"/>
      <c r="N121" s="5"/>
      <c r="O121" s="5"/>
      <c r="P121" s="5"/>
      <c r="Q121" s="5"/>
      <c r="R121" s="5"/>
      <c r="S121" s="5"/>
      <c r="T121" s="5"/>
      <c r="U121" s="5"/>
      <c r="V121" s="5"/>
      <c r="W121" s="5"/>
      <c r="X121" s="5"/>
      <c r="Y121" s="5"/>
    </row>
    <row r="122" spans="1:25">
      <c r="A122" s="2"/>
      <c r="B122" s="1">
        <v>2016</v>
      </c>
      <c r="C122" s="24">
        <v>80198959.12</v>
      </c>
      <c r="D122" s="5"/>
      <c r="E122" s="5"/>
      <c r="F122" s="24">
        <v>1461582562.6</v>
      </c>
      <c r="G122" s="5"/>
      <c r="H122" s="5"/>
      <c r="I122" s="5"/>
      <c r="J122" s="5"/>
      <c r="K122" s="5"/>
      <c r="L122" s="5"/>
      <c r="M122" s="5"/>
      <c r="N122" s="5"/>
      <c r="O122" s="5"/>
      <c r="P122" s="5"/>
      <c r="Q122" s="5"/>
      <c r="R122" s="5"/>
      <c r="S122" s="5"/>
      <c r="T122" s="5"/>
      <c r="U122" s="5"/>
      <c r="V122" s="5"/>
      <c r="W122" s="5"/>
      <c r="X122" s="5"/>
      <c r="Y122" s="5"/>
    </row>
    <row r="123" spans="1:25">
      <c r="A123" s="2"/>
      <c r="B123" s="1">
        <v>2015</v>
      </c>
      <c r="C123" s="24">
        <v>7128122.67</v>
      </c>
      <c r="D123" s="5"/>
      <c r="E123" s="5"/>
      <c r="F123" s="24">
        <v>1156135059.43</v>
      </c>
      <c r="G123" s="5"/>
      <c r="H123" s="5"/>
      <c r="I123" s="5"/>
      <c r="J123" s="5"/>
      <c r="K123" s="5"/>
      <c r="L123" s="5"/>
      <c r="M123" s="5"/>
      <c r="N123" s="5"/>
      <c r="O123" s="5"/>
      <c r="P123" s="5"/>
      <c r="Q123" s="5"/>
      <c r="R123" s="5"/>
      <c r="S123" s="5"/>
      <c r="T123" s="5"/>
      <c r="U123" s="5"/>
      <c r="V123" s="5"/>
      <c r="W123" s="5"/>
      <c r="X123" s="5"/>
      <c r="Y123" s="5"/>
    </row>
    <row r="124" spans="1:25">
      <c r="A124" s="2"/>
      <c r="B124" s="1">
        <v>2014</v>
      </c>
      <c r="C124" s="24">
        <v>13389353.11</v>
      </c>
      <c r="D124" s="5"/>
      <c r="E124" s="5"/>
      <c r="F124" s="24">
        <v>1444983261.78</v>
      </c>
      <c r="G124" s="5"/>
      <c r="H124" s="5"/>
      <c r="I124" s="5"/>
      <c r="J124" s="5"/>
      <c r="K124" s="5"/>
      <c r="L124" s="5"/>
      <c r="M124" s="5"/>
      <c r="N124" s="5"/>
      <c r="O124" s="5"/>
      <c r="P124" s="5"/>
      <c r="Q124" s="5"/>
      <c r="R124" s="5"/>
      <c r="S124" s="5"/>
      <c r="T124" s="5"/>
      <c r="U124" s="5"/>
      <c r="V124" s="5"/>
      <c r="W124" s="5"/>
      <c r="X124" s="5"/>
      <c r="Y124" s="5"/>
    </row>
    <row r="125" spans="1:25">
      <c r="A125" s="2"/>
      <c r="B125" s="1">
        <v>2013</v>
      </c>
      <c r="C125" s="24">
        <v>11774193.8</v>
      </c>
      <c r="D125" s="5"/>
      <c r="E125" s="5"/>
      <c r="F125" s="24">
        <v>1418591744.29</v>
      </c>
      <c r="G125" s="5"/>
      <c r="H125" s="5"/>
      <c r="I125" s="5"/>
      <c r="J125" s="5"/>
      <c r="K125" s="5"/>
      <c r="L125" s="5"/>
      <c r="M125" s="5"/>
      <c r="N125" s="5"/>
      <c r="O125" s="5"/>
      <c r="P125" s="5"/>
      <c r="Q125" s="5"/>
      <c r="R125" s="5"/>
      <c r="S125" s="5"/>
      <c r="T125" s="5"/>
      <c r="U125" s="5"/>
      <c r="V125" s="5"/>
      <c r="W125" s="5"/>
      <c r="X125" s="5"/>
      <c r="Y125" s="5"/>
    </row>
    <row r="126" spans="1:25">
      <c r="A126" s="2"/>
      <c r="B126" s="1">
        <v>2012</v>
      </c>
      <c r="C126" s="24">
        <v>369857619.98</v>
      </c>
      <c r="D126" s="5"/>
      <c r="E126" s="5"/>
      <c r="F126" s="24">
        <v>1959461529.21</v>
      </c>
      <c r="G126" s="5"/>
      <c r="H126" s="5"/>
      <c r="I126" s="5"/>
      <c r="J126" s="5"/>
      <c r="K126" s="5"/>
      <c r="L126" s="5"/>
      <c r="M126" s="5"/>
      <c r="N126" s="5"/>
      <c r="O126" s="5"/>
      <c r="P126" s="5"/>
      <c r="Q126" s="5"/>
      <c r="R126" s="5"/>
      <c r="S126" s="5"/>
      <c r="T126" s="5"/>
      <c r="U126" s="5"/>
      <c r="V126" s="5"/>
      <c r="W126" s="5"/>
      <c r="X126" s="5"/>
      <c r="Y126" s="5"/>
    </row>
    <row r="127" spans="1:25">
      <c r="A127" s="2"/>
      <c r="B127" s="1">
        <v>2011</v>
      </c>
      <c r="C127" s="5"/>
      <c r="D127" s="5"/>
      <c r="E127" s="5"/>
      <c r="F127" s="5"/>
      <c r="G127" s="5"/>
      <c r="H127" s="5"/>
      <c r="I127" s="5"/>
      <c r="J127" s="5"/>
      <c r="K127" s="5"/>
      <c r="L127" s="5"/>
      <c r="M127" s="5"/>
      <c r="N127" s="5"/>
      <c r="O127" s="5"/>
      <c r="P127" s="5"/>
      <c r="Q127" s="5"/>
      <c r="R127" s="5"/>
      <c r="S127" s="5"/>
      <c r="T127" s="5"/>
      <c r="U127" s="5"/>
      <c r="V127" s="5"/>
      <c r="W127" s="5"/>
      <c r="X127" s="5"/>
      <c r="Y127" s="5"/>
    </row>
    <row r="128" spans="1:25">
      <c r="A128" s="2"/>
      <c r="B128" s="1">
        <v>2010</v>
      </c>
      <c r="C128" s="5"/>
      <c r="D128" s="5"/>
      <c r="E128" s="5"/>
      <c r="F128" s="5"/>
      <c r="G128" s="5"/>
      <c r="H128" s="5"/>
      <c r="I128" s="5"/>
      <c r="J128" s="5"/>
      <c r="K128" s="5"/>
      <c r="L128" s="5"/>
      <c r="M128" s="5"/>
      <c r="N128" s="5"/>
      <c r="O128" s="5"/>
      <c r="P128" s="5"/>
      <c r="Q128" s="5"/>
      <c r="R128" s="5"/>
      <c r="S128" s="5"/>
      <c r="T128" s="5"/>
      <c r="U128" s="5"/>
      <c r="V128" s="5"/>
      <c r="W128" s="5"/>
      <c r="X128" s="5"/>
      <c r="Y128" s="5"/>
    </row>
    <row r="129" spans="1:25">
      <c r="A129" s="2" t="s">
        <v>57</v>
      </c>
      <c r="B129" s="1">
        <v>2023</v>
      </c>
      <c r="C129" s="24">
        <v>1721256266.92</v>
      </c>
      <c r="D129" s="5"/>
      <c r="E129" s="5"/>
      <c r="F129" s="24">
        <v>5961904835.83</v>
      </c>
      <c r="G129" s="5"/>
      <c r="H129" s="5"/>
      <c r="I129" s="5"/>
      <c r="J129" s="5"/>
      <c r="K129" s="5"/>
      <c r="L129" s="5"/>
      <c r="M129" s="5"/>
      <c r="N129" s="5"/>
      <c r="O129" s="5"/>
      <c r="P129" s="5"/>
      <c r="Q129" s="5"/>
      <c r="R129" s="5"/>
      <c r="S129" s="5"/>
      <c r="T129" s="5"/>
      <c r="U129" s="5"/>
      <c r="V129" s="5"/>
      <c r="W129" s="5"/>
      <c r="X129" s="5"/>
      <c r="Y129" s="5"/>
    </row>
    <row r="130" spans="1:25">
      <c r="A130" s="2"/>
      <c r="B130" s="1">
        <v>2022</v>
      </c>
      <c r="C130" s="24">
        <v>1550159238.52</v>
      </c>
      <c r="D130" s="5"/>
      <c r="E130" s="5"/>
      <c r="F130" s="24">
        <v>5135102958.39</v>
      </c>
      <c r="G130" s="5"/>
      <c r="H130" s="5"/>
      <c r="I130" s="5"/>
      <c r="J130" s="5"/>
      <c r="K130" s="5"/>
      <c r="L130" s="5"/>
      <c r="M130" s="5"/>
      <c r="N130" s="5"/>
      <c r="O130" s="5"/>
      <c r="P130" s="5"/>
      <c r="Q130" s="5"/>
      <c r="R130" s="5"/>
      <c r="S130" s="5"/>
      <c r="T130" s="5"/>
      <c r="U130" s="5"/>
      <c r="V130" s="5"/>
      <c r="W130" s="5"/>
      <c r="X130" s="5"/>
      <c r="Y130" s="5"/>
    </row>
    <row r="131" spans="1:25">
      <c r="A131" s="2"/>
      <c r="B131" s="1">
        <v>2021</v>
      </c>
      <c r="C131" s="24">
        <v>1727088233.89</v>
      </c>
      <c r="D131" s="5"/>
      <c r="E131" s="5"/>
      <c r="F131" s="24">
        <v>5028598346.51</v>
      </c>
      <c r="G131" s="5"/>
      <c r="H131" s="5"/>
      <c r="I131" s="5"/>
      <c r="J131" s="5"/>
      <c r="K131" s="5"/>
      <c r="L131" s="5"/>
      <c r="M131" s="5"/>
      <c r="N131" s="5"/>
      <c r="O131" s="5"/>
      <c r="P131" s="5"/>
      <c r="Q131" s="5"/>
      <c r="R131" s="5"/>
      <c r="S131" s="5"/>
      <c r="T131" s="5"/>
      <c r="U131" s="5"/>
      <c r="V131" s="5"/>
      <c r="W131" s="5"/>
      <c r="X131" s="5"/>
      <c r="Y131" s="5"/>
    </row>
    <row r="132" spans="1:25">
      <c r="A132" s="2"/>
      <c r="B132" s="1">
        <v>2020</v>
      </c>
      <c r="C132" s="24">
        <v>1275741631.19</v>
      </c>
      <c r="D132" s="5"/>
      <c r="E132" s="5"/>
      <c r="F132" s="24">
        <v>4011144406.75</v>
      </c>
      <c r="G132" s="5"/>
      <c r="H132" s="5"/>
      <c r="I132" s="5"/>
      <c r="J132" s="5"/>
      <c r="K132" s="5"/>
      <c r="L132" s="5"/>
      <c r="M132" s="5"/>
      <c r="N132" s="5"/>
      <c r="O132" s="5"/>
      <c r="P132" s="5"/>
      <c r="Q132" s="5"/>
      <c r="R132" s="5"/>
      <c r="S132" s="5"/>
      <c r="T132" s="5"/>
      <c r="U132" s="5"/>
      <c r="V132" s="5"/>
      <c r="W132" s="5"/>
      <c r="X132" s="5"/>
      <c r="Y132" s="5"/>
    </row>
    <row r="133" spans="1:25">
      <c r="A133" s="2"/>
      <c r="B133" s="1">
        <v>2019</v>
      </c>
      <c r="C133" s="24">
        <v>1720205495.48</v>
      </c>
      <c r="D133" s="5"/>
      <c r="E133" s="5"/>
      <c r="F133" s="24">
        <v>4672086011.62</v>
      </c>
      <c r="G133" s="5"/>
      <c r="H133" s="5"/>
      <c r="I133" s="5"/>
      <c r="J133" s="5"/>
      <c r="K133" s="5"/>
      <c r="L133" s="5"/>
      <c r="M133" s="5"/>
      <c r="N133" s="5"/>
      <c r="O133" s="5"/>
      <c r="P133" s="5"/>
      <c r="Q133" s="5"/>
      <c r="R133" s="5"/>
      <c r="S133" s="5"/>
      <c r="T133" s="5"/>
      <c r="U133" s="5"/>
      <c r="V133" s="5"/>
      <c r="W133" s="5"/>
      <c r="X133" s="5"/>
      <c r="Y133" s="5"/>
    </row>
    <row r="134" spans="1:25">
      <c r="A134" s="2"/>
      <c r="B134" s="1">
        <v>2018</v>
      </c>
      <c r="C134" s="24">
        <v>1532663534.76</v>
      </c>
      <c r="D134" s="5"/>
      <c r="E134" s="5"/>
      <c r="F134" s="24">
        <v>4268964661.64</v>
      </c>
      <c r="G134" s="5"/>
      <c r="H134" s="5"/>
      <c r="I134" s="5"/>
      <c r="J134" s="5"/>
      <c r="K134" s="5"/>
      <c r="L134" s="5"/>
      <c r="M134" s="5"/>
      <c r="N134" s="5"/>
      <c r="O134" s="5"/>
      <c r="P134" s="5"/>
      <c r="Q134" s="5"/>
      <c r="R134" s="5"/>
      <c r="S134" s="5"/>
      <c r="T134" s="5"/>
      <c r="U134" s="5"/>
      <c r="V134" s="5"/>
      <c r="W134" s="5"/>
      <c r="X134" s="5"/>
      <c r="Y134" s="5"/>
    </row>
    <row r="135" spans="1:25">
      <c r="A135" s="2"/>
      <c r="B135" s="1">
        <v>2017</v>
      </c>
      <c r="C135" s="24">
        <v>1113662962.56</v>
      </c>
      <c r="D135" s="5"/>
      <c r="E135" s="5"/>
      <c r="F135" s="24">
        <v>3602647169.79</v>
      </c>
      <c r="G135" s="5"/>
      <c r="H135" s="5"/>
      <c r="I135" s="5"/>
      <c r="J135" s="5"/>
      <c r="K135" s="5"/>
      <c r="L135" s="5"/>
      <c r="M135" s="5"/>
      <c r="N135" s="5"/>
      <c r="O135" s="5"/>
      <c r="P135" s="5"/>
      <c r="Q135" s="5"/>
      <c r="R135" s="5"/>
      <c r="S135" s="5"/>
      <c r="T135" s="5"/>
      <c r="U135" s="5"/>
      <c r="V135" s="5"/>
      <c r="W135" s="5"/>
      <c r="X135" s="5"/>
      <c r="Y135" s="5"/>
    </row>
    <row r="136" spans="1:25">
      <c r="A136" s="2"/>
      <c r="B136" s="1">
        <v>2016</v>
      </c>
      <c r="C136" s="24">
        <v>783464180.93</v>
      </c>
      <c r="D136" s="5"/>
      <c r="E136" s="5"/>
      <c r="F136" s="24">
        <v>2830178670.27</v>
      </c>
      <c r="G136" s="5"/>
      <c r="H136" s="5"/>
      <c r="I136" s="5"/>
      <c r="J136" s="5"/>
      <c r="K136" s="5"/>
      <c r="L136" s="5"/>
      <c r="M136" s="5"/>
      <c r="N136" s="5"/>
      <c r="O136" s="5"/>
      <c r="P136" s="5"/>
      <c r="Q136" s="5"/>
      <c r="R136" s="5"/>
      <c r="S136" s="5"/>
      <c r="T136" s="5"/>
      <c r="U136" s="5"/>
      <c r="V136" s="5"/>
      <c r="W136" s="5"/>
      <c r="X136" s="5"/>
      <c r="Y136" s="5"/>
    </row>
    <row r="137" spans="1:25">
      <c r="A137" s="2"/>
      <c r="B137" s="1">
        <v>2015</v>
      </c>
      <c r="C137" s="24">
        <v>605396944.89</v>
      </c>
      <c r="D137" s="5"/>
      <c r="E137" s="5"/>
      <c r="F137" s="24">
        <v>2584012482.99</v>
      </c>
      <c r="G137" s="5"/>
      <c r="H137" s="5"/>
      <c r="I137" s="5"/>
      <c r="J137" s="5"/>
      <c r="K137" s="5"/>
      <c r="L137" s="5"/>
      <c r="M137" s="5"/>
      <c r="N137" s="5"/>
      <c r="O137" s="5"/>
      <c r="P137" s="5"/>
      <c r="Q137" s="5"/>
      <c r="R137" s="5"/>
      <c r="S137" s="5"/>
      <c r="T137" s="5"/>
      <c r="U137" s="5"/>
      <c r="V137" s="5"/>
      <c r="W137" s="5"/>
      <c r="X137" s="5"/>
      <c r="Y137" s="5"/>
    </row>
    <row r="138" spans="1:25">
      <c r="A138" s="2"/>
      <c r="B138" s="1">
        <v>2014</v>
      </c>
      <c r="C138" s="24">
        <v>422139613.29</v>
      </c>
      <c r="D138" s="5"/>
      <c r="E138" s="5"/>
      <c r="F138" s="24">
        <v>2258553837.12</v>
      </c>
      <c r="G138" s="5"/>
      <c r="H138" s="5"/>
      <c r="I138" s="5"/>
      <c r="J138" s="5"/>
      <c r="K138" s="5"/>
      <c r="L138" s="5"/>
      <c r="M138" s="5"/>
      <c r="N138" s="5"/>
      <c r="O138" s="5"/>
      <c r="P138" s="5"/>
      <c r="Q138" s="5"/>
      <c r="R138" s="5"/>
      <c r="S138" s="5"/>
      <c r="T138" s="5"/>
      <c r="U138" s="5"/>
      <c r="V138" s="5"/>
      <c r="W138" s="5"/>
      <c r="X138" s="5"/>
      <c r="Y138" s="5"/>
    </row>
    <row r="139" spans="1:25">
      <c r="A139" s="2"/>
      <c r="B139" s="1">
        <v>2013</v>
      </c>
      <c r="C139" s="24">
        <v>398167027.37</v>
      </c>
      <c r="D139" s="5"/>
      <c r="E139" s="5"/>
      <c r="F139" s="24">
        <v>2447151233.39</v>
      </c>
      <c r="G139" s="5"/>
      <c r="H139" s="5"/>
      <c r="I139" s="5"/>
      <c r="J139" s="5"/>
      <c r="K139" s="5"/>
      <c r="L139" s="5"/>
      <c r="M139" s="5"/>
      <c r="N139" s="5"/>
      <c r="O139" s="5"/>
      <c r="P139" s="5"/>
      <c r="Q139" s="5"/>
      <c r="R139" s="5"/>
      <c r="S139" s="5"/>
      <c r="T139" s="5"/>
      <c r="U139" s="5"/>
      <c r="V139" s="5"/>
      <c r="W139" s="5"/>
      <c r="X139" s="5"/>
      <c r="Y139" s="5"/>
    </row>
    <row r="140" spans="1:25">
      <c r="A140" s="2"/>
      <c r="B140" s="1">
        <v>2012</v>
      </c>
      <c r="C140" s="24">
        <v>455973269.45</v>
      </c>
      <c r="D140" s="5"/>
      <c r="E140" s="5"/>
      <c r="F140" s="24">
        <v>2506547079.95</v>
      </c>
      <c r="G140" s="5"/>
      <c r="H140" s="5"/>
      <c r="I140" s="5"/>
      <c r="J140" s="5"/>
      <c r="K140" s="5"/>
      <c r="L140" s="5"/>
      <c r="M140" s="5"/>
      <c r="N140" s="5"/>
      <c r="O140" s="5"/>
      <c r="P140" s="5"/>
      <c r="Q140" s="5"/>
      <c r="R140" s="5"/>
      <c r="S140" s="5"/>
      <c r="T140" s="5"/>
      <c r="U140" s="5"/>
      <c r="V140" s="5"/>
      <c r="W140" s="5"/>
      <c r="X140" s="5"/>
      <c r="Y140" s="5"/>
    </row>
    <row r="141" spans="1:25">
      <c r="A141" s="2"/>
      <c r="B141" s="1">
        <v>2011</v>
      </c>
      <c r="C141" s="5"/>
      <c r="D141" s="5"/>
      <c r="E141" s="5"/>
      <c r="F141" s="5"/>
      <c r="G141" s="5"/>
      <c r="H141" s="5"/>
      <c r="I141" s="5"/>
      <c r="J141" s="5"/>
      <c r="K141" s="5"/>
      <c r="L141" s="5"/>
      <c r="M141" s="5"/>
      <c r="N141" s="5"/>
      <c r="O141" s="5"/>
      <c r="P141" s="5"/>
      <c r="Q141" s="5"/>
      <c r="R141" s="5"/>
      <c r="S141" s="5"/>
      <c r="T141" s="5"/>
      <c r="U141" s="5"/>
      <c r="V141" s="5"/>
      <c r="W141" s="5"/>
      <c r="X141" s="5"/>
      <c r="Y141" s="5"/>
    </row>
    <row r="142" spans="1:25">
      <c r="A142" s="2"/>
      <c r="B142" s="1">
        <v>2010</v>
      </c>
      <c r="C142" s="5"/>
      <c r="D142" s="5"/>
      <c r="E142" s="5"/>
      <c r="F142" s="5"/>
      <c r="G142" s="5"/>
      <c r="H142" s="5"/>
      <c r="I142" s="5"/>
      <c r="J142" s="5"/>
      <c r="K142" s="5"/>
      <c r="L142" s="5"/>
      <c r="M142" s="5"/>
      <c r="N142" s="5"/>
      <c r="O142" s="5"/>
      <c r="P142" s="5"/>
      <c r="Q142" s="5"/>
      <c r="R142" s="5"/>
      <c r="S142" s="5"/>
      <c r="T142" s="5"/>
      <c r="U142" s="5"/>
      <c r="V142" s="5"/>
      <c r="W142" s="5"/>
      <c r="X142" s="5"/>
      <c r="Y142" s="5"/>
    </row>
    <row r="143" spans="1:25">
      <c r="A143" s="2" t="s">
        <v>58</v>
      </c>
      <c r="B143" s="1">
        <v>2023</v>
      </c>
      <c r="C143" s="24">
        <v>1268797401.98</v>
      </c>
      <c r="D143" s="5"/>
      <c r="E143" s="5"/>
      <c r="F143" s="24">
        <v>4953197719.21</v>
      </c>
      <c r="G143" s="5"/>
      <c r="H143" s="5"/>
      <c r="I143" s="5"/>
      <c r="J143" s="5"/>
      <c r="K143" s="5"/>
      <c r="L143" s="5"/>
      <c r="M143" s="5"/>
      <c r="N143" s="5"/>
      <c r="O143" s="5"/>
      <c r="P143" s="5"/>
      <c r="Q143" s="5"/>
      <c r="R143" s="5"/>
      <c r="S143" s="5"/>
      <c r="T143" s="5"/>
      <c r="U143" s="5"/>
      <c r="V143" s="5"/>
      <c r="W143" s="5"/>
      <c r="X143" s="5"/>
      <c r="Y143" s="5"/>
    </row>
    <row r="144" spans="1:25">
      <c r="A144" s="2"/>
      <c r="B144" s="1">
        <v>2022</v>
      </c>
      <c r="C144" s="24">
        <v>1215840333.47</v>
      </c>
      <c r="D144" s="5"/>
      <c r="E144" s="5"/>
      <c r="F144" s="24">
        <v>4672737287.89</v>
      </c>
      <c r="G144" s="5"/>
      <c r="H144" s="5"/>
      <c r="I144" s="5"/>
      <c r="J144" s="5"/>
      <c r="K144" s="5"/>
      <c r="L144" s="5"/>
      <c r="M144" s="5"/>
      <c r="N144" s="5"/>
      <c r="O144" s="5"/>
      <c r="P144" s="5"/>
      <c r="Q144" s="5"/>
      <c r="R144" s="5"/>
      <c r="S144" s="5"/>
      <c r="T144" s="5"/>
      <c r="U144" s="5"/>
      <c r="V144" s="5"/>
      <c r="W144" s="5"/>
      <c r="X144" s="5"/>
      <c r="Y144" s="5"/>
    </row>
    <row r="145" spans="1:25">
      <c r="A145" s="2"/>
      <c r="B145" s="1">
        <v>2021</v>
      </c>
      <c r="C145" s="24">
        <v>1199075865.55</v>
      </c>
      <c r="D145" s="5"/>
      <c r="E145" s="5"/>
      <c r="F145" s="24">
        <v>4631861645.41</v>
      </c>
      <c r="G145" s="5"/>
      <c r="H145" s="5"/>
      <c r="I145" s="5"/>
      <c r="J145" s="5"/>
      <c r="K145" s="5"/>
      <c r="L145" s="5"/>
      <c r="M145" s="5"/>
      <c r="N145" s="5"/>
      <c r="O145" s="5"/>
      <c r="P145" s="5"/>
      <c r="Q145" s="5"/>
      <c r="R145" s="5"/>
      <c r="S145" s="5"/>
      <c r="T145" s="5"/>
      <c r="U145" s="5"/>
      <c r="V145" s="5"/>
      <c r="W145" s="5"/>
      <c r="X145" s="5"/>
      <c r="Y145" s="5"/>
    </row>
    <row r="146" spans="1:25">
      <c r="A146" s="2"/>
      <c r="B146" s="1">
        <v>2020</v>
      </c>
      <c r="C146" s="24">
        <v>731325826.89</v>
      </c>
      <c r="D146" s="5"/>
      <c r="E146" s="5"/>
      <c r="F146" s="24">
        <v>3005712643.18</v>
      </c>
      <c r="G146" s="5"/>
      <c r="H146" s="5"/>
      <c r="I146" s="5"/>
      <c r="J146" s="5"/>
      <c r="K146" s="5"/>
      <c r="L146" s="5"/>
      <c r="M146" s="5"/>
      <c r="N146" s="5"/>
      <c r="O146" s="5"/>
      <c r="P146" s="5"/>
      <c r="Q146" s="5"/>
      <c r="R146" s="5"/>
      <c r="S146" s="5"/>
      <c r="T146" s="5"/>
      <c r="U146" s="5"/>
      <c r="V146" s="5"/>
      <c r="W146" s="5"/>
      <c r="X146" s="5"/>
      <c r="Y146" s="5"/>
    </row>
    <row r="147" spans="1:25">
      <c r="A147" s="2"/>
      <c r="B147" s="1">
        <v>2019</v>
      </c>
      <c r="C147" s="24">
        <v>826281287.31</v>
      </c>
      <c r="D147" s="5"/>
      <c r="E147" s="5"/>
      <c r="F147" s="24">
        <v>3538694869.46</v>
      </c>
      <c r="G147" s="5"/>
      <c r="H147" s="5"/>
      <c r="I147" s="5"/>
      <c r="J147" s="5"/>
      <c r="K147" s="5"/>
      <c r="L147" s="5"/>
      <c r="M147" s="5"/>
      <c r="N147" s="5"/>
      <c r="O147" s="5"/>
      <c r="P147" s="5"/>
      <c r="Q147" s="5"/>
      <c r="R147" s="5"/>
      <c r="S147" s="5"/>
      <c r="T147" s="5"/>
      <c r="U147" s="5"/>
      <c r="V147" s="5"/>
      <c r="W147" s="5"/>
      <c r="X147" s="5"/>
      <c r="Y147" s="5"/>
    </row>
    <row r="148" spans="1:25">
      <c r="A148" s="2"/>
      <c r="B148" s="1">
        <v>2018</v>
      </c>
      <c r="C148" s="24">
        <v>579449900.96</v>
      </c>
      <c r="D148" s="5"/>
      <c r="E148" s="5"/>
      <c r="F148" s="24">
        <v>2819062580.6</v>
      </c>
      <c r="G148" s="5"/>
      <c r="H148" s="5"/>
      <c r="I148" s="5"/>
      <c r="J148" s="5"/>
      <c r="K148" s="5"/>
      <c r="L148" s="5"/>
      <c r="M148" s="5"/>
      <c r="N148" s="5"/>
      <c r="O148" s="5"/>
      <c r="P148" s="5"/>
      <c r="Q148" s="5"/>
      <c r="R148" s="5"/>
      <c r="S148" s="5"/>
      <c r="T148" s="5"/>
      <c r="U148" s="5"/>
      <c r="V148" s="5"/>
      <c r="W148" s="5"/>
      <c r="X148" s="5"/>
      <c r="Y148" s="5"/>
    </row>
    <row r="149" spans="1:25">
      <c r="A149" s="2"/>
      <c r="B149" s="1">
        <v>2017</v>
      </c>
      <c r="C149" s="24">
        <v>335488023.16</v>
      </c>
      <c r="D149" s="5"/>
      <c r="E149" s="5"/>
      <c r="F149" s="24">
        <v>2048380366.41</v>
      </c>
      <c r="G149" s="5"/>
      <c r="H149" s="5"/>
      <c r="I149" s="5"/>
      <c r="J149" s="5"/>
      <c r="K149" s="5"/>
      <c r="L149" s="5"/>
      <c r="M149" s="5"/>
      <c r="N149" s="5"/>
      <c r="O149" s="5"/>
      <c r="P149" s="5"/>
      <c r="Q149" s="5"/>
      <c r="R149" s="5"/>
      <c r="S149" s="5"/>
      <c r="T149" s="5"/>
      <c r="U149" s="5"/>
      <c r="V149" s="5"/>
      <c r="W149" s="5"/>
      <c r="X149" s="5"/>
      <c r="Y149" s="5"/>
    </row>
    <row r="150" spans="1:25">
      <c r="A150" s="2"/>
      <c r="B150" s="1">
        <v>2016</v>
      </c>
      <c r="C150" s="24">
        <v>224791899.91</v>
      </c>
      <c r="D150" s="5"/>
      <c r="E150" s="5"/>
      <c r="F150" s="24">
        <v>1176374148.41</v>
      </c>
      <c r="G150" s="5"/>
      <c r="H150" s="5"/>
      <c r="I150" s="5"/>
      <c r="J150" s="5"/>
      <c r="K150" s="5"/>
      <c r="L150" s="5"/>
      <c r="M150" s="5"/>
      <c r="N150" s="5"/>
      <c r="O150" s="5"/>
      <c r="P150" s="5"/>
      <c r="Q150" s="5"/>
      <c r="R150" s="5"/>
      <c r="S150" s="5"/>
      <c r="T150" s="5"/>
      <c r="U150" s="5"/>
      <c r="V150" s="5"/>
      <c r="W150" s="5"/>
      <c r="X150" s="5"/>
      <c r="Y150" s="5"/>
    </row>
    <row r="151" spans="1:25">
      <c r="A151" s="2"/>
      <c r="B151" s="1">
        <v>2015</v>
      </c>
      <c r="C151" s="24">
        <v>87973615.68</v>
      </c>
      <c r="D151" s="5"/>
      <c r="E151" s="5"/>
      <c r="F151" s="24">
        <v>854867174.5</v>
      </c>
      <c r="G151" s="5"/>
      <c r="H151" s="5"/>
      <c r="I151" s="5"/>
      <c r="J151" s="5"/>
      <c r="K151" s="5"/>
      <c r="L151" s="5"/>
      <c r="M151" s="5"/>
      <c r="N151" s="5"/>
      <c r="O151" s="5"/>
      <c r="P151" s="5"/>
      <c r="Q151" s="5"/>
      <c r="R151" s="5"/>
      <c r="S151" s="5"/>
      <c r="T151" s="5"/>
      <c r="U151" s="5"/>
      <c r="V151" s="5"/>
      <c r="W151" s="5"/>
      <c r="X151" s="5"/>
      <c r="Y151" s="5"/>
    </row>
    <row r="152" spans="1:25">
      <c r="A152" s="2"/>
      <c r="B152" s="1">
        <v>2014</v>
      </c>
      <c r="C152" s="24">
        <v>-402806109.29</v>
      </c>
      <c r="D152" s="5"/>
      <c r="E152" s="5"/>
      <c r="F152" s="24">
        <v>364868507.97</v>
      </c>
      <c r="G152" s="5"/>
      <c r="H152" s="5"/>
      <c r="I152" s="5"/>
      <c r="J152" s="5"/>
      <c r="K152" s="5"/>
      <c r="L152" s="5"/>
      <c r="M152" s="5"/>
      <c r="N152" s="5"/>
      <c r="O152" s="5"/>
      <c r="P152" s="5"/>
      <c r="Q152" s="5"/>
      <c r="R152" s="5"/>
      <c r="S152" s="5"/>
      <c r="T152" s="5"/>
      <c r="U152" s="5"/>
      <c r="V152" s="5"/>
      <c r="W152" s="5"/>
      <c r="X152" s="5"/>
      <c r="Y152" s="5"/>
    </row>
    <row r="153" spans="1:25">
      <c r="A153" s="2"/>
      <c r="B153" s="1">
        <v>2013</v>
      </c>
      <c r="C153" s="24">
        <v>-153570739.82</v>
      </c>
      <c r="D153" s="5"/>
      <c r="E153" s="5"/>
      <c r="F153" s="24">
        <v>485746327.97</v>
      </c>
      <c r="G153" s="5"/>
      <c r="H153" s="5"/>
      <c r="I153" s="5"/>
      <c r="J153" s="5"/>
      <c r="K153" s="5"/>
      <c r="L153" s="5"/>
      <c r="M153" s="5"/>
      <c r="N153" s="5"/>
      <c r="O153" s="5"/>
      <c r="P153" s="5"/>
      <c r="Q153" s="5"/>
      <c r="R153" s="5"/>
      <c r="S153" s="5"/>
      <c r="T153" s="5"/>
      <c r="U153" s="5"/>
      <c r="V153" s="5"/>
      <c r="W153" s="5"/>
      <c r="X153" s="5"/>
      <c r="Y153" s="5"/>
    </row>
    <row r="154" spans="1:25">
      <c r="A154" s="2"/>
      <c r="B154" s="1">
        <v>2012</v>
      </c>
      <c r="C154" s="24">
        <v>337729596.8</v>
      </c>
      <c r="D154" s="5"/>
      <c r="E154" s="5"/>
      <c r="F154" s="24">
        <v>1636186148.33</v>
      </c>
      <c r="G154" s="5"/>
      <c r="H154" s="5"/>
      <c r="I154" s="5"/>
      <c r="J154" s="5"/>
      <c r="K154" s="5"/>
      <c r="L154" s="5"/>
      <c r="M154" s="5"/>
      <c r="N154" s="5"/>
      <c r="O154" s="5"/>
      <c r="P154" s="5"/>
      <c r="Q154" s="5"/>
      <c r="R154" s="5"/>
      <c r="S154" s="5"/>
      <c r="T154" s="5"/>
      <c r="U154" s="5"/>
      <c r="V154" s="5"/>
      <c r="W154" s="5"/>
      <c r="X154" s="5"/>
      <c r="Y154" s="5"/>
    </row>
    <row r="155" spans="1:25">
      <c r="A155" s="2"/>
      <c r="B155" s="1">
        <v>2011</v>
      </c>
      <c r="C155" s="5"/>
      <c r="D155" s="5"/>
      <c r="E155" s="5"/>
      <c r="F155" s="5"/>
      <c r="G155" s="5"/>
      <c r="H155" s="5"/>
      <c r="I155" s="5"/>
      <c r="J155" s="5"/>
      <c r="K155" s="5"/>
      <c r="L155" s="5"/>
      <c r="M155" s="5"/>
      <c r="N155" s="5"/>
      <c r="O155" s="5"/>
      <c r="P155" s="5"/>
      <c r="Q155" s="5"/>
      <c r="R155" s="5"/>
      <c r="S155" s="5"/>
      <c r="T155" s="5"/>
      <c r="U155" s="5"/>
      <c r="V155" s="5"/>
      <c r="W155" s="5"/>
      <c r="X155" s="5"/>
      <c r="Y155" s="5"/>
    </row>
    <row r="156" spans="1:25">
      <c r="A156" s="2"/>
      <c r="B156" s="1">
        <v>2010</v>
      </c>
      <c r="C156" s="5"/>
      <c r="D156" s="5"/>
      <c r="E156" s="5"/>
      <c r="F156" s="5"/>
      <c r="G156" s="5"/>
      <c r="H156" s="5"/>
      <c r="I156" s="5"/>
      <c r="J156" s="5"/>
      <c r="K156" s="5"/>
      <c r="L156" s="5"/>
      <c r="M156" s="5"/>
      <c r="N156" s="5"/>
      <c r="O156" s="5"/>
      <c r="P156" s="5"/>
      <c r="Q156" s="5"/>
      <c r="R156" s="5"/>
      <c r="S156" s="5"/>
      <c r="T156" s="5"/>
      <c r="U156" s="5"/>
      <c r="V156" s="5"/>
      <c r="W156" s="5"/>
      <c r="X156" s="5"/>
      <c r="Y156" s="5"/>
    </row>
    <row r="157" spans="1:25">
      <c r="A157" s="2" t="s">
        <v>59</v>
      </c>
      <c r="B157" s="1">
        <v>2023</v>
      </c>
      <c r="C157" s="24">
        <v>665936170.95</v>
      </c>
      <c r="D157" s="5"/>
      <c r="E157" s="5"/>
      <c r="F157" s="24">
        <v>5257266465.5</v>
      </c>
      <c r="G157" s="5"/>
      <c r="H157" s="5"/>
      <c r="I157" s="5"/>
      <c r="J157" s="5"/>
      <c r="K157" s="5"/>
      <c r="L157" s="5"/>
      <c r="M157" s="5"/>
      <c r="N157" s="5"/>
      <c r="O157" s="5"/>
      <c r="P157" s="5"/>
      <c r="Q157" s="5"/>
      <c r="R157" s="5"/>
      <c r="S157" s="5"/>
      <c r="T157" s="5"/>
      <c r="U157" s="5"/>
      <c r="V157" s="5"/>
      <c r="W157" s="5"/>
      <c r="X157" s="5"/>
      <c r="Y157" s="5"/>
    </row>
    <row r="158" spans="1:25">
      <c r="A158" s="2"/>
      <c r="B158" s="1">
        <v>2022</v>
      </c>
      <c r="C158" s="24">
        <v>707596714.46</v>
      </c>
      <c r="D158" s="5"/>
      <c r="E158" s="5"/>
      <c r="F158" s="24">
        <v>4653101198.15</v>
      </c>
      <c r="G158" s="5"/>
      <c r="H158" s="5"/>
      <c r="I158" s="5"/>
      <c r="J158" s="5"/>
      <c r="K158" s="5"/>
      <c r="L158" s="5"/>
      <c r="M158" s="5"/>
      <c r="N158" s="5"/>
      <c r="O158" s="5"/>
      <c r="P158" s="5"/>
      <c r="Q158" s="5"/>
      <c r="R158" s="5"/>
      <c r="S158" s="5"/>
      <c r="T158" s="5"/>
      <c r="U158" s="5"/>
      <c r="V158" s="5"/>
      <c r="W158" s="5"/>
      <c r="X158" s="5"/>
      <c r="Y158" s="5"/>
    </row>
    <row r="159" spans="1:25">
      <c r="A159" s="2"/>
      <c r="B159" s="1">
        <v>2021</v>
      </c>
      <c r="C159" s="24">
        <v>389206340.64</v>
      </c>
      <c r="D159" s="5"/>
      <c r="E159" s="5"/>
      <c r="F159" s="24">
        <v>4027152026.78</v>
      </c>
      <c r="G159" s="5"/>
      <c r="H159" s="5"/>
      <c r="I159" s="5"/>
      <c r="J159" s="5"/>
      <c r="K159" s="5"/>
      <c r="L159" s="5"/>
      <c r="M159" s="5"/>
      <c r="N159" s="5"/>
      <c r="O159" s="5"/>
      <c r="P159" s="5"/>
      <c r="Q159" s="5"/>
      <c r="R159" s="5"/>
      <c r="S159" s="5"/>
      <c r="T159" s="5"/>
      <c r="U159" s="5"/>
      <c r="V159" s="5"/>
      <c r="W159" s="5"/>
      <c r="X159" s="5"/>
      <c r="Y159" s="5"/>
    </row>
    <row r="160" spans="1:25">
      <c r="A160" s="2"/>
      <c r="B160" s="1">
        <v>2020</v>
      </c>
      <c r="C160" s="24">
        <v>312603891.46</v>
      </c>
      <c r="D160" s="5"/>
      <c r="E160" s="5"/>
      <c r="F160" s="24">
        <v>3597786950.3</v>
      </c>
      <c r="G160" s="5"/>
      <c r="H160" s="5"/>
      <c r="I160" s="5"/>
      <c r="J160" s="5"/>
      <c r="K160" s="5"/>
      <c r="L160" s="5"/>
      <c r="M160" s="5"/>
      <c r="N160" s="5"/>
      <c r="O160" s="5"/>
      <c r="P160" s="5"/>
      <c r="Q160" s="5"/>
      <c r="R160" s="5"/>
      <c r="S160" s="5"/>
      <c r="T160" s="5"/>
      <c r="U160" s="5"/>
      <c r="V160" s="5"/>
      <c r="W160" s="5"/>
      <c r="X160" s="5"/>
      <c r="Y160" s="5"/>
    </row>
    <row r="161" spans="1:25">
      <c r="A161" s="2"/>
      <c r="B161" s="1">
        <v>2019</v>
      </c>
      <c r="C161" s="24">
        <v>404302861.13</v>
      </c>
      <c r="D161" s="5"/>
      <c r="E161" s="5"/>
      <c r="F161" s="24">
        <v>4030248448.01</v>
      </c>
      <c r="G161" s="5"/>
      <c r="H161" s="5"/>
      <c r="I161" s="5"/>
      <c r="J161" s="5"/>
      <c r="K161" s="5"/>
      <c r="L161" s="5"/>
      <c r="M161" s="5"/>
      <c r="N161" s="5"/>
      <c r="O161" s="5"/>
      <c r="P161" s="5"/>
      <c r="Q161" s="5"/>
      <c r="R161" s="5"/>
      <c r="S161" s="5"/>
      <c r="T161" s="5"/>
      <c r="U161" s="5"/>
      <c r="V161" s="5"/>
      <c r="W161" s="5"/>
      <c r="X161" s="5"/>
      <c r="Y161" s="5"/>
    </row>
    <row r="162" spans="1:25">
      <c r="A162" s="2"/>
      <c r="B162" s="1">
        <v>2018</v>
      </c>
      <c r="C162" s="24">
        <v>350417975.56</v>
      </c>
      <c r="D162" s="5"/>
      <c r="E162" s="5"/>
      <c r="F162" s="24">
        <v>3583278771.92</v>
      </c>
      <c r="G162" s="5"/>
      <c r="H162" s="5"/>
      <c r="I162" s="5"/>
      <c r="J162" s="5"/>
      <c r="K162" s="5"/>
      <c r="L162" s="5"/>
      <c r="M162" s="5"/>
      <c r="N162" s="5"/>
      <c r="O162" s="5"/>
      <c r="P162" s="5"/>
      <c r="Q162" s="5"/>
      <c r="R162" s="5"/>
      <c r="S162" s="5"/>
      <c r="T162" s="5"/>
      <c r="U162" s="5"/>
      <c r="V162" s="5"/>
      <c r="W162" s="5"/>
      <c r="X162" s="5"/>
      <c r="Y162" s="5"/>
    </row>
    <row r="163" spans="1:25">
      <c r="A163" s="2"/>
      <c r="B163" s="1">
        <v>2017</v>
      </c>
      <c r="C163" s="24">
        <v>163523345.9</v>
      </c>
      <c r="D163" s="5"/>
      <c r="E163" s="5"/>
      <c r="F163" s="24">
        <v>2534965148.18</v>
      </c>
      <c r="G163" s="5"/>
      <c r="H163" s="5"/>
      <c r="I163" s="5"/>
      <c r="J163" s="5"/>
      <c r="K163" s="5"/>
      <c r="L163" s="5"/>
      <c r="M163" s="5"/>
      <c r="N163" s="5"/>
      <c r="O163" s="5"/>
      <c r="P163" s="5"/>
      <c r="Q163" s="5"/>
      <c r="R163" s="5"/>
      <c r="S163" s="5"/>
      <c r="T163" s="5"/>
      <c r="U163" s="5"/>
      <c r="V163" s="5"/>
      <c r="W163" s="5"/>
      <c r="X163" s="5"/>
      <c r="Y163" s="5"/>
    </row>
    <row r="164" spans="1:25">
      <c r="A164" s="2"/>
      <c r="B164" s="1">
        <v>2016</v>
      </c>
      <c r="C164" s="24">
        <v>110843259.72</v>
      </c>
      <c r="D164" s="5"/>
      <c r="E164" s="5"/>
      <c r="F164" s="24">
        <v>2438332546.52</v>
      </c>
      <c r="G164" s="5"/>
      <c r="H164" s="5"/>
      <c r="I164" s="5"/>
      <c r="J164" s="5"/>
      <c r="K164" s="5"/>
      <c r="L164" s="5"/>
      <c r="M164" s="5"/>
      <c r="N164" s="5"/>
      <c r="O164" s="5"/>
      <c r="P164" s="5"/>
      <c r="Q164" s="5"/>
      <c r="R164" s="5"/>
      <c r="S164" s="5"/>
      <c r="T164" s="5"/>
      <c r="U164" s="5"/>
      <c r="V164" s="5"/>
      <c r="W164" s="5"/>
      <c r="X164" s="5"/>
      <c r="Y164" s="5"/>
    </row>
    <row r="165" spans="1:25">
      <c r="A165" s="2"/>
      <c r="B165" s="1">
        <v>2015</v>
      </c>
      <c r="C165" s="24">
        <v>75041933.89</v>
      </c>
      <c r="D165" s="5"/>
      <c r="E165" s="5"/>
      <c r="F165" s="24">
        <v>2335805290.45</v>
      </c>
      <c r="G165" s="5"/>
      <c r="H165" s="5"/>
      <c r="I165" s="5"/>
      <c r="J165" s="5"/>
      <c r="K165" s="5"/>
      <c r="L165" s="5"/>
      <c r="M165" s="5"/>
      <c r="N165" s="5"/>
      <c r="O165" s="5"/>
      <c r="P165" s="5"/>
      <c r="Q165" s="5"/>
      <c r="R165" s="5"/>
      <c r="S165" s="5"/>
      <c r="T165" s="5"/>
      <c r="U165" s="5"/>
      <c r="V165" s="5"/>
      <c r="W165" s="5"/>
      <c r="X165" s="5"/>
      <c r="Y165" s="5"/>
    </row>
    <row r="166" spans="1:25">
      <c r="A166" s="2"/>
      <c r="B166" s="1">
        <v>2014</v>
      </c>
      <c r="C166" s="24">
        <v>59137573.82</v>
      </c>
      <c r="D166" s="5"/>
      <c r="E166" s="5"/>
      <c r="F166" s="24">
        <v>2109156606.01</v>
      </c>
      <c r="G166" s="5"/>
      <c r="H166" s="5"/>
      <c r="I166" s="5"/>
      <c r="J166" s="5"/>
      <c r="K166" s="5"/>
      <c r="L166" s="5"/>
      <c r="M166" s="5"/>
      <c r="N166" s="5"/>
      <c r="O166" s="5"/>
      <c r="P166" s="5"/>
      <c r="Q166" s="5"/>
      <c r="R166" s="5"/>
      <c r="S166" s="5"/>
      <c r="T166" s="5"/>
      <c r="U166" s="5"/>
      <c r="V166" s="5"/>
      <c r="W166" s="5"/>
      <c r="X166" s="5"/>
      <c r="Y166" s="5"/>
    </row>
    <row r="167" spans="1:25">
      <c r="A167" s="2"/>
      <c r="B167" s="1">
        <v>2013</v>
      </c>
      <c r="C167" s="24">
        <v>65559675.89</v>
      </c>
      <c r="D167" s="5"/>
      <c r="E167" s="5"/>
      <c r="F167" s="24">
        <v>1802703972.76</v>
      </c>
      <c r="G167" s="5"/>
      <c r="H167" s="5"/>
      <c r="I167" s="5"/>
      <c r="J167" s="5"/>
      <c r="K167" s="5"/>
      <c r="L167" s="5"/>
      <c r="M167" s="5"/>
      <c r="N167" s="5"/>
      <c r="O167" s="5"/>
      <c r="P167" s="5"/>
      <c r="Q167" s="5"/>
      <c r="R167" s="5"/>
      <c r="S167" s="5"/>
      <c r="T167" s="5"/>
      <c r="U167" s="5"/>
      <c r="V167" s="5"/>
      <c r="W167" s="5"/>
      <c r="X167" s="5"/>
      <c r="Y167" s="5"/>
    </row>
    <row r="168" spans="1:25">
      <c r="A168" s="2"/>
      <c r="B168" s="1">
        <v>2012</v>
      </c>
      <c r="C168" s="24">
        <v>112241323.04</v>
      </c>
      <c r="D168" s="5"/>
      <c r="E168" s="5"/>
      <c r="F168" s="24">
        <v>1666270390.68</v>
      </c>
      <c r="G168" s="5"/>
      <c r="H168" s="5"/>
      <c r="I168" s="5"/>
      <c r="J168" s="5"/>
      <c r="K168" s="5"/>
      <c r="L168" s="5"/>
      <c r="M168" s="5"/>
      <c r="N168" s="5"/>
      <c r="O168" s="5"/>
      <c r="P168" s="5"/>
      <c r="Q168" s="5"/>
      <c r="R168" s="5"/>
      <c r="S168" s="5"/>
      <c r="T168" s="5"/>
      <c r="U168" s="5"/>
      <c r="V168" s="5"/>
      <c r="W168" s="5"/>
      <c r="X168" s="5"/>
      <c r="Y168" s="5"/>
    </row>
    <row r="169" spans="1:25">
      <c r="A169" s="2"/>
      <c r="B169" s="1">
        <v>2011</v>
      </c>
      <c r="C169" s="5"/>
      <c r="D169" s="5"/>
      <c r="E169" s="5"/>
      <c r="F169" s="5"/>
      <c r="G169" s="5"/>
      <c r="H169" s="5"/>
      <c r="I169" s="5"/>
      <c r="J169" s="5"/>
      <c r="K169" s="5"/>
      <c r="L169" s="5"/>
      <c r="M169" s="5"/>
      <c r="N169" s="5"/>
      <c r="O169" s="5"/>
      <c r="P169" s="5"/>
      <c r="Q169" s="5"/>
      <c r="R169" s="5"/>
      <c r="S169" s="5"/>
      <c r="T169" s="5"/>
      <c r="U169" s="5"/>
      <c r="V169" s="5"/>
      <c r="W169" s="5"/>
      <c r="X169" s="5"/>
      <c r="Y169" s="5"/>
    </row>
    <row r="170" spans="1:25">
      <c r="A170" s="2"/>
      <c r="B170" s="1">
        <v>2010</v>
      </c>
      <c r="C170" s="5"/>
      <c r="D170" s="5"/>
      <c r="E170" s="5"/>
      <c r="F170" s="5"/>
      <c r="G170" s="5"/>
      <c r="H170" s="5"/>
      <c r="I170" s="5"/>
      <c r="J170" s="5"/>
      <c r="K170" s="5"/>
      <c r="L170" s="5"/>
      <c r="M170" s="5"/>
      <c r="N170" s="5"/>
      <c r="O170" s="5"/>
      <c r="P170" s="5"/>
      <c r="Q170" s="5"/>
      <c r="R170" s="5"/>
      <c r="S170" s="5"/>
      <c r="T170" s="5"/>
      <c r="U170" s="5"/>
      <c r="V170" s="5"/>
      <c r="W170" s="5"/>
      <c r="X170" s="5"/>
      <c r="Y170" s="5"/>
    </row>
    <row r="171" spans="1:25">
      <c r="A171" s="2" t="s">
        <v>60</v>
      </c>
      <c r="B171" s="1">
        <v>2023</v>
      </c>
      <c r="C171" s="24">
        <v>547812758.32</v>
      </c>
      <c r="D171" s="5"/>
      <c r="E171" s="5"/>
      <c r="F171" s="24">
        <v>2829669201.53</v>
      </c>
      <c r="G171" s="5"/>
      <c r="H171" s="5"/>
      <c r="I171" s="5"/>
      <c r="J171" s="5"/>
      <c r="K171" s="5"/>
      <c r="L171" s="5"/>
      <c r="M171" s="5"/>
      <c r="N171" s="5"/>
      <c r="O171" s="5"/>
      <c r="P171" s="5"/>
      <c r="Q171" s="5"/>
      <c r="R171" s="5"/>
      <c r="S171" s="5"/>
      <c r="T171" s="5"/>
      <c r="U171" s="5"/>
      <c r="V171" s="5"/>
      <c r="W171" s="5"/>
      <c r="X171" s="5"/>
      <c r="Y171" s="5"/>
    </row>
    <row r="172" spans="1:25">
      <c r="A172" s="2"/>
      <c r="B172" s="1">
        <v>2022</v>
      </c>
      <c r="C172" s="24">
        <v>1048862463.7</v>
      </c>
      <c r="D172" s="5"/>
      <c r="E172" s="5"/>
      <c r="F172" s="24">
        <v>4050412378.24</v>
      </c>
      <c r="G172" s="5"/>
      <c r="H172" s="5"/>
      <c r="I172" s="5"/>
      <c r="J172" s="5"/>
      <c r="K172" s="5"/>
      <c r="L172" s="5"/>
      <c r="M172" s="5"/>
      <c r="N172" s="5"/>
      <c r="O172" s="5"/>
      <c r="P172" s="5"/>
      <c r="Q172" s="5"/>
      <c r="R172" s="5"/>
      <c r="S172" s="5"/>
      <c r="T172" s="5"/>
      <c r="U172" s="5"/>
      <c r="V172" s="5"/>
      <c r="W172" s="5"/>
      <c r="X172" s="5"/>
      <c r="Y172" s="5"/>
    </row>
    <row r="173" spans="1:25">
      <c r="A173" s="2"/>
      <c r="B173" s="1">
        <v>2021</v>
      </c>
      <c r="C173" s="24">
        <v>893489153.57</v>
      </c>
      <c r="D173" s="5"/>
      <c r="E173" s="5"/>
      <c r="F173" s="24">
        <v>3414365377.23</v>
      </c>
      <c r="G173" s="5"/>
      <c r="H173" s="5"/>
      <c r="I173" s="5"/>
      <c r="J173" s="5"/>
      <c r="K173" s="5"/>
      <c r="L173" s="5"/>
      <c r="M173" s="5"/>
      <c r="N173" s="5"/>
      <c r="O173" s="5"/>
      <c r="P173" s="5"/>
      <c r="Q173" s="5"/>
      <c r="R173" s="5"/>
      <c r="S173" s="5"/>
      <c r="T173" s="5"/>
      <c r="U173" s="5"/>
      <c r="V173" s="5"/>
      <c r="W173" s="5"/>
      <c r="X173" s="5"/>
      <c r="Y173" s="5"/>
    </row>
    <row r="174" spans="1:25">
      <c r="A174" s="2"/>
      <c r="B174" s="1">
        <v>2020</v>
      </c>
      <c r="C174" s="24">
        <v>491608304.59</v>
      </c>
      <c r="D174" s="5"/>
      <c r="E174" s="5"/>
      <c r="F174" s="24">
        <v>1826171654.94</v>
      </c>
      <c r="G174" s="5"/>
      <c r="H174" s="5"/>
      <c r="I174" s="5"/>
      <c r="J174" s="5"/>
      <c r="K174" s="5"/>
      <c r="L174" s="5"/>
      <c r="M174" s="5"/>
      <c r="N174" s="5"/>
      <c r="O174" s="5"/>
      <c r="P174" s="5"/>
      <c r="Q174" s="5"/>
      <c r="R174" s="5"/>
      <c r="S174" s="5"/>
      <c r="T174" s="5"/>
      <c r="U174" s="5"/>
      <c r="V174" s="5"/>
      <c r="W174" s="5"/>
      <c r="X174" s="5"/>
      <c r="Y174" s="5"/>
    </row>
    <row r="175" spans="1:25">
      <c r="A175" s="2"/>
      <c r="B175" s="1">
        <v>2019</v>
      </c>
      <c r="C175" s="24">
        <v>299495662.8</v>
      </c>
      <c r="D175" s="5"/>
      <c r="E175" s="5"/>
      <c r="F175" s="24">
        <v>1511902797.7</v>
      </c>
      <c r="G175" s="5"/>
      <c r="H175" s="5"/>
      <c r="I175" s="5"/>
      <c r="J175" s="5"/>
      <c r="K175" s="5"/>
      <c r="L175" s="5"/>
      <c r="M175" s="5"/>
      <c r="N175" s="5"/>
      <c r="O175" s="5"/>
      <c r="P175" s="5"/>
      <c r="Q175" s="5"/>
      <c r="R175" s="5"/>
      <c r="S175" s="5"/>
      <c r="T175" s="5"/>
      <c r="U175" s="5"/>
      <c r="V175" s="5"/>
      <c r="W175" s="5"/>
      <c r="X175" s="5"/>
      <c r="Y175" s="5"/>
    </row>
    <row r="176" spans="1:25">
      <c r="A176" s="2"/>
      <c r="B176" s="1">
        <v>2018</v>
      </c>
      <c r="C176" s="24">
        <v>222678845.51</v>
      </c>
      <c r="D176" s="5"/>
      <c r="E176" s="5"/>
      <c r="F176" s="24">
        <v>1186883895.39</v>
      </c>
      <c r="G176" s="5"/>
      <c r="H176" s="5"/>
      <c r="I176" s="5"/>
      <c r="J176" s="5"/>
      <c r="K176" s="5"/>
      <c r="L176" s="5"/>
      <c r="M176" s="5"/>
      <c r="N176" s="5"/>
      <c r="O176" s="5"/>
      <c r="P176" s="5"/>
      <c r="Q176" s="5"/>
      <c r="R176" s="5"/>
      <c r="S176" s="5"/>
      <c r="T176" s="5"/>
      <c r="U176" s="5"/>
      <c r="V176" s="5"/>
      <c r="W176" s="5"/>
      <c r="X176" s="5"/>
      <c r="Y176" s="5"/>
    </row>
    <row r="177" spans="1:25">
      <c r="A177" s="2"/>
      <c r="B177" s="1">
        <v>2017</v>
      </c>
      <c r="C177" s="24">
        <v>176098749.52</v>
      </c>
      <c r="D177" s="5"/>
      <c r="E177" s="5"/>
      <c r="F177" s="24">
        <v>878331383.51</v>
      </c>
      <c r="G177" s="5"/>
      <c r="H177" s="5"/>
      <c r="I177" s="5"/>
      <c r="J177" s="5"/>
      <c r="K177" s="5"/>
      <c r="L177" s="5"/>
      <c r="M177" s="5"/>
      <c r="N177" s="5"/>
      <c r="O177" s="5"/>
      <c r="P177" s="5"/>
      <c r="Q177" s="5"/>
      <c r="R177" s="5"/>
      <c r="S177" s="5"/>
      <c r="T177" s="5"/>
      <c r="U177" s="5"/>
      <c r="V177" s="5"/>
      <c r="W177" s="5"/>
      <c r="X177" s="5"/>
      <c r="Y177" s="5"/>
    </row>
    <row r="178" spans="1:25">
      <c r="A178" s="2"/>
      <c r="B178" s="1">
        <v>2016</v>
      </c>
      <c r="C178" s="24">
        <v>108584368.32</v>
      </c>
      <c r="D178" s="5"/>
      <c r="E178" s="5"/>
      <c r="F178" s="24">
        <v>654850628.77</v>
      </c>
      <c r="G178" s="5"/>
      <c r="H178" s="5"/>
      <c r="I178" s="5"/>
      <c r="J178" s="5"/>
      <c r="K178" s="5"/>
      <c r="L178" s="5"/>
      <c r="M178" s="5"/>
      <c r="N178" s="5"/>
      <c r="O178" s="5"/>
      <c r="P178" s="5"/>
      <c r="Q178" s="5"/>
      <c r="R178" s="5"/>
      <c r="S178" s="5"/>
      <c r="T178" s="5"/>
      <c r="U178" s="5"/>
      <c r="V178" s="5"/>
      <c r="W178" s="5"/>
      <c r="X178" s="5"/>
      <c r="Y178" s="5"/>
    </row>
    <row r="179" spans="1:25">
      <c r="A179" s="2"/>
      <c r="B179" s="1">
        <v>2015</v>
      </c>
      <c r="C179" s="24">
        <v>88569586.09</v>
      </c>
      <c r="D179" s="5"/>
      <c r="E179" s="5"/>
      <c r="F179" s="24">
        <v>601224525.16</v>
      </c>
      <c r="G179" s="5"/>
      <c r="H179" s="5"/>
      <c r="I179" s="5"/>
      <c r="J179" s="5"/>
      <c r="K179" s="5"/>
      <c r="L179" s="5"/>
      <c r="M179" s="5"/>
      <c r="N179" s="5"/>
      <c r="O179" s="5"/>
      <c r="P179" s="5"/>
      <c r="Q179" s="5"/>
      <c r="R179" s="5"/>
      <c r="S179" s="5"/>
      <c r="T179" s="5"/>
      <c r="U179" s="5"/>
      <c r="V179" s="5"/>
      <c r="W179" s="5"/>
      <c r="X179" s="5"/>
      <c r="Y179" s="5"/>
    </row>
    <row r="180" spans="1:25">
      <c r="A180" s="2"/>
      <c r="B180" s="1">
        <v>2014</v>
      </c>
      <c r="C180" s="24">
        <v>-97475299.35</v>
      </c>
      <c r="D180" s="5"/>
      <c r="E180" s="5"/>
      <c r="F180" s="24">
        <v>388482413.33</v>
      </c>
      <c r="G180" s="5"/>
      <c r="H180" s="5"/>
      <c r="I180" s="5"/>
      <c r="J180" s="5"/>
      <c r="K180" s="5"/>
      <c r="L180" s="5"/>
      <c r="M180" s="5"/>
      <c r="N180" s="5"/>
      <c r="O180" s="5"/>
      <c r="P180" s="5"/>
      <c r="Q180" s="5"/>
      <c r="R180" s="5"/>
      <c r="S180" s="5"/>
      <c r="T180" s="5"/>
      <c r="U180" s="5"/>
      <c r="V180" s="5"/>
      <c r="W180" s="5"/>
      <c r="X180" s="5"/>
      <c r="Y180" s="5"/>
    </row>
    <row r="181" spans="1:25">
      <c r="A181" s="2"/>
      <c r="B181" s="1">
        <v>2013</v>
      </c>
      <c r="C181" s="24">
        <v>-36683559.86</v>
      </c>
      <c r="D181" s="5"/>
      <c r="E181" s="5"/>
      <c r="F181" s="24">
        <v>684631607.21</v>
      </c>
      <c r="G181" s="5"/>
      <c r="H181" s="5"/>
      <c r="I181" s="5"/>
      <c r="J181" s="5"/>
      <c r="K181" s="5"/>
      <c r="L181" s="5"/>
      <c r="M181" s="5"/>
      <c r="N181" s="5"/>
      <c r="O181" s="5"/>
      <c r="P181" s="5"/>
      <c r="Q181" s="5"/>
      <c r="R181" s="5"/>
      <c r="S181" s="5"/>
      <c r="T181" s="5"/>
      <c r="U181" s="5"/>
      <c r="V181" s="5"/>
      <c r="W181" s="5"/>
      <c r="X181" s="5"/>
      <c r="Y181" s="5"/>
    </row>
    <row r="182" spans="1:25">
      <c r="A182" s="2"/>
      <c r="B182" s="1">
        <v>2012</v>
      </c>
      <c r="C182" s="24">
        <v>495449573.7</v>
      </c>
      <c r="D182" s="5"/>
      <c r="E182" s="5"/>
      <c r="F182" s="24">
        <v>1652130979.88</v>
      </c>
      <c r="G182" s="5"/>
      <c r="H182" s="5"/>
      <c r="I182" s="5"/>
      <c r="J182" s="5"/>
      <c r="K182" s="5"/>
      <c r="L182" s="5"/>
      <c r="M182" s="5"/>
      <c r="N182" s="5"/>
      <c r="O182" s="5"/>
      <c r="P182" s="5"/>
      <c r="Q182" s="5"/>
      <c r="R182" s="5"/>
      <c r="S182" s="5"/>
      <c r="T182" s="5"/>
      <c r="U182" s="5"/>
      <c r="V182" s="5"/>
      <c r="W182" s="5"/>
      <c r="X182" s="5"/>
      <c r="Y182" s="5"/>
    </row>
    <row r="183" spans="1:25">
      <c r="A183" s="2"/>
      <c r="B183" s="1">
        <v>2011</v>
      </c>
      <c r="C183" s="5"/>
      <c r="D183" s="5"/>
      <c r="E183" s="5"/>
      <c r="F183" s="5"/>
      <c r="G183" s="5"/>
      <c r="H183" s="5"/>
      <c r="I183" s="5"/>
      <c r="J183" s="5"/>
      <c r="K183" s="5"/>
      <c r="L183" s="5"/>
      <c r="M183" s="5"/>
      <c r="N183" s="5"/>
      <c r="O183" s="5"/>
      <c r="P183" s="5"/>
      <c r="Q183" s="5"/>
      <c r="R183" s="5"/>
      <c r="S183" s="5"/>
      <c r="T183" s="5"/>
      <c r="U183" s="5"/>
      <c r="V183" s="5"/>
      <c r="W183" s="5"/>
      <c r="X183" s="5"/>
      <c r="Y183" s="5"/>
    </row>
    <row r="184" spans="1:25">
      <c r="A184" s="2"/>
      <c r="B184" s="1">
        <v>2010</v>
      </c>
      <c r="C184" s="5"/>
      <c r="D184" s="5"/>
      <c r="E184" s="5"/>
      <c r="F184" s="5"/>
      <c r="G184" s="5"/>
      <c r="H184" s="5"/>
      <c r="I184" s="5"/>
      <c r="J184" s="5"/>
      <c r="K184" s="5"/>
      <c r="L184" s="5"/>
      <c r="M184" s="5"/>
      <c r="N184" s="5"/>
      <c r="O184" s="5"/>
      <c r="P184" s="5"/>
      <c r="Q184" s="5"/>
      <c r="R184" s="5"/>
      <c r="S184" s="5"/>
      <c r="T184" s="5"/>
      <c r="U184" s="5"/>
      <c r="V184" s="5"/>
      <c r="W184" s="5"/>
      <c r="X184" s="5"/>
      <c r="Y184" s="5"/>
    </row>
    <row r="185" spans="1:25">
      <c r="A185" s="2" t="s">
        <v>61</v>
      </c>
      <c r="B185" s="1">
        <v>2023</v>
      </c>
      <c r="C185" s="24">
        <v>339853562.83</v>
      </c>
      <c r="D185" s="5"/>
      <c r="E185" s="5"/>
      <c r="F185" s="24">
        <v>2231236768.6</v>
      </c>
      <c r="G185" s="5"/>
      <c r="H185" s="5"/>
      <c r="I185" s="5"/>
      <c r="J185" s="5"/>
      <c r="K185" s="5"/>
      <c r="L185" s="5"/>
      <c r="M185" s="5"/>
      <c r="N185" s="5"/>
      <c r="O185" s="5"/>
      <c r="P185" s="5"/>
      <c r="Q185" s="5"/>
      <c r="R185" s="5"/>
      <c r="S185" s="5"/>
      <c r="T185" s="5"/>
      <c r="U185" s="5"/>
      <c r="V185" s="5"/>
      <c r="W185" s="5"/>
      <c r="X185" s="5"/>
      <c r="Y185" s="5"/>
    </row>
    <row r="186" spans="1:25">
      <c r="A186" s="2"/>
      <c r="B186" s="1">
        <v>2022</v>
      </c>
      <c r="C186" s="24">
        <v>165357656.51</v>
      </c>
      <c r="D186" s="5"/>
      <c r="E186" s="5"/>
      <c r="F186" s="24">
        <v>1623134895.92</v>
      </c>
      <c r="G186" s="5"/>
      <c r="H186" s="5"/>
      <c r="I186" s="5"/>
      <c r="J186" s="5"/>
      <c r="K186" s="5"/>
      <c r="L186" s="5"/>
      <c r="M186" s="5"/>
      <c r="N186" s="5"/>
      <c r="O186" s="5"/>
      <c r="P186" s="5"/>
      <c r="Q186" s="5"/>
      <c r="R186" s="5"/>
      <c r="S186" s="5"/>
      <c r="T186" s="5"/>
      <c r="U186" s="5"/>
      <c r="V186" s="5"/>
      <c r="W186" s="5"/>
      <c r="X186" s="5"/>
      <c r="Y186" s="5"/>
    </row>
    <row r="187" spans="1:25">
      <c r="A187" s="2"/>
      <c r="B187" s="1">
        <v>2021</v>
      </c>
      <c r="C187" s="24">
        <v>312755722.47</v>
      </c>
      <c r="D187" s="5"/>
      <c r="E187" s="5"/>
      <c r="F187" s="24">
        <v>1937757596.66</v>
      </c>
      <c r="G187" s="5"/>
      <c r="H187" s="5"/>
      <c r="I187" s="5"/>
      <c r="J187" s="5"/>
      <c r="K187" s="5"/>
      <c r="L187" s="5"/>
      <c r="M187" s="5"/>
      <c r="N187" s="5"/>
      <c r="O187" s="5"/>
      <c r="P187" s="5"/>
      <c r="Q187" s="5"/>
      <c r="R187" s="5"/>
      <c r="S187" s="5"/>
      <c r="T187" s="5"/>
      <c r="U187" s="5"/>
      <c r="V187" s="5"/>
      <c r="W187" s="5"/>
      <c r="X187" s="5"/>
      <c r="Y187" s="5"/>
    </row>
    <row r="188" spans="1:25">
      <c r="A188" s="2"/>
      <c r="B188" s="1">
        <v>2020</v>
      </c>
      <c r="C188" s="24">
        <v>341911134.68</v>
      </c>
      <c r="D188" s="5"/>
      <c r="E188" s="5"/>
      <c r="F188" s="24">
        <v>1802060041.69</v>
      </c>
      <c r="G188" s="5"/>
      <c r="H188" s="5"/>
      <c r="I188" s="5"/>
      <c r="J188" s="5"/>
      <c r="K188" s="5"/>
      <c r="L188" s="5"/>
      <c r="M188" s="5"/>
      <c r="N188" s="5"/>
      <c r="O188" s="5"/>
      <c r="P188" s="5"/>
      <c r="Q188" s="5"/>
      <c r="R188" s="5"/>
      <c r="S188" s="5"/>
      <c r="T188" s="5"/>
      <c r="U188" s="5"/>
      <c r="V188" s="5"/>
      <c r="W188" s="5"/>
      <c r="X188" s="5"/>
      <c r="Y188" s="5"/>
    </row>
    <row r="189" spans="1:25">
      <c r="A189" s="2"/>
      <c r="B189" s="1">
        <v>2019</v>
      </c>
      <c r="C189" s="24">
        <v>446821094.68</v>
      </c>
      <c r="D189" s="5"/>
      <c r="E189" s="5"/>
      <c r="F189" s="24">
        <v>2301653010.91</v>
      </c>
      <c r="G189" s="5"/>
      <c r="H189" s="5"/>
      <c r="I189" s="5"/>
      <c r="J189" s="5"/>
      <c r="K189" s="5"/>
      <c r="L189" s="5"/>
      <c r="M189" s="5"/>
      <c r="N189" s="5"/>
      <c r="O189" s="5"/>
      <c r="P189" s="5"/>
      <c r="Q189" s="5"/>
      <c r="R189" s="5"/>
      <c r="S189" s="5"/>
      <c r="T189" s="5"/>
      <c r="U189" s="5"/>
      <c r="V189" s="5"/>
      <c r="W189" s="5"/>
      <c r="X189" s="5"/>
      <c r="Y189" s="5"/>
    </row>
    <row r="190" spans="1:25">
      <c r="A190" s="2"/>
      <c r="B190" s="1">
        <v>2018</v>
      </c>
      <c r="C190" s="24">
        <v>427886193.14</v>
      </c>
      <c r="D190" s="5"/>
      <c r="E190" s="5"/>
      <c r="F190" s="24">
        <v>2124075618.81</v>
      </c>
      <c r="G190" s="5"/>
      <c r="H190" s="5"/>
      <c r="I190" s="5"/>
      <c r="J190" s="5"/>
      <c r="K190" s="5"/>
      <c r="L190" s="5"/>
      <c r="M190" s="5"/>
      <c r="N190" s="5"/>
      <c r="O190" s="5"/>
      <c r="P190" s="5"/>
      <c r="Q190" s="5"/>
      <c r="R190" s="5"/>
      <c r="S190" s="5"/>
      <c r="T190" s="5"/>
      <c r="U190" s="5"/>
      <c r="V190" s="5"/>
      <c r="W190" s="5"/>
      <c r="X190" s="5"/>
      <c r="Y190" s="5"/>
    </row>
    <row r="191" spans="1:25">
      <c r="A191" s="2"/>
      <c r="B191" s="1">
        <v>2017</v>
      </c>
      <c r="C191" s="24">
        <v>353341996.09</v>
      </c>
      <c r="D191" s="5"/>
      <c r="E191" s="5"/>
      <c r="F191" s="24">
        <v>1918812697.07</v>
      </c>
      <c r="G191" s="5"/>
      <c r="H191" s="5"/>
      <c r="I191" s="5"/>
      <c r="J191" s="5"/>
      <c r="K191" s="5"/>
      <c r="L191" s="5"/>
      <c r="M191" s="5"/>
      <c r="N191" s="5"/>
      <c r="O191" s="5"/>
      <c r="P191" s="5"/>
      <c r="Q191" s="5"/>
      <c r="R191" s="5"/>
      <c r="S191" s="5"/>
      <c r="T191" s="5"/>
      <c r="U191" s="5"/>
      <c r="V191" s="5"/>
      <c r="W191" s="5"/>
      <c r="X191" s="5"/>
      <c r="Y191" s="5"/>
    </row>
    <row r="192" spans="1:25">
      <c r="A192" s="2"/>
      <c r="B192" s="1">
        <v>2016</v>
      </c>
      <c r="C192" s="24">
        <v>276801251.94</v>
      </c>
      <c r="D192" s="5"/>
      <c r="E192" s="5"/>
      <c r="F192" s="24">
        <v>1692945215.55</v>
      </c>
      <c r="G192" s="5"/>
      <c r="H192" s="5"/>
      <c r="I192" s="5"/>
      <c r="J192" s="5"/>
      <c r="K192" s="5"/>
      <c r="L192" s="5"/>
      <c r="M192" s="5"/>
      <c r="N192" s="5"/>
      <c r="O192" s="5"/>
      <c r="P192" s="5"/>
      <c r="Q192" s="5"/>
      <c r="R192" s="5"/>
      <c r="S192" s="5"/>
      <c r="T192" s="5"/>
      <c r="U192" s="5"/>
      <c r="V192" s="5"/>
      <c r="W192" s="5"/>
      <c r="X192" s="5"/>
      <c r="Y192" s="5"/>
    </row>
    <row r="193" spans="1:25">
      <c r="A193" s="2"/>
      <c r="B193" s="1">
        <v>2015</v>
      </c>
      <c r="C193" s="24">
        <v>281927822.2</v>
      </c>
      <c r="D193" s="5"/>
      <c r="E193" s="5"/>
      <c r="F193" s="24">
        <v>1637534258.74</v>
      </c>
      <c r="G193" s="5"/>
      <c r="H193" s="5"/>
      <c r="I193" s="5"/>
      <c r="J193" s="5"/>
      <c r="K193" s="5"/>
      <c r="L193" s="5"/>
      <c r="M193" s="5"/>
      <c r="N193" s="5"/>
      <c r="O193" s="5"/>
      <c r="P193" s="5"/>
      <c r="Q193" s="5"/>
      <c r="R193" s="5"/>
      <c r="S193" s="5"/>
      <c r="T193" s="5"/>
      <c r="U193" s="5"/>
      <c r="V193" s="5"/>
      <c r="W193" s="5"/>
      <c r="X193" s="5"/>
      <c r="Y193" s="5"/>
    </row>
    <row r="194" spans="1:25">
      <c r="A194" s="2"/>
      <c r="B194" s="1">
        <v>2014</v>
      </c>
      <c r="C194" s="24">
        <v>268072499.02</v>
      </c>
      <c r="D194" s="5"/>
      <c r="E194" s="5"/>
      <c r="F194" s="24">
        <v>1628293376.49</v>
      </c>
      <c r="G194" s="5"/>
      <c r="H194" s="5"/>
      <c r="I194" s="5"/>
      <c r="J194" s="5"/>
      <c r="K194" s="5"/>
      <c r="L194" s="5"/>
      <c r="M194" s="5"/>
      <c r="N194" s="5"/>
      <c r="O194" s="5"/>
      <c r="P194" s="5"/>
      <c r="Q194" s="5"/>
      <c r="R194" s="5"/>
      <c r="S194" s="5"/>
      <c r="T194" s="5"/>
      <c r="U194" s="5"/>
      <c r="V194" s="5"/>
      <c r="W194" s="5"/>
      <c r="X194" s="5"/>
      <c r="Y194" s="5"/>
    </row>
    <row r="195" spans="1:25">
      <c r="A195" s="2"/>
      <c r="B195" s="1">
        <v>2013</v>
      </c>
      <c r="C195" s="24">
        <v>272748595.53</v>
      </c>
      <c r="D195" s="5"/>
      <c r="E195" s="5"/>
      <c r="F195" s="24">
        <v>1753072622.48</v>
      </c>
      <c r="G195" s="5"/>
      <c r="H195" s="5"/>
      <c r="I195" s="5"/>
      <c r="J195" s="5"/>
      <c r="K195" s="5"/>
      <c r="L195" s="5"/>
      <c r="M195" s="5"/>
      <c r="N195" s="5"/>
      <c r="O195" s="5"/>
      <c r="P195" s="5"/>
      <c r="Q195" s="5"/>
      <c r="R195" s="5"/>
      <c r="S195" s="5"/>
      <c r="T195" s="5"/>
      <c r="U195" s="5"/>
      <c r="V195" s="5"/>
      <c r="W195" s="5"/>
      <c r="X195" s="5"/>
      <c r="Y195" s="5"/>
    </row>
    <row r="196" spans="1:25">
      <c r="A196" s="2"/>
      <c r="B196" s="1">
        <v>2012</v>
      </c>
      <c r="C196" s="24">
        <v>237202345.86</v>
      </c>
      <c r="D196" s="5"/>
      <c r="E196" s="5"/>
      <c r="F196" s="24">
        <v>1771946908.52</v>
      </c>
      <c r="G196" s="5"/>
      <c r="H196" s="5"/>
      <c r="I196" s="5"/>
      <c r="J196" s="5"/>
      <c r="K196" s="5"/>
      <c r="L196" s="5"/>
      <c r="M196" s="5"/>
      <c r="N196" s="5"/>
      <c r="O196" s="5"/>
      <c r="P196" s="5"/>
      <c r="Q196" s="5"/>
      <c r="R196" s="5"/>
      <c r="S196" s="5"/>
      <c r="T196" s="5"/>
      <c r="U196" s="5"/>
      <c r="V196" s="5"/>
      <c r="W196" s="5"/>
      <c r="X196" s="5"/>
      <c r="Y196" s="5"/>
    </row>
    <row r="197" spans="1:25">
      <c r="A197" s="2"/>
      <c r="B197" s="1">
        <v>2011</v>
      </c>
      <c r="C197" s="5"/>
      <c r="D197" s="5"/>
      <c r="E197" s="5"/>
      <c r="F197" s="5"/>
      <c r="G197" s="5"/>
      <c r="H197" s="5"/>
      <c r="I197" s="5"/>
      <c r="J197" s="5"/>
      <c r="K197" s="5"/>
      <c r="L197" s="5"/>
      <c r="M197" s="5"/>
      <c r="N197" s="5"/>
      <c r="O197" s="5"/>
      <c r="P197" s="5"/>
      <c r="Q197" s="5"/>
      <c r="R197" s="5"/>
      <c r="S197" s="5"/>
      <c r="T197" s="5"/>
      <c r="U197" s="5"/>
      <c r="V197" s="5"/>
      <c r="W197" s="5"/>
      <c r="X197" s="5"/>
      <c r="Y197" s="5"/>
    </row>
    <row r="198" spans="1:25">
      <c r="A198" s="2"/>
      <c r="B198" s="1">
        <v>2010</v>
      </c>
      <c r="C198" s="5"/>
      <c r="D198" s="5"/>
      <c r="E198" s="5"/>
      <c r="F198" s="5"/>
      <c r="G198" s="5"/>
      <c r="H198" s="5"/>
      <c r="I198" s="5"/>
      <c r="J198" s="5"/>
      <c r="K198" s="5"/>
      <c r="L198" s="5"/>
      <c r="M198" s="5"/>
      <c r="N198" s="5"/>
      <c r="O198" s="5"/>
      <c r="P198" s="5"/>
      <c r="Q198" s="5"/>
      <c r="R198" s="5"/>
      <c r="S198" s="5"/>
      <c r="T198" s="5"/>
      <c r="U198" s="5"/>
      <c r="V198" s="5"/>
      <c r="W198" s="5"/>
      <c r="X198" s="5"/>
      <c r="Y198" s="5"/>
    </row>
    <row r="199" spans="1:25">
      <c r="A199" s="2" t="s">
        <v>62</v>
      </c>
      <c r="B199" s="1">
        <v>2023</v>
      </c>
      <c r="C199" s="24">
        <v>328862305.61</v>
      </c>
      <c r="D199" s="5"/>
      <c r="E199" s="5"/>
      <c r="F199" s="24">
        <v>2547607453.56</v>
      </c>
      <c r="G199" s="5"/>
      <c r="H199" s="5"/>
      <c r="I199" s="5"/>
      <c r="J199" s="5"/>
      <c r="K199" s="5"/>
      <c r="L199" s="5"/>
      <c r="M199" s="5"/>
      <c r="N199" s="5"/>
      <c r="O199" s="5"/>
      <c r="P199" s="5"/>
      <c r="Q199" s="5"/>
      <c r="R199" s="5"/>
      <c r="S199" s="5"/>
      <c r="T199" s="5"/>
      <c r="U199" s="5"/>
      <c r="V199" s="5"/>
      <c r="W199" s="5"/>
      <c r="X199" s="5"/>
      <c r="Y199" s="5"/>
    </row>
    <row r="200" spans="1:25">
      <c r="A200" s="2"/>
      <c r="B200" s="1">
        <v>2022</v>
      </c>
      <c r="C200" s="24">
        <v>280242491.81</v>
      </c>
      <c r="D200" s="5"/>
      <c r="E200" s="5"/>
      <c r="F200" s="24">
        <v>2011732389.98</v>
      </c>
      <c r="G200" s="5"/>
      <c r="H200" s="5"/>
      <c r="I200" s="5"/>
      <c r="J200" s="5"/>
      <c r="K200" s="5"/>
      <c r="L200" s="5"/>
      <c r="M200" s="5"/>
      <c r="N200" s="5"/>
      <c r="O200" s="5"/>
      <c r="P200" s="5"/>
      <c r="Q200" s="5"/>
      <c r="R200" s="5"/>
      <c r="S200" s="5"/>
      <c r="T200" s="5"/>
      <c r="U200" s="5"/>
      <c r="V200" s="5"/>
      <c r="W200" s="5"/>
      <c r="X200" s="5"/>
      <c r="Y200" s="5"/>
    </row>
    <row r="201" spans="1:25">
      <c r="A201" s="2"/>
      <c r="B201" s="1">
        <v>2021</v>
      </c>
      <c r="C201" s="24">
        <v>324843020.47</v>
      </c>
      <c r="D201" s="5"/>
      <c r="E201" s="5"/>
      <c r="F201" s="24">
        <v>1788396741.56</v>
      </c>
      <c r="G201" s="5"/>
      <c r="H201" s="5"/>
      <c r="I201" s="5"/>
      <c r="J201" s="5"/>
      <c r="K201" s="5"/>
      <c r="L201" s="5"/>
      <c r="M201" s="5"/>
      <c r="N201" s="5"/>
      <c r="O201" s="5"/>
      <c r="P201" s="5"/>
      <c r="Q201" s="5"/>
      <c r="R201" s="5"/>
      <c r="S201" s="5"/>
      <c r="T201" s="5"/>
      <c r="U201" s="5"/>
      <c r="V201" s="5"/>
      <c r="W201" s="5"/>
      <c r="X201" s="5"/>
      <c r="Y201" s="5"/>
    </row>
    <row r="202" spans="1:25">
      <c r="A202" s="2"/>
      <c r="B202" s="1">
        <v>2020</v>
      </c>
      <c r="C202" s="24">
        <v>331317332.77</v>
      </c>
      <c r="D202" s="5"/>
      <c r="E202" s="5"/>
      <c r="F202" s="24">
        <v>1730671339.32</v>
      </c>
      <c r="G202" s="5"/>
      <c r="H202" s="5"/>
      <c r="I202" s="5"/>
      <c r="J202" s="5"/>
      <c r="K202" s="5"/>
      <c r="L202" s="5"/>
      <c r="M202" s="5"/>
      <c r="N202" s="5"/>
      <c r="O202" s="5"/>
      <c r="P202" s="5"/>
      <c r="Q202" s="5"/>
      <c r="R202" s="5"/>
      <c r="S202" s="5"/>
      <c r="T202" s="5"/>
      <c r="U202" s="5"/>
      <c r="V202" s="5"/>
      <c r="W202" s="5"/>
      <c r="X202" s="5"/>
      <c r="Y202" s="5"/>
    </row>
    <row r="203" spans="1:25">
      <c r="A203" s="2"/>
      <c r="B203" s="1">
        <v>2019</v>
      </c>
      <c r="C203" s="24">
        <v>270605164.84</v>
      </c>
      <c r="D203" s="5"/>
      <c r="E203" s="5"/>
      <c r="F203" s="24">
        <v>1634398043.55</v>
      </c>
      <c r="G203" s="5"/>
      <c r="H203" s="5"/>
      <c r="I203" s="5"/>
      <c r="J203" s="5"/>
      <c r="K203" s="5"/>
      <c r="L203" s="5"/>
      <c r="M203" s="5"/>
      <c r="N203" s="5"/>
      <c r="O203" s="5"/>
      <c r="P203" s="5"/>
      <c r="Q203" s="5"/>
      <c r="R203" s="5"/>
      <c r="S203" s="5"/>
      <c r="T203" s="5"/>
      <c r="U203" s="5"/>
      <c r="V203" s="5"/>
      <c r="W203" s="5"/>
      <c r="X203" s="5"/>
      <c r="Y203" s="5"/>
    </row>
    <row r="204" spans="1:25">
      <c r="A204" s="2"/>
      <c r="B204" s="1">
        <v>2018</v>
      </c>
      <c r="C204" s="24">
        <v>258616295.35</v>
      </c>
      <c r="D204" s="5"/>
      <c r="E204" s="5"/>
      <c r="F204" s="24">
        <v>1462412630.65</v>
      </c>
      <c r="G204" s="5"/>
      <c r="H204" s="5"/>
      <c r="I204" s="5"/>
      <c r="J204" s="5"/>
      <c r="K204" s="5"/>
      <c r="L204" s="5"/>
      <c r="M204" s="5"/>
      <c r="N204" s="5"/>
      <c r="O204" s="5"/>
      <c r="P204" s="5"/>
      <c r="Q204" s="5"/>
      <c r="R204" s="5"/>
      <c r="S204" s="5"/>
      <c r="T204" s="5"/>
      <c r="U204" s="5"/>
      <c r="V204" s="5"/>
      <c r="W204" s="5"/>
      <c r="X204" s="5"/>
      <c r="Y204" s="5"/>
    </row>
    <row r="205" spans="1:25">
      <c r="A205" s="2"/>
      <c r="B205" s="1">
        <v>2017</v>
      </c>
      <c r="C205" s="24">
        <v>252961361.81</v>
      </c>
      <c r="D205" s="5"/>
      <c r="E205" s="5"/>
      <c r="F205" s="24">
        <v>1332816277.08</v>
      </c>
      <c r="G205" s="5"/>
      <c r="H205" s="5"/>
      <c r="I205" s="5"/>
      <c r="J205" s="5"/>
      <c r="K205" s="5"/>
      <c r="L205" s="5"/>
      <c r="M205" s="5"/>
      <c r="N205" s="5"/>
      <c r="O205" s="5"/>
      <c r="P205" s="5"/>
      <c r="Q205" s="5"/>
      <c r="R205" s="5"/>
      <c r="S205" s="5"/>
      <c r="T205" s="5"/>
      <c r="U205" s="5"/>
      <c r="V205" s="5"/>
      <c r="W205" s="5"/>
      <c r="X205" s="5"/>
      <c r="Y205" s="5"/>
    </row>
    <row r="206" spans="1:25">
      <c r="A206" s="2"/>
      <c r="B206" s="1">
        <v>2016</v>
      </c>
      <c r="C206" s="24">
        <v>221865803.02</v>
      </c>
      <c r="D206" s="5"/>
      <c r="E206" s="5"/>
      <c r="F206" s="24">
        <v>1277277757.4</v>
      </c>
      <c r="G206" s="5"/>
      <c r="H206" s="5"/>
      <c r="I206" s="5"/>
      <c r="J206" s="5"/>
      <c r="K206" s="5"/>
      <c r="L206" s="5"/>
      <c r="M206" s="5"/>
      <c r="N206" s="5"/>
      <c r="O206" s="5"/>
      <c r="P206" s="5"/>
      <c r="Q206" s="5"/>
      <c r="R206" s="5"/>
      <c r="S206" s="5"/>
      <c r="T206" s="5"/>
      <c r="U206" s="5"/>
      <c r="V206" s="5"/>
      <c r="W206" s="5"/>
      <c r="X206" s="5"/>
      <c r="Y206" s="5"/>
    </row>
    <row r="207" spans="1:25">
      <c r="A207" s="2"/>
      <c r="B207" s="1">
        <v>2015</v>
      </c>
      <c r="C207" s="24">
        <v>165805813.64</v>
      </c>
      <c r="D207" s="5"/>
      <c r="E207" s="5"/>
      <c r="F207" s="24">
        <v>1182410853.81</v>
      </c>
      <c r="G207" s="5"/>
      <c r="H207" s="5"/>
      <c r="I207" s="5"/>
      <c r="J207" s="5"/>
      <c r="K207" s="5"/>
      <c r="L207" s="5"/>
      <c r="M207" s="5"/>
      <c r="N207" s="5"/>
      <c r="O207" s="5"/>
      <c r="P207" s="5"/>
      <c r="Q207" s="5"/>
      <c r="R207" s="5"/>
      <c r="S207" s="5"/>
      <c r="T207" s="5"/>
      <c r="U207" s="5"/>
      <c r="V207" s="5"/>
      <c r="W207" s="5"/>
      <c r="X207" s="5"/>
      <c r="Y207" s="5"/>
    </row>
    <row r="208" spans="1:25">
      <c r="A208" s="2"/>
      <c r="B208" s="1">
        <v>2014</v>
      </c>
      <c r="C208" s="24">
        <v>124714095.23</v>
      </c>
      <c r="D208" s="5"/>
      <c r="E208" s="5"/>
      <c r="F208" s="24">
        <v>1012875491.43</v>
      </c>
      <c r="G208" s="5"/>
      <c r="H208" s="5"/>
      <c r="I208" s="5"/>
      <c r="J208" s="5"/>
      <c r="K208" s="5"/>
      <c r="L208" s="5"/>
      <c r="M208" s="5"/>
      <c r="N208" s="5"/>
      <c r="O208" s="5"/>
      <c r="P208" s="5"/>
      <c r="Q208" s="5"/>
      <c r="R208" s="5"/>
      <c r="S208" s="5"/>
      <c r="T208" s="5"/>
      <c r="U208" s="5"/>
      <c r="V208" s="5"/>
      <c r="W208" s="5"/>
      <c r="X208" s="5"/>
      <c r="Y208" s="5"/>
    </row>
    <row r="209" spans="1:25">
      <c r="A209" s="2"/>
      <c r="B209" s="1">
        <v>2013</v>
      </c>
      <c r="C209" s="24">
        <v>108447349.22</v>
      </c>
      <c r="D209" s="5"/>
      <c r="E209" s="5"/>
      <c r="F209" s="24">
        <v>1093082692.76</v>
      </c>
      <c r="G209" s="5"/>
      <c r="H209" s="5"/>
      <c r="I209" s="5"/>
      <c r="J209" s="5"/>
      <c r="K209" s="5"/>
      <c r="L209" s="5"/>
      <c r="M209" s="5"/>
      <c r="N209" s="5"/>
      <c r="O209" s="5"/>
      <c r="P209" s="5"/>
      <c r="Q209" s="5"/>
      <c r="R209" s="5"/>
      <c r="S209" s="5"/>
      <c r="T209" s="5"/>
      <c r="U209" s="5"/>
      <c r="V209" s="5"/>
      <c r="W209" s="5"/>
      <c r="X209" s="5"/>
      <c r="Y209" s="5"/>
    </row>
    <row r="210" spans="1:25">
      <c r="A210" s="2"/>
      <c r="B210" s="1">
        <v>2012</v>
      </c>
      <c r="C210" s="24">
        <v>106447022.47</v>
      </c>
      <c r="D210" s="5"/>
      <c r="E210" s="5"/>
      <c r="F210" s="24">
        <v>975583929.61</v>
      </c>
      <c r="G210" s="5"/>
      <c r="H210" s="5"/>
      <c r="I210" s="5"/>
      <c r="J210" s="5"/>
      <c r="K210" s="5"/>
      <c r="L210" s="5"/>
      <c r="M210" s="5"/>
      <c r="N210" s="5"/>
      <c r="O210" s="5"/>
      <c r="P210" s="5"/>
      <c r="Q210" s="5"/>
      <c r="R210" s="5"/>
      <c r="S210" s="5"/>
      <c r="T210" s="5"/>
      <c r="U210" s="5"/>
      <c r="V210" s="5"/>
      <c r="W210" s="5"/>
      <c r="X210" s="5"/>
      <c r="Y210" s="5"/>
    </row>
    <row r="211" spans="1:25">
      <c r="A211" s="2"/>
      <c r="B211" s="1">
        <v>2011</v>
      </c>
      <c r="C211" s="5"/>
      <c r="D211" s="5"/>
      <c r="E211" s="5"/>
      <c r="F211" s="5"/>
      <c r="G211" s="5"/>
      <c r="H211" s="5"/>
      <c r="I211" s="5"/>
      <c r="J211" s="5"/>
      <c r="K211" s="5"/>
      <c r="L211" s="5"/>
      <c r="M211" s="5"/>
      <c r="N211" s="5"/>
      <c r="O211" s="5"/>
      <c r="P211" s="5"/>
      <c r="Q211" s="5"/>
      <c r="R211" s="5"/>
      <c r="S211" s="5"/>
      <c r="T211" s="5"/>
      <c r="U211" s="5"/>
      <c r="V211" s="5"/>
      <c r="W211" s="5"/>
      <c r="X211" s="5"/>
      <c r="Y211" s="5"/>
    </row>
    <row r="212" spans="1:25">
      <c r="A212" s="2"/>
      <c r="B212" s="1">
        <v>2010</v>
      </c>
      <c r="C212" s="5"/>
      <c r="D212" s="5"/>
      <c r="E212" s="5"/>
      <c r="F212" s="5"/>
      <c r="G212" s="5"/>
      <c r="H212" s="5"/>
      <c r="I212" s="5"/>
      <c r="J212" s="5"/>
      <c r="K212" s="5"/>
      <c r="L212" s="5"/>
      <c r="M212" s="5"/>
      <c r="N212" s="5"/>
      <c r="O212" s="5"/>
      <c r="P212" s="5"/>
      <c r="Q212" s="5"/>
      <c r="R212" s="5"/>
      <c r="S212" s="5"/>
      <c r="T212" s="5"/>
      <c r="U212" s="5"/>
      <c r="V212" s="5"/>
      <c r="W212" s="5"/>
      <c r="X212" s="5"/>
      <c r="Y212" s="5"/>
    </row>
    <row r="213" spans="1:25">
      <c r="A213" s="2" t="s">
        <v>63</v>
      </c>
      <c r="B213" s="1">
        <v>2023</v>
      </c>
      <c r="C213" s="24">
        <v>89581301.49</v>
      </c>
      <c r="D213" s="5"/>
      <c r="E213" s="5"/>
      <c r="F213" s="24">
        <v>1210158159.46</v>
      </c>
      <c r="G213" s="5"/>
      <c r="H213" s="5"/>
      <c r="I213" s="5"/>
      <c r="J213" s="5"/>
      <c r="K213" s="5"/>
      <c r="L213" s="5"/>
      <c r="M213" s="5"/>
      <c r="N213" s="5"/>
      <c r="O213" s="5"/>
      <c r="P213" s="5"/>
      <c r="Q213" s="5"/>
      <c r="R213" s="5"/>
      <c r="S213" s="5"/>
      <c r="T213" s="5"/>
      <c r="U213" s="5"/>
      <c r="V213" s="5"/>
      <c r="W213" s="5"/>
      <c r="X213" s="5"/>
      <c r="Y213" s="5"/>
    </row>
    <row r="214" spans="1:25">
      <c r="A214" s="2"/>
      <c r="B214" s="1">
        <v>2022</v>
      </c>
      <c r="C214" s="24">
        <v>75684945.74</v>
      </c>
      <c r="D214" s="5"/>
      <c r="E214" s="5"/>
      <c r="F214" s="24">
        <v>979874548.68</v>
      </c>
      <c r="G214" s="5"/>
      <c r="H214" s="5"/>
      <c r="I214" s="5"/>
      <c r="J214" s="5"/>
      <c r="K214" s="5"/>
      <c r="L214" s="5"/>
      <c r="M214" s="5"/>
      <c r="N214" s="5"/>
      <c r="O214" s="5"/>
      <c r="P214" s="5"/>
      <c r="Q214" s="5"/>
      <c r="R214" s="5"/>
      <c r="S214" s="5"/>
      <c r="T214" s="5"/>
      <c r="U214" s="5"/>
      <c r="V214" s="5"/>
      <c r="W214" s="5"/>
      <c r="X214" s="5"/>
      <c r="Y214" s="5"/>
    </row>
    <row r="215" spans="1:25">
      <c r="A215" s="2"/>
      <c r="B215" s="1">
        <v>2021</v>
      </c>
      <c r="C215" s="24">
        <v>63224775.6</v>
      </c>
      <c r="D215" s="5"/>
      <c r="E215" s="5"/>
      <c r="F215" s="24">
        <v>1054137858.86</v>
      </c>
      <c r="G215" s="5"/>
      <c r="H215" s="5"/>
      <c r="I215" s="5"/>
      <c r="J215" s="5"/>
      <c r="K215" s="5"/>
      <c r="L215" s="5"/>
      <c r="M215" s="5"/>
      <c r="N215" s="5"/>
      <c r="O215" s="5"/>
      <c r="P215" s="5"/>
      <c r="Q215" s="5"/>
      <c r="R215" s="5"/>
      <c r="S215" s="5"/>
      <c r="T215" s="5"/>
      <c r="U215" s="5"/>
      <c r="V215" s="5"/>
      <c r="W215" s="5"/>
      <c r="X215" s="5"/>
      <c r="Y215" s="5"/>
    </row>
    <row r="216" spans="1:25">
      <c r="A216" s="2"/>
      <c r="B216" s="1">
        <v>2020</v>
      </c>
      <c r="C216" s="24">
        <v>-115093724.62</v>
      </c>
      <c r="D216" s="5"/>
      <c r="E216" s="5"/>
      <c r="F216" s="24">
        <v>763844855.6</v>
      </c>
      <c r="G216" s="5"/>
      <c r="H216" s="5"/>
      <c r="I216" s="5"/>
      <c r="J216" s="5"/>
      <c r="K216" s="5"/>
      <c r="L216" s="5"/>
      <c r="M216" s="5"/>
      <c r="N216" s="5"/>
      <c r="O216" s="5"/>
      <c r="P216" s="5"/>
      <c r="Q216" s="5"/>
      <c r="R216" s="5"/>
      <c r="S216" s="5"/>
      <c r="T216" s="5"/>
      <c r="U216" s="5"/>
      <c r="V216" s="5"/>
      <c r="W216" s="5"/>
      <c r="X216" s="5"/>
      <c r="Y216" s="5"/>
    </row>
    <row r="217" spans="1:25">
      <c r="A217" s="2"/>
      <c r="B217" s="1">
        <v>2019</v>
      </c>
      <c r="C217" s="24">
        <v>36118264.29</v>
      </c>
      <c r="D217" s="5"/>
      <c r="E217" s="5"/>
      <c r="F217" s="24">
        <v>1253725476.41</v>
      </c>
      <c r="G217" s="5"/>
      <c r="H217" s="5"/>
      <c r="I217" s="5"/>
      <c r="J217" s="5"/>
      <c r="K217" s="5"/>
      <c r="L217" s="5"/>
      <c r="M217" s="5"/>
      <c r="N217" s="5"/>
      <c r="O217" s="5"/>
      <c r="P217" s="5"/>
      <c r="Q217" s="5"/>
      <c r="R217" s="5"/>
      <c r="S217" s="5"/>
      <c r="T217" s="5"/>
      <c r="U217" s="5"/>
      <c r="V217" s="5"/>
      <c r="W217" s="5"/>
      <c r="X217" s="5"/>
      <c r="Y217" s="5"/>
    </row>
    <row r="218" spans="1:25">
      <c r="A218" s="2"/>
      <c r="B218" s="1">
        <v>2018</v>
      </c>
      <c r="C218" s="24">
        <v>107574623.38</v>
      </c>
      <c r="D218" s="5"/>
      <c r="E218" s="5"/>
      <c r="F218" s="24">
        <v>1348607494.85</v>
      </c>
      <c r="G218" s="5"/>
      <c r="H218" s="5"/>
      <c r="I218" s="5"/>
      <c r="J218" s="5"/>
      <c r="K218" s="5"/>
      <c r="L218" s="5"/>
      <c r="M218" s="5"/>
      <c r="N218" s="5"/>
      <c r="O218" s="5"/>
      <c r="P218" s="5"/>
      <c r="Q218" s="5"/>
      <c r="R218" s="5"/>
      <c r="S218" s="5"/>
      <c r="T218" s="5"/>
      <c r="U218" s="5"/>
      <c r="V218" s="5"/>
      <c r="W218" s="5"/>
      <c r="X218" s="5"/>
      <c r="Y218" s="5"/>
    </row>
    <row r="219" spans="1:25">
      <c r="A219" s="2"/>
      <c r="B219" s="1">
        <v>2017</v>
      </c>
      <c r="C219" s="24">
        <v>-94164274.64</v>
      </c>
      <c r="D219" s="5"/>
      <c r="E219" s="5"/>
      <c r="F219" s="24">
        <v>1318361958.47</v>
      </c>
      <c r="G219" s="5"/>
      <c r="H219" s="5"/>
      <c r="I219" s="5"/>
      <c r="J219" s="5"/>
      <c r="K219" s="5"/>
      <c r="L219" s="5"/>
      <c r="M219" s="5"/>
      <c r="N219" s="5"/>
      <c r="O219" s="5"/>
      <c r="P219" s="5"/>
      <c r="Q219" s="5"/>
      <c r="R219" s="5"/>
      <c r="S219" s="5"/>
      <c r="T219" s="5"/>
      <c r="U219" s="5"/>
      <c r="V219" s="5"/>
      <c r="W219" s="5"/>
      <c r="X219" s="5"/>
      <c r="Y219" s="5"/>
    </row>
    <row r="220" spans="1:25">
      <c r="A220" s="2"/>
      <c r="B220" s="1">
        <v>2016</v>
      </c>
      <c r="C220" s="24">
        <v>216123918.26</v>
      </c>
      <c r="D220" s="5"/>
      <c r="E220" s="5"/>
      <c r="F220" s="24">
        <v>1437204844.84</v>
      </c>
      <c r="G220" s="5"/>
      <c r="H220" s="5"/>
      <c r="I220" s="5"/>
      <c r="J220" s="5"/>
      <c r="K220" s="5"/>
      <c r="L220" s="5"/>
      <c r="M220" s="5"/>
      <c r="N220" s="5"/>
      <c r="O220" s="5"/>
      <c r="P220" s="5"/>
      <c r="Q220" s="5"/>
      <c r="R220" s="5"/>
      <c r="S220" s="5"/>
      <c r="T220" s="5"/>
      <c r="U220" s="5"/>
      <c r="V220" s="5"/>
      <c r="W220" s="5"/>
      <c r="X220" s="5"/>
      <c r="Y220" s="5"/>
    </row>
    <row r="221" spans="1:25">
      <c r="A221" s="2"/>
      <c r="B221" s="1">
        <v>2015</v>
      </c>
      <c r="C221" s="24">
        <v>231010972.56</v>
      </c>
      <c r="D221" s="5"/>
      <c r="E221" s="5"/>
      <c r="F221" s="24">
        <v>1363735022.17</v>
      </c>
      <c r="G221" s="5"/>
      <c r="H221" s="5"/>
      <c r="I221" s="5"/>
      <c r="J221" s="5"/>
      <c r="K221" s="5"/>
      <c r="L221" s="5"/>
      <c r="M221" s="5"/>
      <c r="N221" s="5"/>
      <c r="O221" s="5"/>
      <c r="P221" s="5"/>
      <c r="Q221" s="5"/>
      <c r="R221" s="5"/>
      <c r="S221" s="5"/>
      <c r="T221" s="5"/>
      <c r="U221" s="5"/>
      <c r="V221" s="5"/>
      <c r="W221" s="5"/>
      <c r="X221" s="5"/>
      <c r="Y221" s="5"/>
    </row>
    <row r="222" spans="1:25">
      <c r="A222" s="2"/>
      <c r="B222" s="1">
        <v>2014</v>
      </c>
      <c r="C222" s="24">
        <v>317259987.99</v>
      </c>
      <c r="D222" s="5"/>
      <c r="E222" s="5"/>
      <c r="F222" s="24">
        <v>1355142078.23</v>
      </c>
      <c r="G222" s="5"/>
      <c r="H222" s="5"/>
      <c r="I222" s="5"/>
      <c r="J222" s="5"/>
      <c r="K222" s="5"/>
      <c r="L222" s="5"/>
      <c r="M222" s="5"/>
      <c r="N222" s="5"/>
      <c r="O222" s="5"/>
      <c r="P222" s="5"/>
      <c r="Q222" s="5"/>
      <c r="R222" s="5"/>
      <c r="S222" s="5"/>
      <c r="T222" s="5"/>
      <c r="U222" s="5"/>
      <c r="V222" s="5"/>
      <c r="W222" s="5"/>
      <c r="X222" s="5"/>
      <c r="Y222" s="5"/>
    </row>
    <row r="223" spans="1:25">
      <c r="A223" s="2"/>
      <c r="B223" s="1">
        <v>2013</v>
      </c>
      <c r="C223" s="24">
        <v>373386786.88</v>
      </c>
      <c r="D223" s="5"/>
      <c r="E223" s="5"/>
      <c r="F223" s="24">
        <v>1437727158.23</v>
      </c>
      <c r="G223" s="5"/>
      <c r="H223" s="5"/>
      <c r="I223" s="5"/>
      <c r="J223" s="5"/>
      <c r="K223" s="5"/>
      <c r="L223" s="5"/>
      <c r="M223" s="5"/>
      <c r="N223" s="5"/>
      <c r="O223" s="5"/>
      <c r="P223" s="5"/>
      <c r="Q223" s="5"/>
      <c r="R223" s="5"/>
      <c r="S223" s="5"/>
      <c r="T223" s="5"/>
      <c r="U223" s="5"/>
      <c r="V223" s="5"/>
      <c r="W223" s="5"/>
      <c r="X223" s="5"/>
      <c r="Y223" s="5"/>
    </row>
    <row r="224" spans="1:25">
      <c r="A224" s="2"/>
      <c r="B224" s="1">
        <v>2012</v>
      </c>
      <c r="C224" s="24">
        <v>301445707.06</v>
      </c>
      <c r="D224" s="5"/>
      <c r="E224" s="5"/>
      <c r="F224" s="24">
        <v>1196792230.91</v>
      </c>
      <c r="G224" s="5"/>
      <c r="H224" s="5"/>
      <c r="I224" s="5"/>
      <c r="J224" s="5"/>
      <c r="K224" s="5"/>
      <c r="L224" s="5"/>
      <c r="M224" s="5"/>
      <c r="N224" s="5"/>
      <c r="O224" s="5"/>
      <c r="P224" s="5"/>
      <c r="Q224" s="5"/>
      <c r="R224" s="5"/>
      <c r="S224" s="5"/>
      <c r="T224" s="5"/>
      <c r="U224" s="5"/>
      <c r="V224" s="5"/>
      <c r="W224" s="5"/>
      <c r="X224" s="5"/>
      <c r="Y224" s="5"/>
    </row>
    <row r="225" spans="1:25">
      <c r="A225" s="2"/>
      <c r="B225" s="1">
        <v>2011</v>
      </c>
      <c r="C225" s="5"/>
      <c r="D225" s="5"/>
      <c r="E225" s="5"/>
      <c r="F225" s="5"/>
      <c r="G225" s="5"/>
      <c r="H225" s="5"/>
      <c r="I225" s="5"/>
      <c r="J225" s="5"/>
      <c r="K225" s="5"/>
      <c r="L225" s="5"/>
      <c r="M225" s="5"/>
      <c r="N225" s="5"/>
      <c r="O225" s="5"/>
      <c r="P225" s="5"/>
      <c r="Q225" s="5"/>
      <c r="R225" s="5"/>
      <c r="S225" s="5"/>
      <c r="T225" s="5"/>
      <c r="U225" s="5"/>
      <c r="V225" s="5"/>
      <c r="W225" s="5"/>
      <c r="X225" s="5"/>
      <c r="Y225" s="5"/>
    </row>
    <row r="226" spans="1:25">
      <c r="A226" s="2"/>
      <c r="B226" s="1">
        <v>2010</v>
      </c>
      <c r="C226" s="5"/>
      <c r="D226" s="5"/>
      <c r="E226" s="5"/>
      <c r="F226" s="5"/>
      <c r="G226" s="5"/>
      <c r="H226" s="5"/>
      <c r="I226" s="5"/>
      <c r="J226" s="5"/>
      <c r="K226" s="5"/>
      <c r="L226" s="5"/>
      <c r="M226" s="5"/>
      <c r="N226" s="5"/>
      <c r="O226" s="5"/>
      <c r="P226" s="5"/>
      <c r="Q226" s="5"/>
      <c r="R226" s="5"/>
      <c r="S226" s="5"/>
      <c r="T226" s="5"/>
      <c r="U226" s="5"/>
      <c r="V226" s="5"/>
      <c r="W226" s="5"/>
      <c r="X226" s="5"/>
      <c r="Y226" s="5"/>
    </row>
    <row r="227" spans="1:25">
      <c r="A227" s="2" t="s">
        <v>64</v>
      </c>
      <c r="B227" s="1">
        <v>2023</v>
      </c>
      <c r="C227" s="24">
        <v>87070407.67</v>
      </c>
      <c r="D227" s="5"/>
      <c r="E227" s="5"/>
      <c r="F227" s="24">
        <v>1629444899.38</v>
      </c>
      <c r="G227" s="5"/>
      <c r="H227" s="5"/>
      <c r="I227" s="5"/>
      <c r="J227" s="5"/>
      <c r="K227" s="5"/>
      <c r="L227" s="5"/>
      <c r="M227" s="5"/>
      <c r="N227" s="5"/>
      <c r="O227" s="5"/>
      <c r="P227" s="5"/>
      <c r="Q227" s="5"/>
      <c r="R227" s="5"/>
      <c r="S227" s="5"/>
      <c r="T227" s="5"/>
      <c r="U227" s="5"/>
      <c r="V227" s="5"/>
      <c r="W227" s="5"/>
      <c r="X227" s="5"/>
      <c r="Y227" s="5"/>
    </row>
    <row r="228" spans="1:25">
      <c r="A228" s="2"/>
      <c r="B228" s="1">
        <v>2022</v>
      </c>
      <c r="C228" s="24">
        <v>37368906.49</v>
      </c>
      <c r="D228" s="5"/>
      <c r="E228" s="5"/>
      <c r="F228" s="24">
        <v>1091380324.14</v>
      </c>
      <c r="G228" s="5"/>
      <c r="H228" s="5"/>
      <c r="I228" s="5"/>
      <c r="J228" s="5"/>
      <c r="K228" s="5"/>
      <c r="L228" s="5"/>
      <c r="M228" s="5"/>
      <c r="N228" s="5"/>
      <c r="O228" s="5"/>
      <c r="P228" s="5"/>
      <c r="Q228" s="5"/>
      <c r="R228" s="5"/>
      <c r="S228" s="5"/>
      <c r="T228" s="5"/>
      <c r="U228" s="5"/>
      <c r="V228" s="5"/>
      <c r="W228" s="5"/>
      <c r="X228" s="5"/>
      <c r="Y228" s="5"/>
    </row>
    <row r="229" spans="1:25">
      <c r="A229" s="2"/>
      <c r="B229" s="1">
        <v>2021</v>
      </c>
      <c r="C229" s="24">
        <v>61928159.2</v>
      </c>
      <c r="D229" s="5"/>
      <c r="E229" s="5"/>
      <c r="F229" s="24">
        <v>603308422.1</v>
      </c>
      <c r="G229" s="5"/>
      <c r="H229" s="5"/>
      <c r="I229" s="5"/>
      <c r="J229" s="5"/>
      <c r="K229" s="5"/>
      <c r="L229" s="5"/>
      <c r="M229" s="5"/>
      <c r="N229" s="5"/>
      <c r="O229" s="5"/>
      <c r="P229" s="5"/>
      <c r="Q229" s="5"/>
      <c r="R229" s="5"/>
      <c r="S229" s="5"/>
      <c r="T229" s="5"/>
      <c r="U229" s="5"/>
      <c r="V229" s="5"/>
      <c r="W229" s="5"/>
      <c r="X229" s="5"/>
      <c r="Y229" s="5"/>
    </row>
    <row r="230" spans="1:25">
      <c r="A230" s="2"/>
      <c r="B230" s="1">
        <v>2020</v>
      </c>
      <c r="C230" s="24">
        <v>8021898.87</v>
      </c>
      <c r="D230" s="5"/>
      <c r="E230" s="5"/>
      <c r="F230" s="24">
        <v>79717679.97</v>
      </c>
      <c r="G230" s="5"/>
      <c r="H230" s="5"/>
      <c r="I230" s="5"/>
      <c r="J230" s="5"/>
      <c r="K230" s="5"/>
      <c r="L230" s="5"/>
      <c r="M230" s="5"/>
      <c r="N230" s="5"/>
      <c r="O230" s="5"/>
      <c r="P230" s="5"/>
      <c r="Q230" s="5"/>
      <c r="R230" s="5"/>
      <c r="S230" s="5"/>
      <c r="T230" s="5"/>
      <c r="U230" s="5"/>
      <c r="V230" s="5"/>
      <c r="W230" s="5"/>
      <c r="X230" s="5"/>
      <c r="Y230" s="5"/>
    </row>
    <row r="231" spans="1:25">
      <c r="A231" s="2"/>
      <c r="B231" s="1">
        <v>2019</v>
      </c>
      <c r="C231" s="24">
        <v>12385608.65</v>
      </c>
      <c r="D231" s="5"/>
      <c r="E231" s="5"/>
      <c r="F231" s="24">
        <v>109278519.63</v>
      </c>
      <c r="G231" s="5"/>
      <c r="H231" s="5"/>
      <c r="I231" s="5"/>
      <c r="J231" s="5"/>
      <c r="K231" s="5"/>
      <c r="L231" s="5"/>
      <c r="M231" s="5"/>
      <c r="N231" s="5"/>
      <c r="O231" s="5"/>
      <c r="P231" s="5"/>
      <c r="Q231" s="5"/>
      <c r="R231" s="5"/>
      <c r="S231" s="5"/>
      <c r="T231" s="5"/>
      <c r="U231" s="5"/>
      <c r="V231" s="5"/>
      <c r="W231" s="5"/>
      <c r="X231" s="5"/>
      <c r="Y231" s="5"/>
    </row>
    <row r="232" spans="1:25">
      <c r="A232" s="2"/>
      <c r="B232" s="1">
        <v>2018</v>
      </c>
      <c r="C232" s="24">
        <v>19220276.3</v>
      </c>
      <c r="D232" s="5"/>
      <c r="E232" s="5"/>
      <c r="F232" s="24">
        <v>1100745163.13</v>
      </c>
      <c r="G232" s="5"/>
      <c r="H232" s="5"/>
      <c r="I232" s="5"/>
      <c r="J232" s="5"/>
      <c r="K232" s="5"/>
      <c r="L232" s="5"/>
      <c r="M232" s="5"/>
      <c r="N232" s="5"/>
      <c r="O232" s="5"/>
      <c r="P232" s="5"/>
      <c r="Q232" s="5"/>
      <c r="R232" s="5"/>
      <c r="S232" s="5"/>
      <c r="T232" s="5"/>
      <c r="U232" s="5"/>
      <c r="V232" s="5"/>
      <c r="W232" s="5"/>
      <c r="X232" s="5"/>
      <c r="Y232" s="5"/>
    </row>
    <row r="233" spans="1:25">
      <c r="A233" s="2"/>
      <c r="B233" s="1">
        <v>2017</v>
      </c>
      <c r="C233" s="24">
        <v>18034671.97</v>
      </c>
      <c r="D233" s="5"/>
      <c r="E233" s="5"/>
      <c r="F233" s="24">
        <v>175089263.7</v>
      </c>
      <c r="G233" s="5"/>
      <c r="H233" s="5"/>
      <c r="I233" s="5"/>
      <c r="J233" s="5"/>
      <c r="K233" s="5"/>
      <c r="L233" s="5"/>
      <c r="M233" s="5"/>
      <c r="N233" s="5"/>
      <c r="O233" s="5"/>
      <c r="P233" s="5"/>
      <c r="Q233" s="5"/>
      <c r="R233" s="5"/>
      <c r="S233" s="5"/>
      <c r="T233" s="5"/>
      <c r="U233" s="5"/>
      <c r="V233" s="5"/>
      <c r="W233" s="5"/>
      <c r="X233" s="5"/>
      <c r="Y233" s="5"/>
    </row>
    <row r="234" spans="1:25">
      <c r="A234" s="2"/>
      <c r="B234" s="1">
        <v>2016</v>
      </c>
      <c r="C234" s="24">
        <v>-246339233.78</v>
      </c>
      <c r="D234" s="5"/>
      <c r="E234" s="5"/>
      <c r="F234" s="24">
        <v>50458580.44</v>
      </c>
      <c r="G234" s="5"/>
      <c r="H234" s="5"/>
      <c r="I234" s="5"/>
      <c r="J234" s="5"/>
      <c r="K234" s="5"/>
      <c r="L234" s="5"/>
      <c r="M234" s="5"/>
      <c r="N234" s="5"/>
      <c r="O234" s="5"/>
      <c r="P234" s="5"/>
      <c r="Q234" s="5"/>
      <c r="R234" s="5"/>
      <c r="S234" s="5"/>
      <c r="T234" s="5"/>
      <c r="U234" s="5"/>
      <c r="V234" s="5"/>
      <c r="W234" s="5"/>
      <c r="X234" s="5"/>
      <c r="Y234" s="5"/>
    </row>
    <row r="235" spans="1:25">
      <c r="A235" s="2"/>
      <c r="B235" s="1">
        <v>2015</v>
      </c>
      <c r="C235" s="24">
        <v>-102424915.4</v>
      </c>
      <c r="D235" s="5"/>
      <c r="E235" s="5"/>
      <c r="F235" s="24">
        <v>21045810</v>
      </c>
      <c r="G235" s="5"/>
      <c r="H235" s="5"/>
      <c r="I235" s="5"/>
      <c r="J235" s="5"/>
      <c r="K235" s="5"/>
      <c r="L235" s="5"/>
      <c r="M235" s="5"/>
      <c r="N235" s="5"/>
      <c r="O235" s="5"/>
      <c r="P235" s="5"/>
      <c r="Q235" s="5"/>
      <c r="R235" s="5"/>
      <c r="S235" s="5"/>
      <c r="T235" s="5"/>
      <c r="U235" s="5"/>
      <c r="V235" s="5"/>
      <c r="W235" s="5"/>
      <c r="X235" s="5"/>
      <c r="Y235" s="5"/>
    </row>
    <row r="236" spans="1:25">
      <c r="A236" s="2"/>
      <c r="B236" s="1">
        <v>2014</v>
      </c>
      <c r="C236" s="24">
        <v>71076300.66</v>
      </c>
      <c r="D236" s="5"/>
      <c r="E236" s="5"/>
      <c r="F236" s="24">
        <v>10048308</v>
      </c>
      <c r="G236" s="5"/>
      <c r="H236" s="5"/>
      <c r="I236" s="5"/>
      <c r="J236" s="5"/>
      <c r="K236" s="5"/>
      <c r="L236" s="5"/>
      <c r="M236" s="5"/>
      <c r="N236" s="5"/>
      <c r="O236" s="5"/>
      <c r="P236" s="5"/>
      <c r="Q236" s="5"/>
      <c r="R236" s="5"/>
      <c r="S236" s="5"/>
      <c r="T236" s="5"/>
      <c r="U236" s="5"/>
      <c r="V236" s="5"/>
      <c r="W236" s="5"/>
      <c r="X236" s="5"/>
      <c r="Y236" s="5"/>
    </row>
    <row r="237" spans="1:25">
      <c r="A237" s="2"/>
      <c r="B237" s="1">
        <v>2013</v>
      </c>
      <c r="C237" s="24">
        <v>8828249.88</v>
      </c>
      <c r="D237" s="5"/>
      <c r="E237" s="5"/>
      <c r="F237" s="24">
        <v>109844532</v>
      </c>
      <c r="G237" s="5"/>
      <c r="H237" s="5"/>
      <c r="I237" s="5"/>
      <c r="J237" s="5"/>
      <c r="K237" s="5"/>
      <c r="L237" s="5"/>
      <c r="M237" s="5"/>
      <c r="N237" s="5"/>
      <c r="O237" s="5"/>
      <c r="P237" s="5"/>
      <c r="Q237" s="5"/>
      <c r="R237" s="5"/>
      <c r="S237" s="5"/>
      <c r="T237" s="5"/>
      <c r="U237" s="5"/>
      <c r="V237" s="5"/>
      <c r="W237" s="5"/>
      <c r="X237" s="5"/>
      <c r="Y237" s="5"/>
    </row>
    <row r="238" spans="1:25">
      <c r="A238" s="2"/>
      <c r="B238" s="1">
        <v>2012</v>
      </c>
      <c r="C238" s="24">
        <v>24305897.11</v>
      </c>
      <c r="D238" s="5"/>
      <c r="E238" s="5"/>
      <c r="F238" s="24">
        <v>264862320.6</v>
      </c>
      <c r="G238" s="5"/>
      <c r="H238" s="5"/>
      <c r="I238" s="5"/>
      <c r="J238" s="5"/>
      <c r="K238" s="5"/>
      <c r="L238" s="5"/>
      <c r="M238" s="5"/>
      <c r="N238" s="5"/>
      <c r="O238" s="5"/>
      <c r="P238" s="5"/>
      <c r="Q238" s="5"/>
      <c r="R238" s="5"/>
      <c r="S238" s="5"/>
      <c r="T238" s="5"/>
      <c r="U238" s="5"/>
      <c r="V238" s="5"/>
      <c r="W238" s="5"/>
      <c r="X238" s="5"/>
      <c r="Y238" s="5"/>
    </row>
    <row r="239" spans="1:25">
      <c r="A239" s="2"/>
      <c r="B239" s="1">
        <v>2011</v>
      </c>
      <c r="C239" s="5"/>
      <c r="D239" s="5"/>
      <c r="E239" s="5"/>
      <c r="F239" s="5"/>
      <c r="G239" s="5"/>
      <c r="H239" s="5"/>
      <c r="I239" s="5"/>
      <c r="J239" s="5"/>
      <c r="K239" s="5"/>
      <c r="L239" s="5"/>
      <c r="M239" s="5"/>
      <c r="N239" s="5"/>
      <c r="O239" s="5"/>
      <c r="P239" s="5"/>
      <c r="Q239" s="5"/>
      <c r="R239" s="5"/>
      <c r="S239" s="5"/>
      <c r="T239" s="5"/>
      <c r="U239" s="5"/>
      <c r="V239" s="5"/>
      <c r="W239" s="5"/>
      <c r="X239" s="5"/>
      <c r="Y239" s="5"/>
    </row>
    <row r="240" spans="1:25">
      <c r="A240" s="2"/>
      <c r="B240" s="1">
        <v>2010</v>
      </c>
      <c r="C240" s="5"/>
      <c r="D240" s="5"/>
      <c r="E240" s="5"/>
      <c r="F240" s="5"/>
      <c r="G240" s="5"/>
      <c r="H240" s="5"/>
      <c r="I240" s="5"/>
      <c r="J240" s="5"/>
      <c r="K240" s="5"/>
      <c r="L240" s="5"/>
      <c r="M240" s="5"/>
      <c r="N240" s="5"/>
      <c r="O240" s="5"/>
      <c r="P240" s="5"/>
      <c r="Q240" s="5"/>
      <c r="R240" s="5"/>
      <c r="S240" s="5"/>
      <c r="T240" s="5"/>
      <c r="U240" s="5"/>
      <c r="V240" s="5"/>
      <c r="W240" s="5"/>
      <c r="X240" s="5"/>
      <c r="Y240" s="5"/>
    </row>
    <row r="241" spans="1:25">
      <c r="A241" s="2" t="s">
        <v>65</v>
      </c>
      <c r="B241" s="1">
        <v>2023</v>
      </c>
      <c r="C241" s="24">
        <v>-15009369.05</v>
      </c>
      <c r="D241" s="5"/>
      <c r="E241" s="5"/>
      <c r="F241" s="24">
        <v>154105174.22</v>
      </c>
      <c r="G241" s="5"/>
      <c r="H241" s="5"/>
      <c r="I241" s="5"/>
      <c r="J241" s="5"/>
      <c r="K241" s="5"/>
      <c r="L241" s="5"/>
      <c r="M241" s="5"/>
      <c r="N241" s="5"/>
      <c r="O241" s="5"/>
      <c r="P241" s="5"/>
      <c r="Q241" s="5"/>
      <c r="R241" s="5"/>
      <c r="S241" s="5"/>
      <c r="T241" s="5"/>
      <c r="U241" s="5"/>
      <c r="V241" s="5"/>
      <c r="W241" s="5"/>
      <c r="X241" s="5"/>
      <c r="Y241" s="5"/>
    </row>
    <row r="242" spans="1:25">
      <c r="A242" s="2"/>
      <c r="B242" s="1">
        <v>2022</v>
      </c>
      <c r="C242" s="24">
        <v>7356109.38</v>
      </c>
      <c r="D242" s="5"/>
      <c r="E242" s="5"/>
      <c r="F242" s="24">
        <v>136423990.48</v>
      </c>
      <c r="G242" s="5"/>
      <c r="H242" s="5"/>
      <c r="I242" s="5"/>
      <c r="J242" s="5"/>
      <c r="K242" s="5"/>
      <c r="L242" s="5"/>
      <c r="M242" s="5"/>
      <c r="N242" s="5"/>
      <c r="O242" s="5"/>
      <c r="P242" s="5"/>
      <c r="Q242" s="5"/>
      <c r="R242" s="5"/>
      <c r="S242" s="5"/>
      <c r="T242" s="5"/>
      <c r="U242" s="5"/>
      <c r="V242" s="5"/>
      <c r="W242" s="5"/>
      <c r="X242" s="5"/>
      <c r="Y242" s="5"/>
    </row>
    <row r="243" spans="1:25">
      <c r="A243" s="2"/>
      <c r="B243" s="1">
        <v>2021</v>
      </c>
      <c r="C243" s="24">
        <v>-13554764.99</v>
      </c>
      <c r="D243" s="5"/>
      <c r="E243" s="5"/>
      <c r="F243" s="24">
        <v>91088143.37</v>
      </c>
      <c r="G243" s="5"/>
      <c r="H243" s="5"/>
      <c r="I243" s="5"/>
      <c r="J243" s="5"/>
      <c r="K243" s="5"/>
      <c r="L243" s="5"/>
      <c r="M243" s="5"/>
      <c r="N243" s="5"/>
      <c r="O243" s="5"/>
      <c r="P243" s="5"/>
      <c r="Q243" s="5"/>
      <c r="R243" s="5"/>
      <c r="S243" s="5"/>
      <c r="T243" s="5"/>
      <c r="U243" s="5"/>
      <c r="V243" s="5"/>
      <c r="W243" s="5"/>
      <c r="X243" s="5"/>
      <c r="Y243" s="5"/>
    </row>
    <row r="244" spans="1:25">
      <c r="A244" s="2"/>
      <c r="B244" s="1">
        <v>2020</v>
      </c>
      <c r="C244" s="24">
        <v>33483757.27</v>
      </c>
      <c r="D244" s="5"/>
      <c r="E244" s="5"/>
      <c r="F244" s="24">
        <v>101688478.58</v>
      </c>
      <c r="G244" s="5"/>
      <c r="H244" s="5"/>
      <c r="I244" s="5"/>
      <c r="J244" s="5"/>
      <c r="K244" s="5"/>
      <c r="L244" s="5"/>
      <c r="M244" s="5"/>
      <c r="N244" s="5"/>
      <c r="O244" s="5"/>
      <c r="P244" s="5"/>
      <c r="Q244" s="5"/>
      <c r="R244" s="5"/>
      <c r="S244" s="5"/>
      <c r="T244" s="5"/>
      <c r="U244" s="5"/>
      <c r="V244" s="5"/>
      <c r="W244" s="5"/>
      <c r="X244" s="5"/>
      <c r="Y244" s="5"/>
    </row>
    <row r="245" spans="1:25">
      <c r="A245" s="2"/>
      <c r="B245" s="1">
        <v>2019</v>
      </c>
      <c r="C245" s="24">
        <v>68213656.28</v>
      </c>
      <c r="D245" s="5"/>
      <c r="E245" s="5"/>
      <c r="F245" s="24">
        <v>99046292.56</v>
      </c>
      <c r="G245" s="5"/>
      <c r="H245" s="5"/>
      <c r="I245" s="5"/>
      <c r="J245" s="5"/>
      <c r="K245" s="5"/>
      <c r="L245" s="5"/>
      <c r="M245" s="5"/>
      <c r="N245" s="5"/>
      <c r="O245" s="5"/>
      <c r="P245" s="5"/>
      <c r="Q245" s="5"/>
      <c r="R245" s="5"/>
      <c r="S245" s="5"/>
      <c r="T245" s="5"/>
      <c r="U245" s="5"/>
      <c r="V245" s="5"/>
      <c r="W245" s="5"/>
      <c r="X245" s="5"/>
      <c r="Y245" s="5"/>
    </row>
    <row r="246" spans="1:25">
      <c r="A246" s="2"/>
      <c r="B246" s="1">
        <v>2018</v>
      </c>
      <c r="C246" s="24">
        <v>-95481490.92</v>
      </c>
      <c r="D246" s="5"/>
      <c r="E246" s="5"/>
      <c r="F246" s="24">
        <v>25483382.88</v>
      </c>
      <c r="G246" s="5"/>
      <c r="H246" s="5"/>
      <c r="I246" s="5"/>
      <c r="J246" s="5"/>
      <c r="K246" s="5"/>
      <c r="L246" s="5"/>
      <c r="M246" s="5"/>
      <c r="N246" s="5"/>
      <c r="O246" s="5"/>
      <c r="P246" s="5"/>
      <c r="Q246" s="5"/>
      <c r="R246" s="5"/>
      <c r="S246" s="5"/>
      <c r="T246" s="5"/>
      <c r="U246" s="5"/>
      <c r="V246" s="5"/>
      <c r="W246" s="5"/>
      <c r="X246" s="5"/>
      <c r="Y246" s="5"/>
    </row>
    <row r="247" spans="1:25">
      <c r="A247" s="2"/>
      <c r="B247" s="1">
        <v>2017</v>
      </c>
      <c r="C247" s="24">
        <v>-118441554.89</v>
      </c>
      <c r="D247" s="5"/>
      <c r="E247" s="5"/>
      <c r="F247" s="24">
        <v>47605091.18</v>
      </c>
      <c r="G247" s="5"/>
      <c r="H247" s="5"/>
      <c r="I247" s="5"/>
      <c r="J247" s="5"/>
      <c r="K247" s="5"/>
      <c r="L247" s="5"/>
      <c r="M247" s="5"/>
      <c r="N247" s="5"/>
      <c r="O247" s="5"/>
      <c r="P247" s="5"/>
      <c r="Q247" s="5"/>
      <c r="R247" s="5"/>
      <c r="S247" s="5"/>
      <c r="T247" s="5"/>
      <c r="U247" s="5"/>
      <c r="V247" s="5"/>
      <c r="W247" s="5"/>
      <c r="X247" s="5"/>
      <c r="Y247" s="5"/>
    </row>
    <row r="248" spans="1:25">
      <c r="A248" s="2"/>
      <c r="B248" s="1">
        <v>2016</v>
      </c>
      <c r="C248" s="24">
        <v>-165619649.31</v>
      </c>
      <c r="D248" s="5"/>
      <c r="E248" s="5"/>
      <c r="F248" s="24">
        <v>177828067.36</v>
      </c>
      <c r="G248" s="5"/>
      <c r="H248" s="5"/>
      <c r="I248" s="5"/>
      <c r="J248" s="5"/>
      <c r="K248" s="5"/>
      <c r="L248" s="5"/>
      <c r="M248" s="5"/>
      <c r="N248" s="5"/>
      <c r="O248" s="5"/>
      <c r="P248" s="5"/>
      <c r="Q248" s="5"/>
      <c r="R248" s="5"/>
      <c r="S248" s="5"/>
      <c r="T248" s="5"/>
      <c r="U248" s="5"/>
      <c r="V248" s="5"/>
      <c r="W248" s="5"/>
      <c r="X248" s="5"/>
      <c r="Y248" s="5"/>
    </row>
    <row r="249" spans="1:25">
      <c r="A249" s="2"/>
      <c r="B249" s="1">
        <v>2015</v>
      </c>
      <c r="C249" s="24">
        <v>1344144.47</v>
      </c>
      <c r="D249" s="5"/>
      <c r="E249" s="5"/>
      <c r="F249" s="24">
        <v>104519918.05</v>
      </c>
      <c r="G249" s="5"/>
      <c r="H249" s="5"/>
      <c r="I249" s="5"/>
      <c r="J249" s="5"/>
      <c r="K249" s="5"/>
      <c r="L249" s="5"/>
      <c r="M249" s="5"/>
      <c r="N249" s="5"/>
      <c r="O249" s="5"/>
      <c r="P249" s="5"/>
      <c r="Q249" s="5"/>
      <c r="R249" s="5"/>
      <c r="S249" s="5"/>
      <c r="T249" s="5"/>
      <c r="U249" s="5"/>
      <c r="V249" s="5"/>
      <c r="W249" s="5"/>
      <c r="X249" s="5"/>
      <c r="Y249" s="5"/>
    </row>
    <row r="250" spans="1:25">
      <c r="A250" s="2"/>
      <c r="B250" s="1">
        <v>2014</v>
      </c>
      <c r="C250" s="24">
        <v>-39288539.32</v>
      </c>
      <c r="D250" s="5"/>
      <c r="E250" s="5"/>
      <c r="F250" s="24">
        <v>57268193.02</v>
      </c>
      <c r="G250" s="5"/>
      <c r="H250" s="5"/>
      <c r="I250" s="5"/>
      <c r="J250" s="5"/>
      <c r="K250" s="5"/>
      <c r="L250" s="5"/>
      <c r="M250" s="5"/>
      <c r="N250" s="5"/>
      <c r="O250" s="5"/>
      <c r="P250" s="5"/>
      <c r="Q250" s="5"/>
      <c r="R250" s="5"/>
      <c r="S250" s="5"/>
      <c r="T250" s="5"/>
      <c r="U250" s="5"/>
      <c r="V250" s="5"/>
      <c r="W250" s="5"/>
      <c r="X250" s="5"/>
      <c r="Y250" s="5"/>
    </row>
    <row r="251" spans="1:25">
      <c r="A251" s="2"/>
      <c r="B251" s="1">
        <v>2013</v>
      </c>
      <c r="C251" s="24">
        <v>-29305314.3</v>
      </c>
      <c r="D251" s="5"/>
      <c r="E251" s="5"/>
      <c r="F251" s="24">
        <v>107885090.36</v>
      </c>
      <c r="G251" s="5"/>
      <c r="H251" s="5"/>
      <c r="I251" s="5"/>
      <c r="J251" s="5"/>
      <c r="K251" s="5"/>
      <c r="L251" s="5"/>
      <c r="M251" s="5"/>
      <c r="N251" s="5"/>
      <c r="O251" s="5"/>
      <c r="P251" s="5"/>
      <c r="Q251" s="5"/>
      <c r="R251" s="5"/>
      <c r="S251" s="5"/>
      <c r="T251" s="5"/>
      <c r="U251" s="5"/>
      <c r="V251" s="5"/>
      <c r="W251" s="5"/>
      <c r="X251" s="5"/>
      <c r="Y251" s="5"/>
    </row>
    <row r="252" spans="1:25">
      <c r="A252" s="2"/>
      <c r="B252" s="1">
        <v>2012</v>
      </c>
      <c r="C252" s="24">
        <v>10134943.28</v>
      </c>
      <c r="D252" s="5"/>
      <c r="E252" s="5"/>
      <c r="F252" s="24">
        <v>133926274.57</v>
      </c>
      <c r="G252" s="5"/>
      <c r="H252" s="5"/>
      <c r="I252" s="5"/>
      <c r="J252" s="5"/>
      <c r="K252" s="5"/>
      <c r="L252" s="5"/>
      <c r="M252" s="5"/>
      <c r="N252" s="5"/>
      <c r="O252" s="5"/>
      <c r="P252" s="5"/>
      <c r="Q252" s="5"/>
      <c r="R252" s="5"/>
      <c r="S252" s="5"/>
      <c r="T252" s="5"/>
      <c r="U252" s="5"/>
      <c r="V252" s="5"/>
      <c r="W252" s="5"/>
      <c r="X252" s="5"/>
      <c r="Y252" s="5"/>
    </row>
    <row r="253" spans="1:25">
      <c r="A253" s="2"/>
      <c r="B253" s="1">
        <v>2011</v>
      </c>
      <c r="C253" s="5"/>
      <c r="D253" s="5"/>
      <c r="E253" s="5"/>
      <c r="F253" s="5"/>
      <c r="G253" s="5"/>
      <c r="H253" s="5"/>
      <c r="I253" s="5"/>
      <c r="J253" s="5"/>
      <c r="K253" s="5"/>
      <c r="L253" s="5"/>
      <c r="M253" s="5"/>
      <c r="N253" s="5"/>
      <c r="O253" s="5"/>
      <c r="P253" s="5"/>
      <c r="Q253" s="5"/>
      <c r="R253" s="5"/>
      <c r="S253" s="5"/>
      <c r="T253" s="5"/>
      <c r="U253" s="5"/>
      <c r="V253" s="5"/>
      <c r="W253" s="5"/>
      <c r="X253" s="5"/>
      <c r="Y253" s="5"/>
    </row>
    <row r="254" spans="1:25">
      <c r="A254" s="2"/>
      <c r="B254" s="1">
        <v>2010</v>
      </c>
      <c r="C254" s="5"/>
      <c r="D254" s="5"/>
      <c r="E254" s="5"/>
      <c r="F254" s="5"/>
      <c r="G254" s="5"/>
      <c r="H254" s="5"/>
      <c r="I254" s="5"/>
      <c r="J254" s="5"/>
      <c r="K254" s="5"/>
      <c r="L254" s="5"/>
      <c r="M254" s="5"/>
      <c r="N254" s="5"/>
      <c r="O254" s="5"/>
      <c r="P254" s="5"/>
      <c r="Q254" s="5"/>
      <c r="R254" s="5"/>
      <c r="S254" s="5"/>
      <c r="T254" s="5"/>
      <c r="U254" s="5"/>
      <c r="V254" s="5"/>
      <c r="W254" s="5"/>
      <c r="X254" s="5"/>
      <c r="Y254" s="5"/>
    </row>
    <row r="255" spans="1:25">
      <c r="A255" s="2" t="s">
        <v>66</v>
      </c>
      <c r="B255" s="1">
        <v>2023</v>
      </c>
      <c r="C255" s="24">
        <v>-22069577.53</v>
      </c>
      <c r="D255" s="5"/>
      <c r="E255" s="5"/>
      <c r="F255" s="24">
        <v>1469427360.13</v>
      </c>
      <c r="G255" s="5"/>
      <c r="H255" s="5"/>
      <c r="I255" s="5"/>
      <c r="J255" s="5"/>
      <c r="K255" s="5"/>
      <c r="L255" s="5"/>
      <c r="M255" s="5"/>
      <c r="N255" s="5"/>
      <c r="O255" s="5"/>
      <c r="P255" s="5"/>
      <c r="Q255" s="5"/>
      <c r="R255" s="5"/>
      <c r="S255" s="5"/>
      <c r="T255" s="5"/>
      <c r="U255" s="5"/>
      <c r="V255" s="5"/>
      <c r="W255" s="5"/>
      <c r="X255" s="5"/>
      <c r="Y255" s="5"/>
    </row>
    <row r="256" spans="1:25">
      <c r="A256" s="2"/>
      <c r="B256" s="1">
        <v>2022</v>
      </c>
      <c r="C256" s="24">
        <v>-187122021.77</v>
      </c>
      <c r="D256" s="5"/>
      <c r="E256" s="5"/>
      <c r="F256" s="24">
        <v>1185751744.31</v>
      </c>
      <c r="G256" s="5"/>
      <c r="H256" s="5"/>
      <c r="I256" s="5"/>
      <c r="J256" s="5"/>
      <c r="K256" s="5"/>
      <c r="L256" s="5"/>
      <c r="M256" s="5"/>
      <c r="N256" s="5"/>
      <c r="O256" s="5"/>
      <c r="P256" s="5"/>
      <c r="Q256" s="5"/>
      <c r="R256" s="5"/>
      <c r="S256" s="5"/>
      <c r="T256" s="5"/>
      <c r="U256" s="5"/>
      <c r="V256" s="5"/>
      <c r="W256" s="5"/>
      <c r="X256" s="5"/>
      <c r="Y256" s="5"/>
    </row>
    <row r="257" spans="1:25">
      <c r="A257" s="2"/>
      <c r="B257" s="1">
        <v>2021</v>
      </c>
      <c r="C257" s="24">
        <v>-166407904.84</v>
      </c>
      <c r="D257" s="5"/>
      <c r="E257" s="5"/>
      <c r="F257" s="24">
        <v>1211286174.72</v>
      </c>
      <c r="G257" s="5"/>
      <c r="H257" s="5"/>
      <c r="I257" s="5"/>
      <c r="J257" s="5"/>
      <c r="K257" s="5"/>
      <c r="L257" s="5"/>
      <c r="M257" s="5"/>
      <c r="N257" s="5"/>
      <c r="O257" s="5"/>
      <c r="P257" s="5"/>
      <c r="Q257" s="5"/>
      <c r="R257" s="5"/>
      <c r="S257" s="5"/>
      <c r="T257" s="5"/>
      <c r="U257" s="5"/>
      <c r="V257" s="5"/>
      <c r="W257" s="5"/>
      <c r="X257" s="5"/>
      <c r="Y257" s="5"/>
    </row>
    <row r="258" spans="1:25">
      <c r="A258" s="2"/>
      <c r="B258" s="1">
        <v>2020</v>
      </c>
      <c r="C258" s="24">
        <v>69406112.43</v>
      </c>
      <c r="D258" s="5"/>
      <c r="E258" s="5"/>
      <c r="F258" s="24">
        <v>1037929417.75</v>
      </c>
      <c r="G258" s="5"/>
      <c r="H258" s="5"/>
      <c r="I258" s="5"/>
      <c r="J258" s="5"/>
      <c r="K258" s="5"/>
      <c r="L258" s="5"/>
      <c r="M258" s="5"/>
      <c r="N258" s="5"/>
      <c r="O258" s="5"/>
      <c r="P258" s="5"/>
      <c r="Q258" s="5"/>
      <c r="R258" s="5"/>
      <c r="S258" s="5"/>
      <c r="T258" s="5"/>
      <c r="U258" s="5"/>
      <c r="V258" s="5"/>
      <c r="W258" s="5"/>
      <c r="X258" s="5"/>
      <c r="Y258" s="5"/>
    </row>
    <row r="259" spans="1:25">
      <c r="A259" s="2"/>
      <c r="B259" s="1">
        <v>2019</v>
      </c>
      <c r="C259" s="24">
        <v>-204497795.95</v>
      </c>
      <c r="D259" s="5"/>
      <c r="E259" s="5"/>
      <c r="F259" s="24">
        <v>914102046.44</v>
      </c>
      <c r="G259" s="5"/>
      <c r="H259" s="5"/>
      <c r="I259" s="5"/>
      <c r="J259" s="5"/>
      <c r="K259" s="5"/>
      <c r="L259" s="5"/>
      <c r="M259" s="5"/>
      <c r="N259" s="5"/>
      <c r="O259" s="5"/>
      <c r="P259" s="5"/>
      <c r="Q259" s="5"/>
      <c r="R259" s="5"/>
      <c r="S259" s="5"/>
      <c r="T259" s="5"/>
      <c r="U259" s="5"/>
      <c r="V259" s="5"/>
      <c r="W259" s="5"/>
      <c r="X259" s="5"/>
      <c r="Y259" s="5"/>
    </row>
    <row r="260" spans="1:25">
      <c r="A260" s="2"/>
      <c r="B260" s="1">
        <v>2018</v>
      </c>
      <c r="C260" s="24">
        <v>101888832.38</v>
      </c>
      <c r="D260" s="5"/>
      <c r="E260" s="5"/>
      <c r="F260" s="24">
        <v>1314564521.07</v>
      </c>
      <c r="G260" s="5"/>
      <c r="H260" s="5"/>
      <c r="I260" s="5"/>
      <c r="J260" s="5"/>
      <c r="K260" s="5"/>
      <c r="L260" s="5"/>
      <c r="M260" s="5"/>
      <c r="N260" s="5"/>
      <c r="O260" s="5"/>
      <c r="P260" s="5"/>
      <c r="Q260" s="5"/>
      <c r="R260" s="5"/>
      <c r="S260" s="5"/>
      <c r="T260" s="5"/>
      <c r="U260" s="5"/>
      <c r="V260" s="5"/>
      <c r="W260" s="5"/>
      <c r="X260" s="5"/>
      <c r="Y260" s="5"/>
    </row>
    <row r="261" spans="1:25">
      <c r="A261" s="2"/>
      <c r="B261" s="1">
        <v>2017</v>
      </c>
      <c r="C261" s="24">
        <v>8189818.88</v>
      </c>
      <c r="D261" s="5"/>
      <c r="E261" s="5"/>
      <c r="F261" s="24">
        <v>1290154269.23</v>
      </c>
      <c r="G261" s="5"/>
      <c r="H261" s="5"/>
      <c r="I261" s="5"/>
      <c r="J261" s="5"/>
      <c r="K261" s="5"/>
      <c r="L261" s="5"/>
      <c r="M261" s="5"/>
      <c r="N261" s="5"/>
      <c r="O261" s="5"/>
      <c r="P261" s="5"/>
      <c r="Q261" s="5"/>
      <c r="R261" s="5"/>
      <c r="S261" s="5"/>
      <c r="T261" s="5"/>
      <c r="U261" s="5"/>
      <c r="V261" s="5"/>
      <c r="W261" s="5"/>
      <c r="X261" s="5"/>
      <c r="Y261" s="5"/>
    </row>
    <row r="262" spans="1:25">
      <c r="A262" s="2"/>
      <c r="B262" s="1">
        <v>2016</v>
      </c>
      <c r="C262" s="24">
        <v>17019311.33</v>
      </c>
      <c r="D262" s="5"/>
      <c r="E262" s="5"/>
      <c r="F262" s="24">
        <v>1435739654.09</v>
      </c>
      <c r="G262" s="5"/>
      <c r="H262" s="5"/>
      <c r="I262" s="5"/>
      <c r="J262" s="5"/>
      <c r="K262" s="5"/>
      <c r="L262" s="5"/>
      <c r="M262" s="5"/>
      <c r="N262" s="5"/>
      <c r="O262" s="5"/>
      <c r="P262" s="5"/>
      <c r="Q262" s="5"/>
      <c r="R262" s="5"/>
      <c r="S262" s="5"/>
      <c r="T262" s="5"/>
      <c r="U262" s="5"/>
      <c r="V262" s="5"/>
      <c r="W262" s="5"/>
      <c r="X262" s="5"/>
      <c r="Y262" s="5"/>
    </row>
    <row r="263" spans="1:25">
      <c r="A263" s="2"/>
      <c r="B263" s="1">
        <v>2015</v>
      </c>
      <c r="C263" s="24">
        <v>52082291.05</v>
      </c>
      <c r="D263" s="5"/>
      <c r="E263" s="5"/>
      <c r="F263" s="24">
        <v>1727599498.01</v>
      </c>
      <c r="G263" s="5"/>
      <c r="H263" s="5"/>
      <c r="I263" s="5"/>
      <c r="J263" s="5"/>
      <c r="K263" s="5"/>
      <c r="L263" s="5"/>
      <c r="M263" s="5"/>
      <c r="N263" s="5"/>
      <c r="O263" s="5"/>
      <c r="P263" s="5"/>
      <c r="Q263" s="5"/>
      <c r="R263" s="5"/>
      <c r="S263" s="5"/>
      <c r="T263" s="5"/>
      <c r="U263" s="5"/>
      <c r="V263" s="5"/>
      <c r="W263" s="5"/>
      <c r="X263" s="5"/>
      <c r="Y263" s="5"/>
    </row>
    <row r="264" spans="1:25">
      <c r="A264" s="2"/>
      <c r="B264" s="1">
        <v>2014</v>
      </c>
      <c r="C264" s="24">
        <v>88561655.24</v>
      </c>
      <c r="D264" s="5"/>
      <c r="E264" s="5"/>
      <c r="F264" s="24">
        <v>2075034605.92</v>
      </c>
      <c r="G264" s="5"/>
      <c r="H264" s="5"/>
      <c r="I264" s="5"/>
      <c r="J264" s="5"/>
      <c r="K264" s="5"/>
      <c r="L264" s="5"/>
      <c r="M264" s="5"/>
      <c r="N264" s="5"/>
      <c r="O264" s="5"/>
      <c r="P264" s="5"/>
      <c r="Q264" s="5"/>
      <c r="R264" s="5"/>
      <c r="S264" s="5"/>
      <c r="T264" s="5"/>
      <c r="U264" s="5"/>
      <c r="V264" s="5"/>
      <c r="W264" s="5"/>
      <c r="X264" s="5"/>
      <c r="Y264" s="5"/>
    </row>
    <row r="265" spans="1:25">
      <c r="A265" s="2"/>
      <c r="B265" s="1">
        <v>2013</v>
      </c>
      <c r="C265" s="24">
        <v>133452490.19</v>
      </c>
      <c r="D265" s="5"/>
      <c r="E265" s="5"/>
      <c r="F265" s="24">
        <v>2080618955.41</v>
      </c>
      <c r="G265" s="5"/>
      <c r="H265" s="5"/>
      <c r="I265" s="5"/>
      <c r="J265" s="5"/>
      <c r="K265" s="5"/>
      <c r="L265" s="5"/>
      <c r="M265" s="5"/>
      <c r="N265" s="5"/>
      <c r="O265" s="5"/>
      <c r="P265" s="5"/>
      <c r="Q265" s="5"/>
      <c r="R265" s="5"/>
      <c r="S265" s="5"/>
      <c r="T265" s="5"/>
      <c r="U265" s="5"/>
      <c r="V265" s="5"/>
      <c r="W265" s="5"/>
      <c r="X265" s="5"/>
      <c r="Y265" s="5"/>
    </row>
    <row r="266" spans="1:25">
      <c r="A266" s="2"/>
      <c r="B266" s="1">
        <v>2012</v>
      </c>
      <c r="C266" s="24">
        <v>561295751.51</v>
      </c>
      <c r="D266" s="5"/>
      <c r="E266" s="5"/>
      <c r="F266" s="24">
        <v>2294436677.54</v>
      </c>
      <c r="G266" s="5"/>
      <c r="H266" s="5"/>
      <c r="I266" s="5"/>
      <c r="J266" s="5"/>
      <c r="K266" s="5"/>
      <c r="L266" s="5"/>
      <c r="M266" s="5"/>
      <c r="N266" s="5"/>
      <c r="O266" s="5"/>
      <c r="P266" s="5"/>
      <c r="Q266" s="5"/>
      <c r="R266" s="5"/>
      <c r="S266" s="5"/>
      <c r="T266" s="5"/>
      <c r="U266" s="5"/>
      <c r="V266" s="5"/>
      <c r="W266" s="5"/>
      <c r="X266" s="5"/>
      <c r="Y266" s="5"/>
    </row>
    <row r="267" spans="1:25">
      <c r="A267" s="2"/>
      <c r="B267" s="1">
        <v>2011</v>
      </c>
      <c r="C267" s="5"/>
      <c r="D267" s="5"/>
      <c r="E267" s="5"/>
      <c r="F267" s="5"/>
      <c r="G267" s="5"/>
      <c r="H267" s="5"/>
      <c r="I267" s="5"/>
      <c r="J267" s="5"/>
      <c r="K267" s="5"/>
      <c r="L267" s="5"/>
      <c r="M267" s="5"/>
      <c r="N267" s="5"/>
      <c r="O267" s="5"/>
      <c r="P267" s="5"/>
      <c r="Q267" s="5"/>
      <c r="R267" s="5"/>
      <c r="S267" s="5"/>
      <c r="T267" s="5"/>
      <c r="U267" s="5"/>
      <c r="V267" s="5"/>
      <c r="W267" s="5"/>
      <c r="X267" s="5"/>
      <c r="Y267" s="5"/>
    </row>
    <row r="268" spans="1:25">
      <c r="A268" s="2"/>
      <c r="B268" s="1">
        <v>2010</v>
      </c>
      <c r="C268" s="5"/>
      <c r="D268" s="5"/>
      <c r="E268" s="5"/>
      <c r="F268" s="5"/>
      <c r="G268" s="5"/>
      <c r="H268" s="5"/>
      <c r="I268" s="5"/>
      <c r="J268" s="5"/>
      <c r="K268" s="5"/>
      <c r="L268" s="5"/>
      <c r="M268" s="5"/>
      <c r="N268" s="5"/>
      <c r="O268" s="5"/>
      <c r="P268" s="5"/>
      <c r="Q268" s="5"/>
      <c r="R268" s="5"/>
      <c r="S268" s="5"/>
      <c r="T268" s="5"/>
      <c r="U268" s="5"/>
      <c r="V268" s="5"/>
      <c r="W268" s="5"/>
      <c r="X268" s="5"/>
      <c r="Y268" s="5"/>
    </row>
    <row r="269" spans="1:25">
      <c r="A269" s="2" t="s">
        <v>67</v>
      </c>
      <c r="B269" s="1">
        <v>2023</v>
      </c>
      <c r="C269" s="24">
        <v>-295598061.91</v>
      </c>
      <c r="D269" s="5"/>
      <c r="E269" s="5"/>
      <c r="F269" s="24">
        <v>10592555954.31</v>
      </c>
      <c r="G269" s="5"/>
      <c r="H269" s="5"/>
      <c r="I269" s="5"/>
      <c r="J269" s="5"/>
      <c r="K269" s="5"/>
      <c r="L269" s="5"/>
      <c r="M269" s="5"/>
      <c r="N269" s="5"/>
      <c r="O269" s="5"/>
      <c r="P269" s="5"/>
      <c r="Q269" s="5"/>
      <c r="R269" s="5"/>
      <c r="S269" s="5"/>
      <c r="T269" s="5"/>
      <c r="U269" s="5"/>
      <c r="V269" s="5"/>
      <c r="W269" s="5"/>
      <c r="X269" s="5"/>
      <c r="Y269" s="5"/>
    </row>
    <row r="270" spans="1:25">
      <c r="A270" s="2"/>
      <c r="B270" s="1">
        <v>2022</v>
      </c>
      <c r="C270" s="24">
        <v>-673230630.29</v>
      </c>
      <c r="D270" s="5"/>
      <c r="E270" s="5"/>
      <c r="F270" s="24">
        <v>11678338514.5</v>
      </c>
      <c r="G270" s="5"/>
      <c r="H270" s="5"/>
      <c r="I270" s="5"/>
      <c r="J270" s="5"/>
      <c r="K270" s="5"/>
      <c r="L270" s="5"/>
      <c r="M270" s="5"/>
      <c r="N270" s="5"/>
      <c r="O270" s="5"/>
      <c r="P270" s="5"/>
      <c r="Q270" s="5"/>
      <c r="R270" s="5"/>
      <c r="S270" s="5"/>
      <c r="T270" s="5"/>
      <c r="U270" s="5"/>
      <c r="V270" s="5"/>
      <c r="W270" s="5"/>
      <c r="X270" s="5"/>
      <c r="Y270" s="5"/>
    </row>
    <row r="271" spans="1:25">
      <c r="A271" s="2"/>
      <c r="B271" s="1">
        <v>2021</v>
      </c>
      <c r="C271" s="24">
        <v>102302082.57</v>
      </c>
      <c r="D271" s="5"/>
      <c r="E271" s="5"/>
      <c r="F271" s="24">
        <v>14869379036.69</v>
      </c>
      <c r="G271" s="5"/>
      <c r="H271" s="5"/>
      <c r="I271" s="5"/>
      <c r="J271" s="5"/>
      <c r="K271" s="5"/>
      <c r="L271" s="5"/>
      <c r="M271" s="5"/>
      <c r="N271" s="5"/>
      <c r="O271" s="5"/>
      <c r="P271" s="5"/>
      <c r="Q271" s="5"/>
      <c r="R271" s="5"/>
      <c r="S271" s="5"/>
      <c r="T271" s="5"/>
      <c r="U271" s="5"/>
      <c r="V271" s="5"/>
      <c r="W271" s="5"/>
      <c r="X271" s="5"/>
      <c r="Y271" s="5"/>
    </row>
    <row r="272" spans="1:25">
      <c r="A272" s="2"/>
      <c r="B272" s="1">
        <v>2020</v>
      </c>
      <c r="C272" s="24">
        <v>420008785.08</v>
      </c>
      <c r="D272" s="5"/>
      <c r="E272" s="5"/>
      <c r="F272" s="24">
        <v>15511399521.15</v>
      </c>
      <c r="G272" s="5"/>
      <c r="H272" s="5"/>
      <c r="I272" s="5"/>
      <c r="J272" s="5"/>
      <c r="K272" s="5"/>
      <c r="L272" s="5"/>
      <c r="M272" s="5"/>
      <c r="N272" s="5"/>
      <c r="O272" s="5"/>
      <c r="P272" s="5"/>
      <c r="Q272" s="5"/>
      <c r="R272" s="5"/>
      <c r="S272" s="5"/>
      <c r="T272" s="5"/>
      <c r="U272" s="5"/>
      <c r="V272" s="5"/>
      <c r="W272" s="5"/>
      <c r="X272" s="5"/>
      <c r="Y272" s="5"/>
    </row>
    <row r="273" spans="1:25">
      <c r="A273" s="2"/>
      <c r="B273" s="1">
        <v>2019</v>
      </c>
      <c r="C273" s="24">
        <v>809229378.33</v>
      </c>
      <c r="D273" s="5"/>
      <c r="E273" s="5"/>
      <c r="F273" s="24">
        <v>14900141028.95</v>
      </c>
      <c r="G273" s="5"/>
      <c r="H273" s="5"/>
      <c r="I273" s="5"/>
      <c r="J273" s="5"/>
      <c r="K273" s="5"/>
      <c r="L273" s="5"/>
      <c r="M273" s="5"/>
      <c r="N273" s="5"/>
      <c r="O273" s="5"/>
      <c r="P273" s="5"/>
      <c r="Q273" s="5"/>
      <c r="R273" s="5"/>
      <c r="S273" s="5"/>
      <c r="T273" s="5"/>
      <c r="U273" s="5"/>
      <c r="V273" s="5"/>
      <c r="W273" s="5"/>
      <c r="X273" s="5"/>
      <c r="Y273" s="5"/>
    </row>
    <row r="274" spans="1:25">
      <c r="A274" s="2"/>
      <c r="B274" s="1">
        <v>2018</v>
      </c>
      <c r="C274" s="24">
        <v>744255928.9</v>
      </c>
      <c r="D274" s="5"/>
      <c r="E274" s="5"/>
      <c r="F274" s="24">
        <v>12074373183.62</v>
      </c>
      <c r="G274" s="5"/>
      <c r="H274" s="5"/>
      <c r="I274" s="5"/>
      <c r="J274" s="5"/>
      <c r="K274" s="5"/>
      <c r="L274" s="5"/>
      <c r="M274" s="5"/>
      <c r="N274" s="5"/>
      <c r="O274" s="5"/>
      <c r="P274" s="5"/>
      <c r="Q274" s="5"/>
      <c r="R274" s="5"/>
      <c r="S274" s="5"/>
      <c r="T274" s="5"/>
      <c r="U274" s="5"/>
      <c r="V274" s="5"/>
      <c r="W274" s="5"/>
      <c r="X274" s="5"/>
      <c r="Y274" s="5"/>
    </row>
    <row r="275" spans="1:25">
      <c r="A275" s="2"/>
      <c r="B275" s="1">
        <v>2017</v>
      </c>
      <c r="C275" s="24">
        <v>438369527.5</v>
      </c>
      <c r="D275" s="5"/>
      <c r="E275" s="5"/>
      <c r="F275" s="24">
        <v>11733843205.8</v>
      </c>
      <c r="G275" s="5"/>
      <c r="H275" s="5"/>
      <c r="I275" s="5"/>
      <c r="J275" s="5"/>
      <c r="K275" s="5"/>
      <c r="L275" s="5"/>
      <c r="M275" s="5"/>
      <c r="N275" s="5"/>
      <c r="O275" s="5"/>
      <c r="P275" s="5"/>
      <c r="Q275" s="5"/>
      <c r="R275" s="5"/>
      <c r="S275" s="5"/>
      <c r="T275" s="5"/>
      <c r="U275" s="5"/>
      <c r="V275" s="5"/>
      <c r="W275" s="5"/>
      <c r="X275" s="5"/>
      <c r="Y275" s="5"/>
    </row>
    <row r="276" spans="1:25">
      <c r="A276" s="2"/>
      <c r="B276" s="1">
        <v>2016</v>
      </c>
      <c r="C276" s="24">
        <v>412568751.05</v>
      </c>
      <c r="D276" s="5"/>
      <c r="E276" s="5"/>
      <c r="F276" s="24">
        <v>11197229070.59</v>
      </c>
      <c r="G276" s="5"/>
      <c r="H276" s="5"/>
      <c r="I276" s="5"/>
      <c r="J276" s="5"/>
      <c r="K276" s="5"/>
      <c r="L276" s="5"/>
      <c r="M276" s="5"/>
      <c r="N276" s="5"/>
      <c r="O276" s="5"/>
      <c r="P276" s="5"/>
      <c r="Q276" s="5"/>
      <c r="R276" s="5"/>
      <c r="S276" s="5"/>
      <c r="T276" s="5"/>
      <c r="U276" s="5"/>
      <c r="V276" s="5"/>
      <c r="W276" s="5"/>
      <c r="X276" s="5"/>
      <c r="Y276" s="5"/>
    </row>
    <row r="277" spans="1:25">
      <c r="A277" s="2"/>
      <c r="B277" s="1">
        <v>2015</v>
      </c>
      <c r="C277" s="24">
        <v>376270975.84</v>
      </c>
      <c r="D277" s="5"/>
      <c r="E277" s="5"/>
      <c r="F277" s="24">
        <v>9637423354.44</v>
      </c>
      <c r="G277" s="5"/>
      <c r="H277" s="5"/>
      <c r="I277" s="5"/>
      <c r="J277" s="5"/>
      <c r="K277" s="5"/>
      <c r="L277" s="5"/>
      <c r="M277" s="5"/>
      <c r="N277" s="5"/>
      <c r="O277" s="5"/>
      <c r="P277" s="5"/>
      <c r="Q277" s="5"/>
      <c r="R277" s="5"/>
      <c r="S277" s="5"/>
      <c r="T277" s="5"/>
      <c r="U277" s="5"/>
      <c r="V277" s="5"/>
      <c r="W277" s="5"/>
      <c r="X277" s="5"/>
      <c r="Y277" s="5"/>
    </row>
    <row r="278" spans="1:25">
      <c r="A278" s="2"/>
      <c r="B278" s="1">
        <v>2014</v>
      </c>
      <c r="C278" s="24">
        <v>359434009.94</v>
      </c>
      <c r="D278" s="5"/>
      <c r="E278" s="5"/>
      <c r="F278" s="24">
        <v>9480664077.56</v>
      </c>
      <c r="G278" s="5"/>
      <c r="H278" s="5"/>
      <c r="I278" s="5"/>
      <c r="J278" s="5"/>
      <c r="K278" s="5"/>
      <c r="L278" s="5"/>
      <c r="M278" s="5"/>
      <c r="N278" s="5"/>
      <c r="O278" s="5"/>
      <c r="P278" s="5"/>
      <c r="Q278" s="5"/>
      <c r="R278" s="5"/>
      <c r="S278" s="5"/>
      <c r="T278" s="5"/>
      <c r="U278" s="5"/>
      <c r="V278" s="5"/>
      <c r="W278" s="5"/>
      <c r="X278" s="5"/>
      <c r="Y278" s="5"/>
    </row>
    <row r="279" spans="1:25">
      <c r="A279" s="2"/>
      <c r="B279" s="1">
        <v>2013</v>
      </c>
      <c r="C279" s="24">
        <v>197654290.26</v>
      </c>
      <c r="D279" s="5"/>
      <c r="E279" s="5"/>
      <c r="F279" s="24">
        <v>9072355382.26</v>
      </c>
      <c r="G279" s="5"/>
      <c r="H279" s="5"/>
      <c r="I279" s="5"/>
      <c r="J279" s="5"/>
      <c r="K279" s="5"/>
      <c r="L279" s="5"/>
      <c r="M279" s="5"/>
      <c r="N279" s="5"/>
      <c r="O279" s="5"/>
      <c r="P279" s="5"/>
      <c r="Q279" s="5"/>
      <c r="R279" s="5"/>
      <c r="S279" s="5"/>
      <c r="T279" s="5"/>
      <c r="U279" s="5"/>
      <c r="V279" s="5"/>
      <c r="W279" s="5"/>
      <c r="X279" s="5"/>
      <c r="Y279" s="5"/>
    </row>
    <row r="280" spans="1:25">
      <c r="A280" s="2"/>
      <c r="B280" s="1">
        <v>2012</v>
      </c>
      <c r="C280" s="24">
        <v>125821261.98</v>
      </c>
      <c r="D280" s="5"/>
      <c r="E280" s="5"/>
      <c r="F280" s="24">
        <v>8341954741.39</v>
      </c>
      <c r="G280" s="5"/>
      <c r="H280" s="5"/>
      <c r="I280" s="5"/>
      <c r="J280" s="5"/>
      <c r="K280" s="5"/>
      <c r="L280" s="5"/>
      <c r="M280" s="5"/>
      <c r="N280" s="5"/>
      <c r="O280" s="5"/>
      <c r="P280" s="5"/>
      <c r="Q280" s="5"/>
      <c r="R280" s="5"/>
      <c r="S280" s="5"/>
      <c r="T280" s="5"/>
      <c r="U280" s="5"/>
      <c r="V280" s="5"/>
      <c r="W280" s="5"/>
      <c r="X280" s="5"/>
      <c r="Y280" s="5"/>
    </row>
    <row r="281" spans="1:25">
      <c r="A281" s="2"/>
      <c r="B281" s="1">
        <v>2011</v>
      </c>
      <c r="C281" s="5"/>
      <c r="D281" s="5"/>
      <c r="E281" s="5"/>
      <c r="F281" s="5"/>
      <c r="G281" s="5"/>
      <c r="H281" s="5"/>
      <c r="I281" s="5"/>
      <c r="J281" s="5"/>
      <c r="K281" s="5"/>
      <c r="L281" s="5"/>
      <c r="M281" s="5"/>
      <c r="N281" s="5"/>
      <c r="O281" s="5"/>
      <c r="P281" s="5"/>
      <c r="Q281" s="5"/>
      <c r="R281" s="5"/>
      <c r="S281" s="5"/>
      <c r="T281" s="5"/>
      <c r="U281" s="5"/>
      <c r="V281" s="5"/>
      <c r="W281" s="5"/>
      <c r="X281" s="5"/>
      <c r="Y281" s="5"/>
    </row>
    <row r="282" spans="1:25">
      <c r="A282" s="2"/>
      <c r="B282" s="1">
        <v>2010</v>
      </c>
      <c r="C282" s="5"/>
      <c r="D282" s="5"/>
      <c r="E282" s="5"/>
      <c r="F282" s="5"/>
      <c r="G282" s="5"/>
      <c r="H282" s="5"/>
      <c r="I282" s="5"/>
      <c r="J282" s="5"/>
      <c r="K282" s="5"/>
      <c r="L282" s="5"/>
      <c r="M282" s="5"/>
      <c r="N282" s="5"/>
      <c r="O282" s="5"/>
      <c r="P282" s="5"/>
      <c r="Q282" s="5"/>
      <c r="R282" s="5"/>
      <c r="S282" s="5"/>
      <c r="T282" s="5"/>
      <c r="U282" s="5"/>
      <c r="V282" s="5"/>
      <c r="W282" s="5"/>
      <c r="X282" s="5"/>
      <c r="Y282" s="5"/>
    </row>
  </sheetData>
  <mergeCells count="4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9"/>
    <col min="28" max="28" width="15.1538461538462" customWidth="1"/>
    <col min="29" max="30" width="17.6153846153846" customWidth="1"/>
  </cols>
  <sheetData>
    <row r="1" spans="1:30">
      <c r="A1" s="1" t="s">
        <v>0</v>
      </c>
      <c r="B1" s="1" t="s">
        <v>1</v>
      </c>
      <c r="C1" s="15" t="s">
        <v>91</v>
      </c>
      <c r="D1" s="20" t="s">
        <v>92</v>
      </c>
      <c r="E1" s="21" t="s">
        <v>93</v>
      </c>
      <c r="F1" s="21" t="s">
        <v>94</v>
      </c>
      <c r="G1" s="15" t="s">
        <v>95</v>
      </c>
      <c r="H1" s="15"/>
      <c r="I1" s="15"/>
      <c r="J1" s="15"/>
      <c r="K1" s="15"/>
      <c r="L1" s="15"/>
      <c r="M1" s="15"/>
      <c r="N1" s="15"/>
      <c r="O1" s="15"/>
      <c r="P1" s="15"/>
      <c r="Q1" s="15"/>
      <c r="R1" s="1" t="s">
        <v>96</v>
      </c>
      <c r="S1" s="1"/>
      <c r="T1" s="1"/>
      <c r="U1" s="1"/>
      <c r="V1" s="1"/>
      <c r="W1" s="1"/>
      <c r="X1" s="1"/>
      <c r="Y1" s="1"/>
      <c r="Z1" s="1"/>
      <c r="AA1" s="1"/>
      <c r="AB1" s="1"/>
      <c r="AC1" s="1"/>
      <c r="AD1" s="1"/>
    </row>
    <row r="2" spans="1:30">
      <c r="A2" s="1"/>
      <c r="B2" s="1"/>
      <c r="C2" s="15"/>
      <c r="D2" s="20"/>
      <c r="E2" s="21"/>
      <c r="F2" s="21"/>
      <c r="G2" s="15" t="s">
        <v>97</v>
      </c>
      <c r="H2" s="18" t="s">
        <v>98</v>
      </c>
      <c r="I2" s="18" t="s">
        <v>99</v>
      </c>
      <c r="J2" s="15" t="s">
        <v>100</v>
      </c>
      <c r="K2" s="15" t="s">
        <v>101</v>
      </c>
      <c r="L2" s="15" t="s">
        <v>102</v>
      </c>
      <c r="M2" s="15" t="s">
        <v>103</v>
      </c>
      <c r="N2" s="15" t="s">
        <v>104</v>
      </c>
      <c r="O2" s="15" t="s">
        <v>105</v>
      </c>
      <c r="P2" s="18" t="s">
        <v>106</v>
      </c>
      <c r="Q2" s="18" t="s">
        <v>107</v>
      </c>
      <c r="R2" s="22" t="s">
        <v>108</v>
      </c>
      <c r="S2" s="22" t="s">
        <v>109</v>
      </c>
      <c r="T2" s="23" t="s">
        <v>110</v>
      </c>
      <c r="U2" s="1" t="s">
        <v>111</v>
      </c>
      <c r="V2" s="23" t="s">
        <v>112</v>
      </c>
      <c r="W2" s="23" t="s">
        <v>113</v>
      </c>
      <c r="X2" s="23" t="s">
        <v>114</v>
      </c>
      <c r="Y2" s="23" t="s">
        <v>115</v>
      </c>
      <c r="Z2" s="1" t="s">
        <v>116</v>
      </c>
      <c r="AA2" s="1" t="s">
        <v>117</v>
      </c>
      <c r="AB2" s="23" t="s">
        <v>118</v>
      </c>
      <c r="AC2" s="23" t="s">
        <v>119</v>
      </c>
      <c r="AD2" s="23" t="s">
        <v>120</v>
      </c>
    </row>
    <row r="3" spans="1:30">
      <c r="A3" s="1" t="s">
        <v>48</v>
      </c>
      <c r="B3" s="1">
        <v>2023</v>
      </c>
      <c r="C3" s="11">
        <v>272699660092.25</v>
      </c>
      <c r="D3" s="13"/>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11">
        <v>254500826096.02</v>
      </c>
      <c r="D4" s="13"/>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11">
        <v>255168195159.9</v>
      </c>
      <c r="D5" s="13"/>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11">
        <v>213395810527.46</v>
      </c>
      <c r="D6" s="13"/>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11">
        <v>183042372042.5</v>
      </c>
      <c r="D7" s="13"/>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11">
        <v>159846674736.01</v>
      </c>
      <c r="D8" s="13"/>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11">
        <v>134610116875.08</v>
      </c>
      <c r="D9" s="13"/>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11">
        <v>112934538280.41</v>
      </c>
      <c r="D10" s="13"/>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11">
        <v>86301463422.77</v>
      </c>
      <c r="D11" s="13"/>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11">
        <v>65873165224.63</v>
      </c>
      <c r="D12" s="13"/>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11">
        <v>55454150677.05</v>
      </c>
      <c r="D13" s="13"/>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11">
        <v>44998208953.46</v>
      </c>
      <c r="D14" s="13"/>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3"/>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3"/>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49</v>
      </c>
      <c r="B17" s="1">
        <v>2023</v>
      </c>
      <c r="C17" s="11">
        <v>165432981684.75</v>
      </c>
      <c r="D17" s="13"/>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11">
        <v>152811927251.18</v>
      </c>
      <c r="D18" s="13"/>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11">
        <v>135620812221.13</v>
      </c>
      <c r="D19" s="13"/>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11">
        <v>113893139013.72</v>
      </c>
      <c r="D20" s="13"/>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11">
        <v>106396972333.66</v>
      </c>
      <c r="D21" s="13"/>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11">
        <v>86094265733.09</v>
      </c>
      <c r="D22" s="13"/>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11">
        <v>70922626679.43</v>
      </c>
      <c r="D23" s="13"/>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11">
        <v>62174406583.2</v>
      </c>
      <c r="D24" s="13"/>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11">
        <v>52546634940.51</v>
      </c>
      <c r="D25" s="13"/>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11">
        <v>46408870652.85</v>
      </c>
      <c r="D26" s="13"/>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11">
        <v>44129502138.3</v>
      </c>
      <c r="D27" s="13"/>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11">
        <v>45247636141.84</v>
      </c>
      <c r="D28" s="13"/>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3"/>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3"/>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50</v>
      </c>
      <c r="B31" s="1">
        <v>2023</v>
      </c>
      <c r="C31" s="11">
        <v>63294455201.6</v>
      </c>
      <c r="D31" s="13"/>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11">
        <v>51385481354.52</v>
      </c>
      <c r="D32" s="13"/>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11">
        <v>43211782005.68</v>
      </c>
      <c r="D33" s="13"/>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11">
        <v>35009203823.45</v>
      </c>
      <c r="D34" s="13"/>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11">
        <v>28919969078.32</v>
      </c>
      <c r="D35" s="13"/>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11">
        <v>22604929596.42</v>
      </c>
      <c r="D36" s="13"/>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11">
        <v>19755761074.2</v>
      </c>
      <c r="D37" s="13"/>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11">
        <v>13965550665.32</v>
      </c>
      <c r="D38" s="13"/>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11">
        <v>13204397402.89</v>
      </c>
      <c r="D39" s="13"/>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11">
        <v>13170818969.48</v>
      </c>
      <c r="D40" s="13"/>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11">
        <v>13906683864.94</v>
      </c>
      <c r="D41" s="13"/>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11">
        <v>15572976437.82</v>
      </c>
      <c r="D42" s="13"/>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3"/>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3"/>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51</v>
      </c>
      <c r="B45" s="1">
        <v>2023</v>
      </c>
      <c r="C45" s="11">
        <v>44095837995.19</v>
      </c>
      <c r="D45" s="13"/>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11">
        <v>36690582226.65</v>
      </c>
      <c r="D46" s="13"/>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11">
        <v>29954563963.65</v>
      </c>
      <c r="D47" s="13"/>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11">
        <v>19778534913.06</v>
      </c>
      <c r="D48" s="13"/>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11">
        <v>16719857543.09</v>
      </c>
      <c r="D49" s="13"/>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11">
        <v>12384547251.83</v>
      </c>
      <c r="D50" s="13"/>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11">
        <v>9503843596.48</v>
      </c>
      <c r="D51" s="13"/>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11">
        <v>7416626615.44</v>
      </c>
      <c r="D52" s="13"/>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11">
        <v>6706626658.02</v>
      </c>
      <c r="D53" s="13"/>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11">
        <v>5786101809.64</v>
      </c>
      <c r="D54" s="13"/>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11">
        <v>5816694598.12</v>
      </c>
      <c r="D55" s="13"/>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11">
        <v>6112154800.87</v>
      </c>
      <c r="D56" s="13"/>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11"/>
      <c r="D57" s="13"/>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3"/>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52</v>
      </c>
      <c r="B59" s="1">
        <v>2023</v>
      </c>
      <c r="C59" s="11">
        <v>69792287455.91</v>
      </c>
      <c r="D59" s="13"/>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11">
        <v>67972824646.81</v>
      </c>
      <c r="D60" s="13"/>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11">
        <v>67798704193.76</v>
      </c>
      <c r="D61" s="13"/>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11">
        <v>53866259306.59</v>
      </c>
      <c r="D62" s="13"/>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11">
        <v>53455037840.98</v>
      </c>
      <c r="D63" s="13"/>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11">
        <v>49563767816.22</v>
      </c>
      <c r="D64" s="13"/>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11">
        <v>43258140702.38</v>
      </c>
      <c r="D65" s="13"/>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11">
        <v>38804062249.63</v>
      </c>
      <c r="D66" s="13"/>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11">
        <v>33860320967.06</v>
      </c>
      <c r="D67" s="13"/>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11">
        <v>28757723213.55</v>
      </c>
      <c r="D68" s="13"/>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11">
        <v>28218443261.61</v>
      </c>
      <c r="D69" s="13"/>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11">
        <v>23657690858.87</v>
      </c>
      <c r="D70" s="13"/>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11"/>
      <c r="D71" s="13"/>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3"/>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53</v>
      </c>
      <c r="B73" s="1">
        <v>2023</v>
      </c>
      <c r="C73" s="11">
        <v>35420907274.99</v>
      </c>
      <c r="D73" s="13"/>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11">
        <v>29789822298.65</v>
      </c>
      <c r="D74" s="13"/>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11">
        <v>25418086447.8</v>
      </c>
      <c r="D75" s="13"/>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11">
        <v>15186625708.79</v>
      </c>
      <c r="D76" s="13"/>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11">
        <v>13871297363.16</v>
      </c>
      <c r="D77" s="13"/>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11">
        <v>12509928449.72</v>
      </c>
      <c r="D78" s="13"/>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11">
        <v>10152862119.05</v>
      </c>
      <c r="D79" s="13"/>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11">
        <v>8736205153.86</v>
      </c>
      <c r="D80" s="13"/>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11">
        <v>7183147641.13</v>
      </c>
      <c r="D81" s="13"/>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11">
        <v>6413518166.03</v>
      </c>
      <c r="D82" s="13"/>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11">
        <v>5816934562.27</v>
      </c>
      <c r="D83" s="13"/>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11">
        <v>5308127471.04</v>
      </c>
      <c r="D84" s="13"/>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3"/>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3"/>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54</v>
      </c>
      <c r="B87" s="1">
        <v>2023</v>
      </c>
      <c r="C87" s="11">
        <v>21630647731.29</v>
      </c>
      <c r="D87" s="13"/>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11">
        <v>18183711058.3</v>
      </c>
      <c r="D88" s="13"/>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11">
        <v>14433697118.61</v>
      </c>
      <c r="D89" s="13"/>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11">
        <v>11851101844.44</v>
      </c>
      <c r="D90" s="13"/>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11">
        <v>10062294425.83</v>
      </c>
      <c r="D91" s="13"/>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11">
        <v>8587648943.19</v>
      </c>
      <c r="D92" s="13"/>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11">
        <v>7223229799.53</v>
      </c>
      <c r="D93" s="13"/>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11">
        <v>6261526126.14</v>
      </c>
      <c r="D94" s="13"/>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11">
        <v>5423388591.17</v>
      </c>
      <c r="D95" s="13"/>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11">
        <v>4500737401.36</v>
      </c>
      <c r="D96" s="13"/>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11">
        <v>3366261783.38</v>
      </c>
      <c r="D97" s="13"/>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11">
        <v>2969838454.27</v>
      </c>
      <c r="D98" s="13"/>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3"/>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3"/>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55</v>
      </c>
      <c r="B101" s="1">
        <v>2023</v>
      </c>
      <c r="C101" s="11">
        <v>11688755566.73</v>
      </c>
      <c r="D101" s="13"/>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11">
        <v>10060233666.76</v>
      </c>
      <c r="D102" s="13"/>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11">
        <v>8735374260.78</v>
      </c>
      <c r="D103" s="13"/>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11">
        <v>7381285731.45</v>
      </c>
      <c r="D104" s="13"/>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11">
        <v>6968837746.92</v>
      </c>
      <c r="D105" s="13"/>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11">
        <v>6421363351.49</v>
      </c>
      <c r="D106" s="13"/>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11">
        <v>5890219077.54</v>
      </c>
      <c r="D107" s="13"/>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11">
        <v>5650715955.44</v>
      </c>
      <c r="D108" s="13"/>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11">
        <v>5248631093.08</v>
      </c>
      <c r="D109" s="13"/>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11">
        <v>3885257967.58</v>
      </c>
      <c r="D110" s="13"/>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11">
        <v>3386646363.3</v>
      </c>
      <c r="D111" s="13"/>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11">
        <v>3399463061.92</v>
      </c>
      <c r="D112" s="13"/>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3"/>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3"/>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56</v>
      </c>
      <c r="B115" s="1">
        <v>2023</v>
      </c>
      <c r="C115" s="11">
        <v>11121550270.08</v>
      </c>
      <c r="D115" s="13"/>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11">
        <v>9797748205.66</v>
      </c>
      <c r="D116" s="13"/>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11">
        <v>8093437217.9</v>
      </c>
      <c r="D117" s="13"/>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11">
        <v>6453963533.93</v>
      </c>
      <c r="D118" s="13"/>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11">
        <v>5776505460.06</v>
      </c>
      <c r="D119" s="13"/>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11">
        <v>4842358854.79</v>
      </c>
      <c r="D120" s="13"/>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11">
        <v>4698942265.44</v>
      </c>
      <c r="D121" s="13"/>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11">
        <v>3965097338.94</v>
      </c>
      <c r="D122" s="13"/>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11">
        <v>3761320463.59</v>
      </c>
      <c r="D123" s="13"/>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11">
        <v>3678835910.16</v>
      </c>
      <c r="D124" s="13"/>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11">
        <v>3407895808.43</v>
      </c>
      <c r="D125" s="13"/>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11">
        <v>3463319160.99</v>
      </c>
      <c r="D126" s="13"/>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3"/>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3"/>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57</v>
      </c>
      <c r="B129" s="1">
        <v>2023</v>
      </c>
      <c r="C129" s="11">
        <v>12532413073.51</v>
      </c>
      <c r="D129" s="13"/>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11">
        <v>11508149333.96</v>
      </c>
      <c r="D130" s="13"/>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11">
        <v>11030893472.55</v>
      </c>
      <c r="D131" s="13"/>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11">
        <v>9806377313.95</v>
      </c>
      <c r="D132" s="13"/>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11">
        <v>9501326320.59</v>
      </c>
      <c r="D133" s="13"/>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11">
        <v>8842255205.51</v>
      </c>
      <c r="D134" s="13"/>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11">
        <v>7676357124.9</v>
      </c>
      <c r="D135" s="13"/>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11">
        <v>5690045599.87</v>
      </c>
      <c r="D136" s="13"/>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11">
        <v>4976619083.09</v>
      </c>
      <c r="D137" s="13"/>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11">
        <v>3661624775.39</v>
      </c>
      <c r="D138" s="13"/>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11">
        <v>3597565764.52</v>
      </c>
      <c r="D139" s="13"/>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11">
        <v>3084077377.9</v>
      </c>
      <c r="D140" s="13"/>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3"/>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3"/>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58</v>
      </c>
      <c r="B143" s="1">
        <v>2023</v>
      </c>
      <c r="C143" s="11">
        <v>8424916820.49</v>
      </c>
    </row>
    <row r="144" spans="1:3">
      <c r="A144" s="2"/>
      <c r="B144" s="1">
        <v>2022</v>
      </c>
      <c r="C144" s="11">
        <v>7047460201.68</v>
      </c>
    </row>
    <row r="145" spans="1:3">
      <c r="A145" s="2"/>
      <c r="B145" s="1">
        <v>2021</v>
      </c>
      <c r="C145" s="11">
        <v>5890987308.25</v>
      </c>
    </row>
    <row r="146" spans="1:3">
      <c r="A146" s="2"/>
      <c r="B146" s="1">
        <v>2020</v>
      </c>
      <c r="C146" s="11">
        <v>4366764633.84</v>
      </c>
    </row>
    <row r="147" spans="1:3">
      <c r="A147" s="2"/>
      <c r="B147" s="1">
        <v>2019</v>
      </c>
      <c r="C147" s="11">
        <v>3945981465.69</v>
      </c>
    </row>
    <row r="148" spans="1:3">
      <c r="A148" s="2"/>
      <c r="B148" s="1">
        <v>2018</v>
      </c>
      <c r="C148" s="11">
        <v>3197979886.33</v>
      </c>
    </row>
    <row r="149" spans="1:3">
      <c r="A149" s="2"/>
      <c r="B149" s="1">
        <v>2017</v>
      </c>
      <c r="C149" s="11">
        <v>2788889212.99</v>
      </c>
    </row>
    <row r="150" spans="1:3">
      <c r="A150" s="2"/>
      <c r="B150" s="1">
        <v>2016</v>
      </c>
      <c r="C150" s="11">
        <v>2203543830.66</v>
      </c>
    </row>
    <row r="151" spans="1:3">
      <c r="A151" s="2"/>
      <c r="B151" s="1">
        <v>2015</v>
      </c>
      <c r="C151" s="11">
        <v>1794750205.93</v>
      </c>
    </row>
    <row r="152" spans="1:3">
      <c r="A152" s="2"/>
      <c r="B152" s="1">
        <v>2014</v>
      </c>
      <c r="C152" s="11">
        <v>1622153138.66</v>
      </c>
    </row>
    <row r="153" spans="1:3">
      <c r="A153" s="2"/>
      <c r="B153" s="1">
        <v>2013</v>
      </c>
      <c r="C153" s="11">
        <v>2061574889.79</v>
      </c>
    </row>
    <row r="154" spans="1:3">
      <c r="A154" s="2"/>
      <c r="B154" s="1">
        <v>2012</v>
      </c>
      <c r="C154" s="11">
        <v>2652213736.87</v>
      </c>
    </row>
    <row r="155" spans="1:2">
      <c r="A155" s="2"/>
      <c r="B155" s="1">
        <v>2011</v>
      </c>
    </row>
    <row r="156" spans="1:2">
      <c r="A156" s="2"/>
      <c r="B156" s="1">
        <v>2010</v>
      </c>
    </row>
    <row r="157" spans="1:3">
      <c r="A157" s="2" t="s">
        <v>59</v>
      </c>
      <c r="B157" s="1">
        <v>2023</v>
      </c>
      <c r="C157" s="11">
        <v>9500531996.36</v>
      </c>
    </row>
    <row r="158" spans="1:3">
      <c r="A158" s="2"/>
      <c r="B158" s="1">
        <v>2022</v>
      </c>
      <c r="C158" s="11">
        <v>8917638472.35</v>
      </c>
    </row>
    <row r="159" spans="1:3">
      <c r="A159" s="2"/>
      <c r="B159" s="1">
        <v>2021</v>
      </c>
      <c r="C159" s="11">
        <v>7605087716.43</v>
      </c>
    </row>
    <row r="160" spans="1:3">
      <c r="A160" s="2"/>
      <c r="B160" s="1">
        <v>2020</v>
      </c>
      <c r="C160" s="11">
        <v>6465115089.32</v>
      </c>
    </row>
    <row r="161" spans="1:3">
      <c r="A161" s="2"/>
      <c r="B161" s="1">
        <v>2019</v>
      </c>
      <c r="C161" s="11">
        <v>6273298252.43</v>
      </c>
    </row>
    <row r="162" spans="1:3">
      <c r="A162" s="2"/>
      <c r="B162" s="1">
        <v>2018</v>
      </c>
      <c r="C162" s="11">
        <v>5479386030.89</v>
      </c>
    </row>
    <row r="163" spans="1:3">
      <c r="A163" s="2"/>
      <c r="B163" s="1">
        <v>2017</v>
      </c>
      <c r="C163" s="11">
        <v>2887404147.26</v>
      </c>
    </row>
    <row r="164" spans="1:3">
      <c r="A164" s="2"/>
      <c r="B164" s="1">
        <v>2016</v>
      </c>
      <c r="C164" s="11">
        <v>3204310895.37</v>
      </c>
    </row>
    <row r="165" spans="1:3">
      <c r="A165" s="2"/>
      <c r="B165" s="1">
        <v>2015</v>
      </c>
      <c r="C165" s="11">
        <v>2802502280.62</v>
      </c>
    </row>
    <row r="166" spans="1:3">
      <c r="A166" s="2"/>
      <c r="B166" s="1">
        <v>2014</v>
      </c>
      <c r="C166" s="11">
        <v>2243512864.43</v>
      </c>
    </row>
    <row r="167" spans="1:3">
      <c r="A167" s="2"/>
      <c r="B167" s="1">
        <v>2013</v>
      </c>
      <c r="C167" s="11">
        <v>1857263699.49</v>
      </c>
    </row>
    <row r="168" spans="1:3">
      <c r="A168" s="2"/>
      <c r="B168" s="1">
        <v>2012</v>
      </c>
      <c r="C168" s="11">
        <v>1690557091.41</v>
      </c>
    </row>
    <row r="169" spans="1:2">
      <c r="A169" s="2"/>
      <c r="B169" s="1">
        <v>2011</v>
      </c>
    </row>
    <row r="170" spans="1:2">
      <c r="A170" s="2"/>
      <c r="B170" s="1">
        <v>2010</v>
      </c>
    </row>
    <row r="171" spans="1:3">
      <c r="A171" s="2" t="s">
        <v>60</v>
      </c>
      <c r="B171" s="1">
        <v>2023</v>
      </c>
      <c r="C171" s="11">
        <v>5669511370.92</v>
      </c>
    </row>
    <row r="172" spans="1:3">
      <c r="A172" s="2"/>
      <c r="B172" s="1">
        <v>2022</v>
      </c>
      <c r="C172" s="11">
        <v>5835689841.61</v>
      </c>
    </row>
    <row r="173" spans="1:3">
      <c r="A173" s="2"/>
      <c r="B173" s="1">
        <v>2021</v>
      </c>
      <c r="C173" s="11">
        <v>6011275281.94</v>
      </c>
    </row>
    <row r="174" spans="1:3">
      <c r="A174" s="2"/>
      <c r="B174" s="1">
        <v>2020</v>
      </c>
      <c r="C174" s="11">
        <v>4337013154.32</v>
      </c>
    </row>
    <row r="175" spans="1:3">
      <c r="A175" s="2"/>
      <c r="B175" s="1">
        <v>2019</v>
      </c>
      <c r="C175" s="11">
        <v>3228583367.04</v>
      </c>
    </row>
    <row r="176" spans="1:3">
      <c r="A176" s="2"/>
      <c r="B176" s="1">
        <v>2018</v>
      </c>
      <c r="C176" s="11">
        <v>2870051531.68</v>
      </c>
    </row>
    <row r="177" spans="1:3">
      <c r="A177" s="2"/>
      <c r="B177" s="1">
        <v>2017</v>
      </c>
      <c r="C177" s="11">
        <v>2541736623.88</v>
      </c>
    </row>
    <row r="178" spans="1:3">
      <c r="A178" s="2"/>
      <c r="B178" s="1">
        <v>2016</v>
      </c>
      <c r="C178" s="11">
        <v>2360797878.39</v>
      </c>
    </row>
    <row r="179" spans="1:3">
      <c r="A179" s="2"/>
      <c r="B179" s="1">
        <v>2015</v>
      </c>
      <c r="C179" s="11">
        <v>2280973379.72</v>
      </c>
    </row>
    <row r="180" spans="1:3">
      <c r="A180" s="2"/>
      <c r="B180" s="1">
        <v>2014</v>
      </c>
      <c r="C180" s="11">
        <v>2106915039.33</v>
      </c>
    </row>
    <row r="181" spans="1:3">
      <c r="A181" s="2"/>
      <c r="B181" s="1">
        <v>2013</v>
      </c>
      <c r="C181" s="11">
        <v>2177283541.92</v>
      </c>
    </row>
    <row r="182" spans="1:3">
      <c r="A182" s="2"/>
      <c r="B182" s="1">
        <v>2012</v>
      </c>
      <c r="C182" s="11">
        <v>2572611734.27</v>
      </c>
    </row>
    <row r="183" spans="1:2">
      <c r="A183" s="2"/>
      <c r="B183" s="1">
        <v>2011</v>
      </c>
    </row>
    <row r="184" spans="1:2">
      <c r="A184" s="2"/>
      <c r="B184" s="1">
        <v>2010</v>
      </c>
    </row>
    <row r="185" spans="1:3">
      <c r="A185" s="2" t="s">
        <v>61</v>
      </c>
      <c r="B185" s="1">
        <v>2023</v>
      </c>
      <c r="C185" s="11">
        <v>4935378679.11</v>
      </c>
    </row>
    <row r="186" spans="1:3">
      <c r="A186" s="2"/>
      <c r="B186" s="1">
        <v>2022</v>
      </c>
      <c r="C186" s="11">
        <v>4685866751.49</v>
      </c>
    </row>
    <row r="187" spans="1:3">
      <c r="A187" s="2"/>
      <c r="B187" s="1">
        <v>2021</v>
      </c>
      <c r="C187" s="11">
        <v>4941967562.12</v>
      </c>
    </row>
    <row r="188" spans="1:3">
      <c r="A188" s="2"/>
      <c r="B188" s="1">
        <v>2020</v>
      </c>
      <c r="C188" s="11">
        <v>4488134649.17</v>
      </c>
    </row>
    <row r="189" spans="1:3">
      <c r="A189" s="2"/>
      <c r="B189" s="1">
        <v>2019</v>
      </c>
      <c r="C189" s="11">
        <v>4409826423.07</v>
      </c>
    </row>
    <row r="190" spans="1:3">
      <c r="A190" s="2"/>
      <c r="B190" s="1">
        <v>2018</v>
      </c>
      <c r="C190" s="11">
        <v>3329234715.7</v>
      </c>
    </row>
    <row r="191" spans="1:3">
      <c r="A191" s="2"/>
      <c r="B191" s="1">
        <v>2017</v>
      </c>
      <c r="C191" s="11">
        <v>3068967817.03</v>
      </c>
    </row>
    <row r="192" spans="1:3">
      <c r="A192" s="2"/>
      <c r="B192" s="1">
        <v>2016</v>
      </c>
      <c r="C192" s="11">
        <v>2716049522.5</v>
      </c>
    </row>
    <row r="193" spans="1:3">
      <c r="A193" s="2"/>
      <c r="B193" s="1">
        <v>2015</v>
      </c>
      <c r="C193" s="11">
        <v>2443550744.79</v>
      </c>
    </row>
    <row r="194" spans="1:3">
      <c r="A194" s="2"/>
      <c r="B194" s="1">
        <v>2014</v>
      </c>
      <c r="C194" s="11">
        <v>2309183021.32</v>
      </c>
    </row>
    <row r="195" spans="1:3">
      <c r="A195" s="2"/>
      <c r="B195" s="1">
        <v>2013</v>
      </c>
      <c r="C195" s="11">
        <v>2299375373.55</v>
      </c>
    </row>
    <row r="196" spans="1:3">
      <c r="A196" s="2"/>
      <c r="B196" s="1">
        <v>2012</v>
      </c>
      <c r="C196" s="11">
        <v>2795492246.7</v>
      </c>
    </row>
    <row r="197" spans="1:2">
      <c r="A197" s="2"/>
      <c r="B197" s="1">
        <v>2011</v>
      </c>
    </row>
    <row r="198" spans="1:2">
      <c r="A198" s="2"/>
      <c r="B198" s="1">
        <v>2010</v>
      </c>
    </row>
    <row r="199" spans="1:3">
      <c r="A199" s="2" t="s">
        <v>62</v>
      </c>
      <c r="B199" s="1">
        <v>2023</v>
      </c>
      <c r="C199" s="11">
        <v>4402322052.51</v>
      </c>
    </row>
    <row r="200" spans="1:3">
      <c r="A200" s="2"/>
      <c r="B200" s="1">
        <v>2022</v>
      </c>
      <c r="C200" s="11">
        <v>4095464986.36</v>
      </c>
    </row>
    <row r="201" spans="1:3">
      <c r="A201" s="2"/>
      <c r="B201" s="1">
        <v>2021</v>
      </c>
      <c r="C201" s="11">
        <v>3773309110.56</v>
      </c>
    </row>
    <row r="202" spans="1:3">
      <c r="A202" s="2"/>
      <c r="B202" s="1">
        <v>2020</v>
      </c>
      <c r="C202" s="11">
        <v>3531948502.03</v>
      </c>
    </row>
    <row r="203" spans="1:3">
      <c r="A203" s="2"/>
      <c r="B203" s="1">
        <v>2019</v>
      </c>
      <c r="C203" s="11">
        <v>3178409582</v>
      </c>
    </row>
    <row r="204" spans="1:3">
      <c r="A204" s="2"/>
      <c r="B204" s="1">
        <v>2018</v>
      </c>
      <c r="C204" s="11">
        <v>2700487304.8</v>
      </c>
    </row>
    <row r="205" spans="1:3">
      <c r="A205" s="2"/>
      <c r="B205" s="1">
        <v>2017</v>
      </c>
      <c r="C205" s="11">
        <v>2333031978.15</v>
      </c>
    </row>
    <row r="206" spans="1:3">
      <c r="A206" s="2"/>
      <c r="B206" s="1">
        <v>2016</v>
      </c>
      <c r="C206" s="11">
        <v>2258257343.61</v>
      </c>
    </row>
    <row r="207" spans="1:3">
      <c r="A207" s="2"/>
      <c r="B207" s="1">
        <v>2015</v>
      </c>
      <c r="C207" s="11">
        <v>1853292656.07</v>
      </c>
    </row>
    <row r="208" spans="1:3">
      <c r="A208" s="2"/>
      <c r="B208" s="1">
        <v>2014</v>
      </c>
      <c r="C208" s="11">
        <v>1557798915.27</v>
      </c>
    </row>
    <row r="209" spans="1:3">
      <c r="A209" s="2"/>
      <c r="B209" s="1">
        <v>2013</v>
      </c>
      <c r="C209" s="11">
        <v>1207250894.31</v>
      </c>
    </row>
    <row r="210" spans="1:3">
      <c r="A210" s="2"/>
      <c r="B210" s="1">
        <v>2012</v>
      </c>
      <c r="C210" s="11">
        <v>1242873910</v>
      </c>
    </row>
    <row r="211" spans="1:2">
      <c r="A211" s="2"/>
      <c r="B211" s="1">
        <v>2011</v>
      </c>
    </row>
    <row r="212" spans="1:2">
      <c r="A212" s="2"/>
      <c r="B212" s="1">
        <v>2010</v>
      </c>
    </row>
    <row r="213" spans="1:3">
      <c r="A213" s="2" t="s">
        <v>63</v>
      </c>
      <c r="B213" s="1">
        <v>2023</v>
      </c>
      <c r="C213" s="11">
        <v>3328186491.53</v>
      </c>
    </row>
    <row r="214" spans="1:3">
      <c r="A214" s="2"/>
      <c r="B214" s="1">
        <v>2022</v>
      </c>
      <c r="C214" s="11">
        <v>3197589913.81</v>
      </c>
    </row>
    <row r="215" spans="1:3">
      <c r="A215" s="2"/>
      <c r="B215" s="1">
        <v>2021</v>
      </c>
      <c r="C215" s="11">
        <v>3222623914.71</v>
      </c>
    </row>
    <row r="216" spans="1:3">
      <c r="A216" s="2"/>
      <c r="B216" s="1">
        <v>2020</v>
      </c>
      <c r="C216" s="11">
        <v>2662221891.27</v>
      </c>
    </row>
    <row r="217" spans="1:3">
      <c r="A217" s="2"/>
      <c r="B217" s="1">
        <v>2019</v>
      </c>
      <c r="C217" s="11">
        <v>2807039883.12</v>
      </c>
    </row>
    <row r="218" spans="1:3">
      <c r="A218" s="2"/>
      <c r="B218" s="1">
        <v>2018</v>
      </c>
      <c r="C218" s="11">
        <v>2939556538.56</v>
      </c>
    </row>
    <row r="219" spans="1:3">
      <c r="A219" s="2"/>
      <c r="B219" s="1">
        <v>2017</v>
      </c>
      <c r="C219" s="11">
        <v>2663503267.56</v>
      </c>
    </row>
    <row r="220" spans="1:3">
      <c r="A220" s="2"/>
      <c r="B220" s="1">
        <v>2016</v>
      </c>
      <c r="C220" s="11">
        <v>3162682731.1</v>
      </c>
    </row>
    <row r="221" spans="1:3">
      <c r="A221" s="2"/>
      <c r="B221" s="1">
        <v>2015</v>
      </c>
      <c r="C221" s="11">
        <v>2722960198.84</v>
      </c>
    </row>
    <row r="222" spans="1:3">
      <c r="A222" s="2"/>
      <c r="B222" s="1">
        <v>2014</v>
      </c>
      <c r="C222" s="11">
        <v>2502558068.94</v>
      </c>
    </row>
    <row r="223" spans="1:3">
      <c r="A223" s="2"/>
      <c r="B223" s="1">
        <v>2013</v>
      </c>
      <c r="C223" s="11">
        <v>2384045520.34</v>
      </c>
    </row>
    <row r="224" spans="1:3">
      <c r="A224" s="2"/>
      <c r="B224" s="1">
        <v>2012</v>
      </c>
      <c r="C224" s="11">
        <v>2152200347.66</v>
      </c>
    </row>
    <row r="225" spans="1:2">
      <c r="A225" s="2"/>
      <c r="B225" s="1">
        <v>2011</v>
      </c>
    </row>
    <row r="226" spans="1:2">
      <c r="A226" s="2"/>
      <c r="B226" s="1">
        <v>2010</v>
      </c>
    </row>
    <row r="227" spans="1:3">
      <c r="A227" s="2" t="s">
        <v>64</v>
      </c>
      <c r="B227" s="1">
        <v>2023</v>
      </c>
      <c r="C227" s="11">
        <v>2283789397.87</v>
      </c>
    </row>
    <row r="228" spans="1:3">
      <c r="A228" s="2"/>
      <c r="B228" s="1">
        <v>2022</v>
      </c>
      <c r="C228" s="11">
        <v>1528545549.59</v>
      </c>
    </row>
    <row r="229" spans="1:3">
      <c r="A229" s="2"/>
      <c r="B229" s="1">
        <v>2021</v>
      </c>
      <c r="C229" s="11">
        <v>1106660609</v>
      </c>
    </row>
    <row r="230" spans="1:3">
      <c r="A230" s="2"/>
      <c r="B230" s="1">
        <v>2020</v>
      </c>
      <c r="C230" s="11">
        <v>1014319453.53</v>
      </c>
    </row>
    <row r="231" spans="1:3">
      <c r="A231" s="2"/>
      <c r="B231" s="1">
        <v>2019</v>
      </c>
      <c r="C231" s="11">
        <v>452455831.28</v>
      </c>
    </row>
    <row r="232" spans="1:3">
      <c r="A232" s="2"/>
      <c r="B232" s="1">
        <v>2018</v>
      </c>
      <c r="C232" s="11">
        <v>414410304.16</v>
      </c>
    </row>
    <row r="233" spans="1:3">
      <c r="A233" s="2"/>
      <c r="B233" s="1">
        <v>2017</v>
      </c>
      <c r="C233" s="11">
        <v>813049565.38</v>
      </c>
    </row>
    <row r="234" spans="1:3">
      <c r="A234" s="2"/>
      <c r="B234" s="1">
        <v>2016</v>
      </c>
      <c r="C234" s="11">
        <v>547063400.45</v>
      </c>
    </row>
    <row r="235" spans="1:3">
      <c r="A235" s="2"/>
      <c r="B235" s="1">
        <v>2015</v>
      </c>
      <c r="C235" s="11">
        <v>1371209557.7</v>
      </c>
    </row>
    <row r="236" spans="1:3">
      <c r="A236" s="2"/>
      <c r="B236" s="1">
        <v>2014</v>
      </c>
      <c r="C236" s="11">
        <v>1397200032.64</v>
      </c>
    </row>
    <row r="237" spans="1:3">
      <c r="A237" s="2"/>
      <c r="B237" s="1">
        <v>2013</v>
      </c>
      <c r="C237" s="11">
        <v>1067192477.63</v>
      </c>
    </row>
    <row r="238" spans="1:3">
      <c r="A238" s="2"/>
      <c r="B238" s="1">
        <v>2012</v>
      </c>
      <c r="C238" s="11">
        <v>936371215.09</v>
      </c>
    </row>
    <row r="239" spans="1:2">
      <c r="A239" s="2"/>
      <c r="B239" s="1">
        <v>2011</v>
      </c>
    </row>
    <row r="240" spans="1:2">
      <c r="A240" s="2"/>
      <c r="B240" s="1">
        <v>2010</v>
      </c>
    </row>
    <row r="241" spans="1:3">
      <c r="A241" s="2" t="s">
        <v>65</v>
      </c>
      <c r="B241" s="1">
        <v>2023</v>
      </c>
      <c r="C241" s="11">
        <v>482944444.75</v>
      </c>
    </row>
    <row r="242" spans="1:3">
      <c r="A242" s="2"/>
      <c r="B242" s="1">
        <v>2022</v>
      </c>
      <c r="C242" s="11">
        <v>486159483.66</v>
      </c>
    </row>
    <row r="243" spans="1:3">
      <c r="A243" s="2"/>
      <c r="B243" s="1">
        <v>2021</v>
      </c>
      <c r="C243" s="11">
        <v>473108649.41</v>
      </c>
    </row>
    <row r="244" spans="1:3">
      <c r="A244" s="2"/>
      <c r="B244" s="1">
        <v>2020</v>
      </c>
      <c r="C244" s="11">
        <v>456663675.52</v>
      </c>
    </row>
    <row r="245" spans="1:3">
      <c r="A245" s="2"/>
      <c r="B245" s="1">
        <v>2019</v>
      </c>
      <c r="C245" s="11">
        <v>454588336.49</v>
      </c>
    </row>
    <row r="246" spans="1:3">
      <c r="A246" s="2"/>
      <c r="B246" s="1">
        <v>2018</v>
      </c>
      <c r="C246" s="11">
        <v>258744869.48</v>
      </c>
    </row>
    <row r="247" spans="1:3">
      <c r="A247" s="2"/>
      <c r="B247" s="1">
        <v>2017</v>
      </c>
      <c r="C247" s="11">
        <v>282461222.24</v>
      </c>
    </row>
    <row r="248" spans="1:3">
      <c r="A248" s="2"/>
      <c r="B248" s="1">
        <v>2016</v>
      </c>
      <c r="C248" s="11">
        <v>353553166.21</v>
      </c>
    </row>
    <row r="249" spans="1:3">
      <c r="A249" s="2"/>
      <c r="B249" s="1">
        <v>2015</v>
      </c>
      <c r="C249" s="11">
        <v>536294989.85</v>
      </c>
    </row>
    <row r="250" spans="1:3">
      <c r="A250" s="2"/>
      <c r="B250" s="1">
        <v>2014</v>
      </c>
      <c r="C250" s="11">
        <v>495789298.37</v>
      </c>
    </row>
    <row r="251" spans="1:3">
      <c r="A251" s="2"/>
      <c r="B251" s="1">
        <v>2013</v>
      </c>
      <c r="C251" s="11">
        <v>468441649.46</v>
      </c>
    </row>
    <row r="252" spans="1:3">
      <c r="A252" s="2"/>
      <c r="B252" s="1">
        <v>2012</v>
      </c>
      <c r="C252" s="11">
        <v>447869534.06</v>
      </c>
    </row>
    <row r="253" spans="1:2">
      <c r="A253" s="2"/>
      <c r="B253" s="1">
        <v>2011</v>
      </c>
    </row>
    <row r="254" spans="1:2">
      <c r="A254" s="2"/>
      <c r="B254" s="1">
        <v>2010</v>
      </c>
    </row>
    <row r="255" spans="1:3">
      <c r="A255" s="2" t="s">
        <v>66</v>
      </c>
      <c r="B255" s="1">
        <v>2023</v>
      </c>
      <c r="C255" s="11">
        <v>3476257231.71</v>
      </c>
    </row>
    <row r="256" spans="1:3">
      <c r="A256" s="2"/>
      <c r="B256" s="1">
        <v>2022</v>
      </c>
      <c r="C256" s="11">
        <v>3394502005.53</v>
      </c>
    </row>
    <row r="257" spans="1:3">
      <c r="A257" s="2"/>
      <c r="B257" s="1">
        <v>2021</v>
      </c>
      <c r="C257" s="11">
        <v>3865775716.76</v>
      </c>
    </row>
    <row r="258" spans="1:3">
      <c r="A258" s="2"/>
      <c r="B258" s="1">
        <v>2020</v>
      </c>
      <c r="C258" s="11">
        <v>3857937591</v>
      </c>
    </row>
    <row r="259" spans="1:3">
      <c r="A259" s="2"/>
      <c r="B259" s="1">
        <v>2019</v>
      </c>
      <c r="C259" s="11">
        <v>3643891060.02</v>
      </c>
    </row>
    <row r="260" spans="1:3">
      <c r="A260" s="2"/>
      <c r="B260" s="1">
        <v>2018</v>
      </c>
      <c r="C260" s="11">
        <v>3194700354.64</v>
      </c>
    </row>
    <row r="261" spans="1:3">
      <c r="A261" s="2"/>
      <c r="B261" s="1">
        <v>2017</v>
      </c>
      <c r="C261" s="11">
        <v>3133971822.77</v>
      </c>
    </row>
    <row r="262" spans="1:3">
      <c r="A262" s="2"/>
      <c r="B262" s="1">
        <v>2016</v>
      </c>
      <c r="C262" s="11">
        <v>3271970117.08</v>
      </c>
    </row>
    <row r="263" spans="1:3">
      <c r="A263" s="2"/>
      <c r="B263" s="1">
        <v>2015</v>
      </c>
      <c r="C263" s="11">
        <v>3310066007.53</v>
      </c>
    </row>
    <row r="264" spans="1:3">
      <c r="A264" s="2"/>
      <c r="B264" s="1">
        <v>2014</v>
      </c>
      <c r="C264" s="11">
        <v>3220256513.7</v>
      </c>
    </row>
    <row r="265" spans="1:3">
      <c r="A265" s="2"/>
      <c r="B265" s="1">
        <v>2013</v>
      </c>
      <c r="C265" s="11">
        <v>3191947525.91</v>
      </c>
    </row>
    <row r="266" spans="1:3">
      <c r="A266" s="2"/>
      <c r="B266" s="1">
        <v>2012</v>
      </c>
      <c r="C266" s="11">
        <v>2974103974.24</v>
      </c>
    </row>
    <row r="267" spans="1:2">
      <c r="A267" s="2"/>
      <c r="B267" s="1">
        <v>2011</v>
      </c>
    </row>
    <row r="268" spans="1:2">
      <c r="A268" s="2"/>
      <c r="B268" s="1">
        <v>2010</v>
      </c>
    </row>
    <row r="269" spans="1:3">
      <c r="A269" s="2" t="s">
        <v>67</v>
      </c>
      <c r="B269" s="1">
        <v>2023</v>
      </c>
      <c r="C269" s="11">
        <v>15367166219.19</v>
      </c>
    </row>
    <row r="270" spans="1:3">
      <c r="A270" s="2"/>
      <c r="B270" s="1">
        <v>2022</v>
      </c>
      <c r="C270" s="11">
        <v>20255509277.15</v>
      </c>
    </row>
    <row r="271" spans="1:3">
      <c r="A271" s="2"/>
      <c r="B271" s="1">
        <v>2021</v>
      </c>
      <c r="C271" s="11">
        <v>19392497386.66</v>
      </c>
    </row>
    <row r="272" spans="1:3">
      <c r="A272" s="2"/>
      <c r="B272" s="1">
        <v>2020</v>
      </c>
      <c r="C272" s="11">
        <v>21673379639.15</v>
      </c>
    </row>
    <row r="273" spans="1:3">
      <c r="A273" s="2"/>
      <c r="B273" s="1">
        <v>2019</v>
      </c>
      <c r="C273" s="11">
        <v>22021558785.01</v>
      </c>
    </row>
    <row r="274" spans="1:3">
      <c r="A274" s="2"/>
      <c r="B274" s="1">
        <v>2018</v>
      </c>
      <c r="C274" s="11">
        <v>19850831298.43</v>
      </c>
    </row>
    <row r="275" spans="1:3">
      <c r="A275" s="2"/>
      <c r="B275" s="1">
        <v>2017</v>
      </c>
      <c r="C275" s="11">
        <v>18412037106.62</v>
      </c>
    </row>
    <row r="276" spans="1:3">
      <c r="A276" s="2"/>
      <c r="B276" s="1">
        <v>2016</v>
      </c>
      <c r="C276" s="11">
        <v>17834580895.94</v>
      </c>
    </row>
    <row r="277" spans="1:3">
      <c r="A277" s="2"/>
      <c r="B277" s="1">
        <v>2015</v>
      </c>
      <c r="C277" s="11">
        <v>16174510388.91</v>
      </c>
    </row>
    <row r="278" spans="1:3">
      <c r="A278" s="2"/>
      <c r="B278" s="1">
        <v>2014</v>
      </c>
      <c r="C278" s="11">
        <v>15543096554.31</v>
      </c>
    </row>
    <row r="279" spans="1:3">
      <c r="A279" s="2"/>
      <c r="B279" s="1">
        <v>2013</v>
      </c>
      <c r="C279" s="11">
        <v>13789477138.05</v>
      </c>
    </row>
    <row r="280" spans="1:3">
      <c r="A280" s="2"/>
      <c r="B280" s="1">
        <v>2012</v>
      </c>
      <c r="C280" s="11">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3" activePane="bottomRight" state="frozen"/>
      <selection/>
      <selection pane="topRight"/>
      <selection pane="bottomLeft"/>
      <selection pane="bottomRight" activeCell="D10" sqref="D1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121</v>
      </c>
      <c r="D1" s="10" t="s">
        <v>122</v>
      </c>
      <c r="E1" s="15" t="s">
        <v>123</v>
      </c>
      <c r="F1" s="1" t="s">
        <v>124</v>
      </c>
      <c r="G1" s="15" t="s">
        <v>125</v>
      </c>
      <c r="H1" s="15" t="s">
        <v>126</v>
      </c>
      <c r="I1" s="1" t="s">
        <v>127</v>
      </c>
      <c r="J1" s="1" t="s">
        <v>128</v>
      </c>
      <c r="K1" s="1" t="s">
        <v>129</v>
      </c>
      <c r="L1" s="1" t="s">
        <v>130</v>
      </c>
      <c r="M1" s="1" t="s">
        <v>131</v>
      </c>
      <c r="N1" s="1" t="s">
        <v>132</v>
      </c>
      <c r="O1" s="1" t="s">
        <v>133</v>
      </c>
      <c r="P1" s="16" t="s">
        <v>134</v>
      </c>
      <c r="Q1" s="1" t="s">
        <v>135</v>
      </c>
      <c r="R1" s="1"/>
      <c r="S1" s="1"/>
      <c r="T1" s="1"/>
      <c r="U1" s="1"/>
      <c r="V1" s="1"/>
      <c r="W1" s="1"/>
      <c r="X1" s="1"/>
      <c r="Y1" s="1"/>
      <c r="Z1" s="1"/>
      <c r="AA1" s="1"/>
      <c r="AB1" s="1"/>
      <c r="AC1" s="1"/>
      <c r="AD1" s="1"/>
      <c r="AE1" s="1"/>
      <c r="AF1" s="1" t="s">
        <v>136</v>
      </c>
      <c r="AG1" s="1"/>
      <c r="AH1" s="1"/>
      <c r="AI1" s="1"/>
      <c r="AJ1" s="1"/>
      <c r="AK1" s="15"/>
      <c r="AL1" s="15"/>
      <c r="AM1" s="1"/>
    </row>
    <row r="2" spans="1:39">
      <c r="A2" s="1"/>
      <c r="B2" s="8"/>
      <c r="C2" s="9"/>
      <c r="D2" s="10"/>
      <c r="E2" s="15"/>
      <c r="F2" s="1"/>
      <c r="G2" s="15"/>
      <c r="H2" s="15"/>
      <c r="I2" s="1"/>
      <c r="J2" s="1"/>
      <c r="K2" s="1"/>
      <c r="L2" s="1"/>
      <c r="M2" s="1"/>
      <c r="N2" s="1"/>
      <c r="O2" s="1"/>
      <c r="P2" s="1"/>
      <c r="Q2" s="17" t="s">
        <v>137</v>
      </c>
      <c r="R2" s="15" t="s">
        <v>138</v>
      </c>
      <c r="S2" s="15" t="s">
        <v>139</v>
      </c>
      <c r="T2" s="15" t="s">
        <v>140</v>
      </c>
      <c r="U2" s="15" t="s">
        <v>141</v>
      </c>
      <c r="V2" s="15" t="s">
        <v>142</v>
      </c>
      <c r="W2" s="15" t="s">
        <v>143</v>
      </c>
      <c r="X2" s="15" t="s">
        <v>144</v>
      </c>
      <c r="Y2" s="15" t="s">
        <v>145</v>
      </c>
      <c r="Z2" s="15" t="s">
        <v>146</v>
      </c>
      <c r="AA2" s="15" t="s">
        <v>147</v>
      </c>
      <c r="AB2" s="15" t="s">
        <v>148</v>
      </c>
      <c r="AC2" s="15" t="s">
        <v>149</v>
      </c>
      <c r="AD2" s="15" t="s">
        <v>150</v>
      </c>
      <c r="AE2" s="15" t="s">
        <v>151</v>
      </c>
      <c r="AF2" s="15" t="s">
        <v>152</v>
      </c>
      <c r="AG2" s="17" t="s">
        <v>153</v>
      </c>
      <c r="AH2" s="15" t="s">
        <v>154</v>
      </c>
      <c r="AI2" s="15" t="s">
        <v>155</v>
      </c>
      <c r="AJ2" s="15" t="s">
        <v>156</v>
      </c>
      <c r="AK2" s="18" t="s">
        <v>157</v>
      </c>
      <c r="AL2" s="18" t="s">
        <v>158</v>
      </c>
      <c r="AM2" s="18" t="s">
        <v>159</v>
      </c>
    </row>
    <row r="3" spans="1:39">
      <c r="A3" s="1" t="s">
        <v>48</v>
      </c>
      <c r="B3" s="8">
        <v>2023</v>
      </c>
      <c r="C3" s="11">
        <v>223656469294.82</v>
      </c>
      <c r="D3" s="12">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11">
        <v>204964688254.08</v>
      </c>
      <c r="D4" s="12">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11">
        <v>196957506705.34</v>
      </c>
      <c r="D5" s="12">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11">
        <v>167720683101.28</v>
      </c>
      <c r="D6" s="12">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11">
        <v>141876380228.65</v>
      </c>
      <c r="D7" s="12">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11">
        <v>117408487922.53</v>
      </c>
      <c r="D8" s="12">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11">
        <v>96019627475.08</v>
      </c>
      <c r="D9" s="12">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11">
        <v>75898542854.72</v>
      </c>
      <c r="D10" s="12">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11">
        <v>66234170421.29</v>
      </c>
      <c r="D11" s="13"/>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11">
        <v>55311550800</v>
      </c>
      <c r="D12" s="13"/>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11">
        <v>44129092300</v>
      </c>
      <c r="D13" s="13"/>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11">
        <v>35454036400</v>
      </c>
      <c r="D14" s="13"/>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11"/>
      <c r="D15" s="13"/>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11"/>
      <c r="D16" s="13"/>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49</v>
      </c>
      <c r="B17" s="8">
        <v>2023</v>
      </c>
      <c r="C17" s="11">
        <v>132349373187.17</v>
      </c>
      <c r="D17" s="13"/>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11">
        <v>116687028040.1</v>
      </c>
      <c r="D18" s="13"/>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11">
        <v>101391883644.87</v>
      </c>
      <c r="D19" s="13"/>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11">
        <v>87758246644.71</v>
      </c>
      <c r="D20" s="13"/>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11">
        <v>76096047657.16</v>
      </c>
      <c r="D21" s="13"/>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11">
        <v>65119439341.11</v>
      </c>
      <c r="D22" s="13"/>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11">
        <v>54674325649.18</v>
      </c>
      <c r="D23" s="13"/>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11">
        <v>48205859209.7</v>
      </c>
      <c r="D24" s="13"/>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11">
        <v>44345160962.55</v>
      </c>
      <c r="D25" s="13"/>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11">
        <v>40333080400</v>
      </c>
      <c r="D26" s="13"/>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11">
        <v>37019284600</v>
      </c>
      <c r="D27" s="13"/>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11">
        <v>31521070600</v>
      </c>
      <c r="D28" s="13"/>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11"/>
      <c r="D29" s="13"/>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11"/>
      <c r="D30" s="13"/>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50</v>
      </c>
      <c r="B31" s="8">
        <v>2023</v>
      </c>
      <c r="C31" s="11">
        <v>41531707729.85</v>
      </c>
      <c r="D31" s="13"/>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11">
        <v>34328794936.64</v>
      </c>
      <c r="D32" s="13"/>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11">
        <v>28137261122.83</v>
      </c>
      <c r="D33" s="13"/>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11">
        <v>23181869873.71</v>
      </c>
      <c r="D34" s="13"/>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11">
        <v>19554731028.1</v>
      </c>
      <c r="D35" s="13"/>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11">
        <v>17124212618.99</v>
      </c>
      <c r="D36" s="13"/>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11">
        <v>15312594212.1</v>
      </c>
      <c r="D37" s="13"/>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11">
        <v>11103943702.37</v>
      </c>
      <c r="D38" s="13"/>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11">
        <v>10361860912.69</v>
      </c>
      <c r="D39" s="13"/>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11">
        <v>9793331960</v>
      </c>
      <c r="D40" s="13"/>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11">
        <v>10643294400</v>
      </c>
      <c r="D41" s="13"/>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11">
        <v>9770857080</v>
      </c>
      <c r="D42" s="13"/>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11"/>
      <c r="D43" s="13"/>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11"/>
      <c r="D44" s="13"/>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51</v>
      </c>
      <c r="B45" s="8">
        <v>2023</v>
      </c>
      <c r="C45" s="11">
        <v>28275069845.67</v>
      </c>
      <c r="D45" s="13"/>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11">
        <v>21745521217.96</v>
      </c>
      <c r="D46" s="13"/>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11">
        <v>15586759943.61</v>
      </c>
      <c r="D47" s="13"/>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11">
        <v>10064936735.25</v>
      </c>
      <c r="D48" s="13"/>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11">
        <v>7624590767.96</v>
      </c>
      <c r="D49" s="13"/>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11">
        <v>6581450536.22</v>
      </c>
      <c r="D50" s="13"/>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11">
        <v>5584642140.56</v>
      </c>
      <c r="D51" s="13"/>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11">
        <v>4837035644.48</v>
      </c>
      <c r="D52" s="13"/>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11">
        <v>4495253110.33</v>
      </c>
      <c r="D53" s="13"/>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11">
        <v>3935708950</v>
      </c>
      <c r="D54" s="13"/>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11">
        <v>3876174860</v>
      </c>
      <c r="D55" s="13"/>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11">
        <v>3624608590</v>
      </c>
      <c r="D56" s="13"/>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11"/>
      <c r="D57" s="13"/>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14"/>
      <c r="D58" s="13"/>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52</v>
      </c>
      <c r="B59" s="8">
        <v>2023</v>
      </c>
      <c r="C59" s="11">
        <v>52049863974.86</v>
      </c>
      <c r="D59" s="13"/>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11">
        <v>47524448603.75</v>
      </c>
      <c r="D60" s="13"/>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11">
        <v>42481310257.79</v>
      </c>
      <c r="D61" s="13"/>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11">
        <v>38469653076.99</v>
      </c>
      <c r="D62" s="13"/>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11">
        <v>36491552569.72</v>
      </c>
      <c r="D63" s="13"/>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11">
        <v>33624518530.36</v>
      </c>
      <c r="D64" s="13"/>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11">
        <v>29494869092.19</v>
      </c>
      <c r="D65" s="13"/>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11">
        <v>26036985867.46</v>
      </c>
      <c r="D66" s="13"/>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11">
        <v>22941480860.89</v>
      </c>
      <c r="D67" s="13"/>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11">
        <v>19729104800</v>
      </c>
      <c r="D68" s="13"/>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11">
        <v>17396739100</v>
      </c>
      <c r="D69" s="13"/>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11">
        <v>14710536600</v>
      </c>
      <c r="D70" s="13"/>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11"/>
      <c r="D71" s="13"/>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11"/>
      <c r="D72" s="13"/>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53</v>
      </c>
      <c r="B73" s="8">
        <v>2023</v>
      </c>
      <c r="C73" s="11">
        <v>22414272962.08</v>
      </c>
      <c r="D73" s="13"/>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11">
        <v>19332853756.21</v>
      </c>
      <c r="D74" s="13"/>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11">
        <v>17252860881.53</v>
      </c>
      <c r="D75" s="13"/>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11">
        <v>10448850786.38</v>
      </c>
      <c r="D76" s="13"/>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11">
        <v>9432154711.74</v>
      </c>
      <c r="D77" s="13"/>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11">
        <v>8029750117.4</v>
      </c>
      <c r="D78" s="13"/>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11">
        <v>6841179006.71</v>
      </c>
      <c r="D79" s="13"/>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11">
        <v>5940730919.76</v>
      </c>
      <c r="D80" s="13"/>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11">
        <v>4833721630.08</v>
      </c>
      <c r="D81" s="13"/>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11">
        <v>4181050980</v>
      </c>
      <c r="D82" s="13"/>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11">
        <v>3742756260</v>
      </c>
      <c r="D83" s="13"/>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11">
        <v>3375488110</v>
      </c>
      <c r="D84" s="13"/>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11"/>
      <c r="D85" s="13"/>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11"/>
      <c r="D86" s="13"/>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54</v>
      </c>
      <c r="B87" s="8">
        <v>2023</v>
      </c>
      <c r="C87" s="11">
        <v>13286816788.29</v>
      </c>
      <c r="D87" s="13"/>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11">
        <v>11064733156.53</v>
      </c>
      <c r="D88" s="13"/>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11">
        <v>9297080023.12</v>
      </c>
      <c r="D89" s="13"/>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11">
        <v>8267340399.82</v>
      </c>
      <c r="D90" s="13"/>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11">
        <v>7206267606.52</v>
      </c>
      <c r="D91" s="13"/>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11">
        <v>6109103809.77</v>
      </c>
      <c r="D92" s="13"/>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11">
        <v>5279056368.48</v>
      </c>
      <c r="D93" s="13"/>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11">
        <v>4701559528.14</v>
      </c>
      <c r="D94" s="13"/>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11">
        <v>4041916329.97</v>
      </c>
      <c r="D95" s="13"/>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11">
        <v>3557875690</v>
      </c>
      <c r="D96" s="13"/>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11">
        <v>2297734250</v>
      </c>
      <c r="D97" s="13"/>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11">
        <v>1817873940</v>
      </c>
      <c r="D98" s="13"/>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11"/>
      <c r="D99" s="13"/>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11"/>
      <c r="D100" s="13"/>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55</v>
      </c>
      <c r="B101" s="8">
        <v>2023</v>
      </c>
      <c r="C101" s="11">
        <v>8377846116.88</v>
      </c>
      <c r="D101" s="13"/>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11">
        <v>6966076797.48</v>
      </c>
      <c r="D102" s="13"/>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11">
        <v>5986698652</v>
      </c>
      <c r="D103" s="13"/>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11">
        <v>5161652366.37</v>
      </c>
      <c r="D104" s="13"/>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11">
        <v>4764397985</v>
      </c>
      <c r="D105" s="13"/>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11">
        <v>4345575298.2</v>
      </c>
      <c r="D106" s="13"/>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11">
        <v>4126106971.23</v>
      </c>
      <c r="D107" s="13"/>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11">
        <v>3937215799.17</v>
      </c>
      <c r="D108" s="13"/>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11">
        <v>3653171951.89</v>
      </c>
      <c r="D109" s="13"/>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11">
        <v>2556090500</v>
      </c>
      <c r="D110" s="13"/>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11">
        <v>2220734050</v>
      </c>
      <c r="D111" s="13"/>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11">
        <v>1978486090</v>
      </c>
      <c r="D112" s="13"/>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11"/>
      <c r="D113" s="13"/>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11"/>
      <c r="D114" s="13"/>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56</v>
      </c>
      <c r="B115" s="8">
        <v>2023</v>
      </c>
      <c r="C115" s="11">
        <v>7564659289.45</v>
      </c>
      <c r="D115" s="13"/>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11">
        <v>6537686430.19</v>
      </c>
      <c r="D116" s="13"/>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11">
        <v>4996524147.87</v>
      </c>
      <c r="D117" s="13"/>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11">
        <v>3781302011.66</v>
      </c>
      <c r="D118" s="13"/>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11">
        <v>3240440235.01</v>
      </c>
      <c r="D119" s="13"/>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11">
        <v>2714748857.24</v>
      </c>
      <c r="D120" s="13"/>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11">
        <v>2654871396.82</v>
      </c>
      <c r="D121" s="13"/>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11">
        <v>2325321757.98</v>
      </c>
      <c r="D122" s="13"/>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11">
        <v>2245832798.86</v>
      </c>
      <c r="D123" s="13"/>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11">
        <v>2245450680</v>
      </c>
      <c r="D124" s="13"/>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11">
        <v>2238807320</v>
      </c>
      <c r="D125" s="13"/>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11">
        <v>2338342130</v>
      </c>
      <c r="D126" s="13"/>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11"/>
      <c r="D127" s="13"/>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11"/>
      <c r="D128" s="13"/>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57</v>
      </c>
      <c r="B129" s="8">
        <v>2023</v>
      </c>
      <c r="C129" s="11">
        <v>9749366681.26</v>
      </c>
      <c r="D129" s="13"/>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11">
        <v>8904266924.49</v>
      </c>
      <c r="D130" s="13"/>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11">
        <v>8249413499.01</v>
      </c>
      <c r="D131" s="13"/>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11">
        <v>7238564208.32</v>
      </c>
      <c r="D132" s="13"/>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11">
        <v>7011753880</v>
      </c>
      <c r="D133" s="13"/>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11">
        <v>6167397767.76</v>
      </c>
      <c r="D134" s="13"/>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11">
        <v>5084734233</v>
      </c>
      <c r="D135" s="13"/>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11">
        <v>4241071270.44</v>
      </c>
      <c r="D136" s="13"/>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11">
        <v>3667607089.51</v>
      </c>
      <c r="D137" s="13"/>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11">
        <v>2278838800</v>
      </c>
      <c r="D138" s="13"/>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11">
        <v>1964699190</v>
      </c>
      <c r="D139" s="13"/>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11">
        <v>1647532160</v>
      </c>
      <c r="D140" s="13"/>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11"/>
      <c r="D141" s="13"/>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11"/>
      <c r="D142" s="13"/>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58</v>
      </c>
      <c r="B143" s="8">
        <v>2023</v>
      </c>
      <c r="C143" s="11">
        <v>4394354606.32</v>
      </c>
    </row>
    <row r="144" spans="1:3">
      <c r="A144" s="2"/>
      <c r="B144" s="8">
        <v>2022</v>
      </c>
      <c r="C144" s="11">
        <v>3458450426.22</v>
      </c>
    </row>
    <row r="145" spans="1:3">
      <c r="A145" s="2"/>
      <c r="B145" s="8">
        <v>2021</v>
      </c>
      <c r="C145" s="11">
        <v>2631699776.42</v>
      </c>
    </row>
    <row r="146" spans="1:3">
      <c r="A146" s="2"/>
      <c r="B146" s="8">
        <v>2020</v>
      </c>
      <c r="C146" s="11">
        <v>2135986370.1</v>
      </c>
    </row>
    <row r="147" spans="1:3">
      <c r="A147" s="2"/>
      <c r="B147" s="8">
        <v>2019</v>
      </c>
      <c r="C147" s="11">
        <v>2111993533.83</v>
      </c>
    </row>
    <row r="148" spans="1:3">
      <c r="A148" s="2"/>
      <c r="B148" s="8">
        <v>2018</v>
      </c>
      <c r="C148" s="11">
        <v>1856832693.02</v>
      </c>
    </row>
    <row r="149" spans="1:3">
      <c r="A149" s="2"/>
      <c r="B149" s="8">
        <v>2017</v>
      </c>
      <c r="C149" s="11">
        <v>1580281124.82</v>
      </c>
    </row>
    <row r="150" spans="1:3">
      <c r="A150" s="2"/>
      <c r="B150" s="8">
        <v>2016</v>
      </c>
      <c r="C150" s="11">
        <v>1469524122.74</v>
      </c>
    </row>
    <row r="151" spans="1:3">
      <c r="A151" s="2"/>
      <c r="B151" s="8">
        <v>2015</v>
      </c>
      <c r="C151" s="11">
        <v>1281373150.18</v>
      </c>
    </row>
    <row r="152" spans="1:3">
      <c r="A152" s="2"/>
      <c r="B152" s="8">
        <v>2014</v>
      </c>
      <c r="C152" s="11">
        <v>1193399530</v>
      </c>
    </row>
    <row r="153" spans="1:3">
      <c r="A153" s="2"/>
      <c r="B153" s="8">
        <v>2013</v>
      </c>
      <c r="C153" s="11">
        <v>1632147890</v>
      </c>
    </row>
    <row r="154" spans="1:3">
      <c r="A154" s="2"/>
      <c r="B154" s="8">
        <v>2012</v>
      </c>
      <c r="C154" s="11">
        <v>1896316610</v>
      </c>
    </row>
    <row r="155" spans="1:2">
      <c r="A155" s="2"/>
      <c r="B155" s="8">
        <v>2011</v>
      </c>
    </row>
    <row r="156" spans="1:2">
      <c r="A156" s="2"/>
      <c r="B156" s="8">
        <v>2010</v>
      </c>
    </row>
    <row r="157" spans="1:3">
      <c r="A157" s="2" t="s">
        <v>59</v>
      </c>
      <c r="B157" s="8">
        <v>2023</v>
      </c>
      <c r="C157" s="11">
        <v>4810284182.33</v>
      </c>
    </row>
    <row r="158" spans="1:3">
      <c r="A158" s="2"/>
      <c r="B158" s="8">
        <v>2022</v>
      </c>
      <c r="C158" s="11">
        <v>4346512314.1</v>
      </c>
    </row>
    <row r="159" spans="1:3">
      <c r="A159" s="2"/>
      <c r="B159" s="8">
        <v>2021</v>
      </c>
      <c r="C159" s="11">
        <v>3724513607.13</v>
      </c>
    </row>
    <row r="160" spans="1:3">
      <c r="A160" s="2"/>
      <c r="B160" s="8">
        <v>2020</v>
      </c>
      <c r="C160" s="11">
        <v>3471154220.1</v>
      </c>
    </row>
    <row r="161" spans="1:3">
      <c r="A161" s="2"/>
      <c r="B161" s="8">
        <v>2019</v>
      </c>
      <c r="C161" s="11">
        <v>3294053406.98</v>
      </c>
    </row>
    <row r="162" spans="1:3">
      <c r="A162" s="2"/>
      <c r="B162" s="8">
        <v>2018</v>
      </c>
      <c r="C162" s="11">
        <v>2755928040.17</v>
      </c>
    </row>
    <row r="163" spans="1:3">
      <c r="A163" s="2"/>
      <c r="B163" s="8">
        <v>2017</v>
      </c>
      <c r="C163" s="11">
        <v>1710777091.95</v>
      </c>
    </row>
    <row r="164" spans="1:3">
      <c r="A164" s="2"/>
      <c r="B164" s="8">
        <v>2016</v>
      </c>
      <c r="C164" s="11">
        <v>1607223606.47</v>
      </c>
    </row>
    <row r="165" spans="1:3">
      <c r="A165" s="2"/>
      <c r="B165" s="8">
        <v>2015</v>
      </c>
      <c r="C165" s="11">
        <v>1542804214.72</v>
      </c>
    </row>
    <row r="166" spans="1:3">
      <c r="A166" s="2"/>
      <c r="B166" s="8">
        <v>2014</v>
      </c>
      <c r="C166" s="11">
        <v>667406305</v>
      </c>
    </row>
    <row r="167" spans="1:3">
      <c r="A167" s="2"/>
      <c r="B167" s="8">
        <v>2013</v>
      </c>
      <c r="C167" s="11">
        <v>624438904</v>
      </c>
    </row>
    <row r="168" spans="1:3">
      <c r="A168" s="2"/>
      <c r="B168" s="8">
        <v>2012</v>
      </c>
      <c r="C168" s="11">
        <v>623445518</v>
      </c>
    </row>
    <row r="169" spans="1:2">
      <c r="A169" s="2"/>
      <c r="B169" s="8">
        <v>2011</v>
      </c>
    </row>
    <row r="170" spans="1:2">
      <c r="A170" s="2"/>
      <c r="B170" s="8">
        <v>2010</v>
      </c>
    </row>
    <row r="171" spans="1:3">
      <c r="A171" s="2" t="s">
        <v>60</v>
      </c>
      <c r="B171" s="8">
        <v>2023</v>
      </c>
      <c r="C171" s="11">
        <v>4278931902.6</v>
      </c>
    </row>
    <row r="172" spans="1:3">
      <c r="A172" s="2"/>
      <c r="B172" s="8">
        <v>2022</v>
      </c>
      <c r="C172" s="11">
        <v>4152225806.33</v>
      </c>
    </row>
    <row r="173" spans="1:3">
      <c r="A173" s="2"/>
      <c r="B173" s="8">
        <v>2021</v>
      </c>
      <c r="C173" s="11">
        <v>3524196256.64</v>
      </c>
    </row>
    <row r="174" spans="1:3">
      <c r="A174" s="2"/>
      <c r="B174" s="8">
        <v>2020</v>
      </c>
      <c r="C174" s="11">
        <v>2857127424.68</v>
      </c>
    </row>
    <row r="175" spans="1:3">
      <c r="A175" s="2"/>
      <c r="B175" s="8">
        <v>2019</v>
      </c>
      <c r="C175" s="11">
        <v>2430454325.03</v>
      </c>
    </row>
    <row r="176" spans="1:3">
      <c r="A176" s="2"/>
      <c r="B176" s="8">
        <v>2018</v>
      </c>
      <c r="C176" s="11">
        <v>2179632434.9</v>
      </c>
    </row>
    <row r="177" spans="1:3">
      <c r="A177" s="2"/>
      <c r="B177" s="8">
        <v>2017</v>
      </c>
      <c r="C177" s="11">
        <v>2005677474.49</v>
      </c>
    </row>
    <row r="178" spans="1:3">
      <c r="A178" s="2"/>
      <c r="B178" s="8">
        <v>2016</v>
      </c>
      <c r="C178" s="11">
        <v>1854817759.18</v>
      </c>
    </row>
    <row r="179" spans="1:3">
      <c r="A179" s="2"/>
      <c r="B179" s="8">
        <v>2015</v>
      </c>
      <c r="C179" s="11">
        <v>1757795495.22</v>
      </c>
    </row>
    <row r="180" spans="1:3">
      <c r="A180" s="2"/>
      <c r="B180" s="8">
        <v>2014</v>
      </c>
      <c r="C180" s="11">
        <v>1683568840</v>
      </c>
    </row>
    <row r="181" spans="1:3">
      <c r="A181" s="2"/>
      <c r="B181" s="8">
        <v>2013</v>
      </c>
      <c r="C181" s="11">
        <v>1787230840</v>
      </c>
    </row>
    <row r="182" spans="1:3">
      <c r="A182" s="2"/>
      <c r="B182" s="8">
        <v>2012</v>
      </c>
      <c r="C182" s="11">
        <v>1891013860</v>
      </c>
    </row>
    <row r="183" spans="1:2">
      <c r="A183" s="2"/>
      <c r="B183" s="8">
        <v>2011</v>
      </c>
    </row>
    <row r="184" spans="1:2">
      <c r="A184" s="2"/>
      <c r="B184" s="8">
        <v>2010</v>
      </c>
    </row>
    <row r="185" spans="1:3">
      <c r="A185" s="2" t="s">
        <v>61</v>
      </c>
      <c r="B185" s="8">
        <v>2023</v>
      </c>
      <c r="C185" s="11">
        <v>3903860132.33</v>
      </c>
    </row>
    <row r="186" spans="1:3">
      <c r="A186" s="2"/>
      <c r="B186" s="8">
        <v>2022</v>
      </c>
      <c r="C186" s="11">
        <v>3752537719.62</v>
      </c>
    </row>
    <row r="187" spans="1:3">
      <c r="A187" s="2"/>
      <c r="B187" s="8">
        <v>2021</v>
      </c>
      <c r="C187" s="11">
        <v>3806674541.51</v>
      </c>
    </row>
    <row r="188" spans="1:3">
      <c r="A188" s="2"/>
      <c r="B188" s="8">
        <v>2020</v>
      </c>
      <c r="C188" s="11">
        <v>3600636781.15</v>
      </c>
    </row>
    <row r="189" spans="1:3">
      <c r="A189" s="2"/>
      <c r="B189" s="8">
        <v>2019</v>
      </c>
      <c r="C189" s="11">
        <v>2951773346.95</v>
      </c>
    </row>
    <row r="190" spans="1:3">
      <c r="A190" s="2"/>
      <c r="B190" s="8">
        <v>2018</v>
      </c>
      <c r="C190" s="11">
        <v>2549137909.66</v>
      </c>
    </row>
    <row r="191" spans="1:3">
      <c r="A191" s="2"/>
      <c r="B191" s="8">
        <v>2017</v>
      </c>
      <c r="C191" s="11">
        <v>2236390225.3</v>
      </c>
    </row>
    <row r="192" spans="1:3">
      <c r="A192" s="2"/>
      <c r="B192" s="8">
        <v>2016</v>
      </c>
      <c r="C192" s="11">
        <v>1934377482.63</v>
      </c>
    </row>
    <row r="193" spans="1:3">
      <c r="A193" s="2"/>
      <c r="B193" s="8">
        <v>2015</v>
      </c>
      <c r="C193" s="11">
        <v>1833876230.31</v>
      </c>
    </row>
    <row r="194" spans="1:3">
      <c r="A194" s="2"/>
      <c r="B194" s="8">
        <v>2014</v>
      </c>
      <c r="C194" s="11">
        <v>1653514100</v>
      </c>
    </row>
    <row r="195" spans="1:3">
      <c r="A195" s="2"/>
      <c r="B195" s="8">
        <v>2013</v>
      </c>
      <c r="C195" s="11">
        <v>1487643320</v>
      </c>
    </row>
    <row r="196" spans="1:3">
      <c r="A196" s="2"/>
      <c r="B196" s="8">
        <v>2012</v>
      </c>
      <c r="C196" s="11">
        <v>1344306910</v>
      </c>
    </row>
    <row r="197" spans="1:2">
      <c r="A197" s="2"/>
      <c r="B197" s="8">
        <v>2011</v>
      </c>
    </row>
    <row r="198" spans="1:2">
      <c r="A198" s="2"/>
      <c r="B198" s="8">
        <v>2010</v>
      </c>
    </row>
    <row r="199" spans="1:3">
      <c r="A199" s="2" t="s">
        <v>62</v>
      </c>
      <c r="B199" s="8">
        <v>2023</v>
      </c>
      <c r="C199" s="11">
        <v>3322768165.95</v>
      </c>
    </row>
    <row r="200" spans="1:3">
      <c r="A200" s="2"/>
      <c r="B200" s="8">
        <v>2022</v>
      </c>
      <c r="C200" s="11">
        <v>3151047702.04</v>
      </c>
    </row>
    <row r="201" spans="1:3">
      <c r="A201" s="2"/>
      <c r="B201" s="8">
        <v>2021</v>
      </c>
      <c r="C201" s="11">
        <v>2981683940.46</v>
      </c>
    </row>
    <row r="202" spans="1:3">
      <c r="A202" s="2"/>
      <c r="B202" s="8">
        <v>2020</v>
      </c>
      <c r="C202" s="11">
        <v>2778257219.21</v>
      </c>
    </row>
    <row r="203" spans="1:3">
      <c r="A203" s="2"/>
      <c r="B203" s="8">
        <v>2019</v>
      </c>
      <c r="C203" s="11">
        <v>2541368285.96</v>
      </c>
    </row>
    <row r="204" spans="1:3">
      <c r="A204" s="2"/>
      <c r="B204" s="8">
        <v>2018</v>
      </c>
      <c r="C204" s="11">
        <v>1998652281.18</v>
      </c>
    </row>
    <row r="205" spans="1:3">
      <c r="A205" s="2"/>
      <c r="B205" s="8">
        <v>2017</v>
      </c>
      <c r="C205" s="11">
        <v>1827395985.83</v>
      </c>
    </row>
    <row r="206" spans="1:3">
      <c r="A206" s="2"/>
      <c r="B206" s="8">
        <v>2016</v>
      </c>
      <c r="C206" s="11">
        <v>1641634624.02</v>
      </c>
    </row>
    <row r="207" spans="1:3">
      <c r="A207" s="2"/>
      <c r="B207" s="8">
        <v>2015</v>
      </c>
      <c r="C207" s="11">
        <v>768166688.93</v>
      </c>
    </row>
    <row r="208" spans="1:3">
      <c r="A208" s="2"/>
      <c r="B208" s="8">
        <v>2014</v>
      </c>
      <c r="C208" s="11">
        <v>640160875</v>
      </c>
    </row>
    <row r="209" spans="1:3">
      <c r="A209" s="2"/>
      <c r="B209" s="8">
        <v>2013</v>
      </c>
      <c r="C209" s="11">
        <v>547996780</v>
      </c>
    </row>
    <row r="210" spans="1:3">
      <c r="A210" s="2"/>
      <c r="B210" s="8">
        <v>2012</v>
      </c>
      <c r="C210" s="11">
        <v>464948331</v>
      </c>
    </row>
    <row r="211" spans="1:2">
      <c r="A211" s="2"/>
      <c r="B211" s="8">
        <v>2011</v>
      </c>
    </row>
    <row r="212" spans="1:2">
      <c r="A212" s="2"/>
      <c r="B212" s="8">
        <v>2010</v>
      </c>
    </row>
    <row r="213" spans="1:3">
      <c r="A213" s="2" t="s">
        <v>63</v>
      </c>
      <c r="B213" s="8">
        <v>2023</v>
      </c>
      <c r="C213" s="11">
        <v>2803308276.21</v>
      </c>
    </row>
    <row r="214" spans="1:3">
      <c r="A214" s="2"/>
      <c r="B214" s="8">
        <v>2022</v>
      </c>
      <c r="C214" s="11">
        <v>2735806356.18</v>
      </c>
    </row>
    <row r="215" spans="1:3">
      <c r="A215" s="2"/>
      <c r="B215" s="8">
        <v>2021</v>
      </c>
      <c r="C215" s="11">
        <v>2695670780.74</v>
      </c>
    </row>
    <row r="216" spans="1:3">
      <c r="A216" s="2"/>
      <c r="B216" s="8">
        <v>2020</v>
      </c>
      <c r="C216" s="11">
        <v>2229823795.73</v>
      </c>
    </row>
    <row r="217" spans="1:3">
      <c r="A217" s="2"/>
      <c r="B217" s="8">
        <v>2019</v>
      </c>
      <c r="C217" s="11">
        <v>2361185898.32</v>
      </c>
    </row>
    <row r="218" spans="1:3">
      <c r="A218" s="2"/>
      <c r="B218" s="8">
        <v>2018</v>
      </c>
      <c r="C218" s="11">
        <v>2376900132.6</v>
      </c>
    </row>
    <row r="219" spans="1:3">
      <c r="A219" s="2"/>
      <c r="B219" s="8">
        <v>2017</v>
      </c>
      <c r="C219" s="11">
        <v>2297694022.08</v>
      </c>
    </row>
    <row r="220" spans="1:3">
      <c r="A220" s="2"/>
      <c r="B220" s="8">
        <v>2016</v>
      </c>
      <c r="C220" s="11">
        <v>2464408889.44</v>
      </c>
    </row>
    <row r="221" spans="1:3">
      <c r="A221" s="2"/>
      <c r="B221" s="8">
        <v>2015</v>
      </c>
      <c r="C221" s="11">
        <v>2337407844.49</v>
      </c>
    </row>
    <row r="222" spans="1:3">
      <c r="A222" s="2"/>
      <c r="B222" s="8">
        <v>2014</v>
      </c>
      <c r="C222" s="11">
        <v>2224342740</v>
      </c>
    </row>
    <row r="223" spans="1:3">
      <c r="A223" s="2"/>
      <c r="B223" s="8">
        <v>2013</v>
      </c>
      <c r="C223" s="11">
        <v>2041891800</v>
      </c>
    </row>
    <row r="224" spans="1:3">
      <c r="A224" s="2"/>
      <c r="B224" s="8">
        <v>2012</v>
      </c>
      <c r="C224" s="11">
        <v>1780926430</v>
      </c>
    </row>
    <row r="225" spans="1:2">
      <c r="A225" s="2"/>
      <c r="B225" s="8">
        <v>2011</v>
      </c>
    </row>
    <row r="226" spans="1:2">
      <c r="A226" s="2"/>
      <c r="B226" s="8">
        <v>2010</v>
      </c>
    </row>
    <row r="227" spans="1:3">
      <c r="A227" s="2" t="s">
        <v>64</v>
      </c>
      <c r="B227" s="8">
        <v>2023</v>
      </c>
      <c r="C227" s="11">
        <v>864825311.37</v>
      </c>
    </row>
    <row r="228" spans="1:3">
      <c r="A228" s="2"/>
      <c r="B228" s="8">
        <v>2022</v>
      </c>
      <c r="C228" s="11">
        <v>632467565.51</v>
      </c>
    </row>
    <row r="229" spans="1:3">
      <c r="A229" s="2"/>
      <c r="B229" s="8">
        <v>2021</v>
      </c>
      <c r="C229" s="11">
        <v>613720445.59</v>
      </c>
    </row>
    <row r="230" spans="1:3">
      <c r="A230" s="2"/>
      <c r="B230" s="8">
        <v>2020</v>
      </c>
      <c r="C230" s="11">
        <v>536356018.1</v>
      </c>
    </row>
    <row r="231" spans="1:3">
      <c r="A231" s="2"/>
      <c r="B231" s="8">
        <v>2019</v>
      </c>
      <c r="C231" s="11">
        <v>274171602.96</v>
      </c>
    </row>
    <row r="232" spans="1:3">
      <c r="A232" s="2"/>
      <c r="B232" s="8">
        <v>2018</v>
      </c>
      <c r="C232" s="11">
        <v>315274523.82</v>
      </c>
    </row>
    <row r="233" spans="1:3">
      <c r="A233" s="2"/>
      <c r="B233" s="8">
        <v>2017</v>
      </c>
      <c r="C233" s="11">
        <v>294574325.99</v>
      </c>
    </row>
    <row r="234" spans="1:3">
      <c r="A234" s="2"/>
      <c r="B234" s="8">
        <v>2016</v>
      </c>
      <c r="C234" s="11">
        <v>257874504.35</v>
      </c>
    </row>
    <row r="235" spans="1:3">
      <c r="A235" s="2"/>
      <c r="B235" s="8">
        <v>2015</v>
      </c>
      <c r="C235" s="11">
        <v>585264003.77</v>
      </c>
    </row>
    <row r="236" spans="1:3">
      <c r="A236" s="2"/>
      <c r="B236" s="8">
        <v>2014</v>
      </c>
      <c r="C236" s="11">
        <v>653305309</v>
      </c>
    </row>
    <row r="237" spans="1:3">
      <c r="A237" s="2"/>
      <c r="B237" s="8">
        <v>2013</v>
      </c>
      <c r="C237" s="11">
        <v>583608126</v>
      </c>
    </row>
    <row r="238" spans="1:3">
      <c r="A238" s="2"/>
      <c r="B238" s="8">
        <v>2012</v>
      </c>
      <c r="C238" s="11">
        <v>561774511</v>
      </c>
    </row>
    <row r="239" spans="1:2">
      <c r="A239" s="2"/>
      <c r="B239" s="8">
        <v>2011</v>
      </c>
    </row>
    <row r="240" spans="1:2">
      <c r="A240" s="2"/>
      <c r="B240" s="8">
        <v>2010</v>
      </c>
    </row>
    <row r="241" spans="1:3">
      <c r="A241" s="2" t="s">
        <v>65</v>
      </c>
      <c r="B241" s="8">
        <v>2023</v>
      </c>
      <c r="C241" s="11">
        <v>122669964.54</v>
      </c>
    </row>
    <row r="242" spans="1:3">
      <c r="A242" s="2"/>
      <c r="B242" s="8">
        <v>2022</v>
      </c>
      <c r="C242" s="11">
        <v>134795932.06</v>
      </c>
    </row>
    <row r="243" spans="1:3">
      <c r="A243" s="2"/>
      <c r="B243" s="8">
        <v>2021</v>
      </c>
      <c r="C243" s="11">
        <v>123060184.6</v>
      </c>
    </row>
    <row r="244" spans="1:3">
      <c r="A244" s="2"/>
      <c r="B244" s="8">
        <v>2020</v>
      </c>
      <c r="C244" s="11">
        <v>133778015.07</v>
      </c>
    </row>
    <row r="245" spans="1:3">
      <c r="A245" s="2"/>
      <c r="B245" s="8">
        <v>2019</v>
      </c>
      <c r="C245" s="11">
        <v>61623437.29</v>
      </c>
    </row>
    <row r="246" spans="1:3">
      <c r="A246" s="2"/>
      <c r="B246" s="8">
        <v>2018</v>
      </c>
      <c r="C246" s="11">
        <v>-237186103.48</v>
      </c>
    </row>
    <row r="247" spans="1:3">
      <c r="A247" s="2"/>
      <c r="B247" s="8">
        <v>2017</v>
      </c>
      <c r="C247" s="11">
        <v>-142697937.26</v>
      </c>
    </row>
    <row r="248" spans="1:3">
      <c r="A248" s="2"/>
      <c r="B248" s="8">
        <v>2016</v>
      </c>
      <c r="C248" s="11">
        <v>44932403.03</v>
      </c>
    </row>
    <row r="249" spans="1:3">
      <c r="A249" s="2"/>
      <c r="B249" s="8">
        <v>2015</v>
      </c>
      <c r="C249" s="11">
        <v>123471114.1</v>
      </c>
    </row>
    <row r="250" spans="1:3">
      <c r="A250" s="2"/>
      <c r="B250" s="8">
        <v>2014</v>
      </c>
      <c r="C250" s="11">
        <v>117609254</v>
      </c>
    </row>
    <row r="251" spans="1:3">
      <c r="A251" s="2"/>
      <c r="B251" s="8">
        <v>2013</v>
      </c>
      <c r="C251" s="11">
        <v>156897793</v>
      </c>
    </row>
    <row r="252" spans="1:3">
      <c r="A252" s="2"/>
      <c r="B252" s="8">
        <v>2012</v>
      </c>
      <c r="C252" s="11">
        <v>186203107</v>
      </c>
    </row>
    <row r="253" spans="1:2">
      <c r="A253" s="2"/>
      <c r="B253" s="8">
        <v>2011</v>
      </c>
    </row>
    <row r="254" spans="1:2">
      <c r="A254" s="2"/>
      <c r="B254" s="8">
        <v>2010</v>
      </c>
    </row>
    <row r="255" spans="1:3">
      <c r="A255" s="2" t="s">
        <v>66</v>
      </c>
      <c r="B255" s="8">
        <v>2023</v>
      </c>
      <c r="C255" s="11">
        <v>2531220325.44</v>
      </c>
    </row>
    <row r="256" spans="1:3">
      <c r="A256" s="2"/>
      <c r="B256" s="8">
        <v>2022</v>
      </c>
      <c r="C256" s="11">
        <v>2554756862.61</v>
      </c>
    </row>
    <row r="257" spans="1:3">
      <c r="A257" s="2"/>
      <c r="B257" s="8">
        <v>2021</v>
      </c>
      <c r="C257" s="11">
        <v>2743894145.82</v>
      </c>
    </row>
    <row r="258" spans="1:3">
      <c r="A258" s="2"/>
      <c r="B258" s="8">
        <v>2020</v>
      </c>
      <c r="C258" s="11">
        <v>2901910978.23</v>
      </c>
    </row>
    <row r="259" spans="1:3">
      <c r="A259" s="2"/>
      <c r="B259" s="8">
        <v>2019</v>
      </c>
      <c r="C259" s="11">
        <v>2832806376.76</v>
      </c>
    </row>
    <row r="260" spans="1:3">
      <c r="A260" s="2"/>
      <c r="B260" s="8">
        <v>2018</v>
      </c>
      <c r="C260" s="11">
        <v>2347494756.32</v>
      </c>
    </row>
    <row r="261" spans="1:3">
      <c r="A261" s="2"/>
      <c r="B261" s="8">
        <v>2017</v>
      </c>
      <c r="C261" s="11">
        <v>2252403548</v>
      </c>
    </row>
    <row r="262" spans="1:3">
      <c r="A262" s="2"/>
      <c r="B262" s="8">
        <v>2016</v>
      </c>
      <c r="C262" s="11">
        <v>2245007292.69</v>
      </c>
    </row>
    <row r="263" spans="1:3">
      <c r="A263" s="2"/>
      <c r="B263" s="8">
        <v>2015</v>
      </c>
      <c r="C263" s="11">
        <v>2244545462.01</v>
      </c>
    </row>
    <row r="264" spans="1:3">
      <c r="A264" s="2"/>
      <c r="B264" s="8">
        <v>2014</v>
      </c>
      <c r="C264" s="11">
        <v>2219355030</v>
      </c>
    </row>
    <row r="265" spans="1:3">
      <c r="A265" s="2"/>
      <c r="B265" s="8">
        <v>2013</v>
      </c>
      <c r="C265" s="11">
        <v>2174808200</v>
      </c>
    </row>
    <row r="266" spans="1:3">
      <c r="A266" s="2"/>
      <c r="B266" s="8">
        <v>2012</v>
      </c>
      <c r="C266" s="11">
        <v>2208558440</v>
      </c>
    </row>
    <row r="267" spans="1:2">
      <c r="A267" s="2"/>
      <c r="B267" s="8">
        <v>2011</v>
      </c>
    </row>
    <row r="268" spans="1:2">
      <c r="A268" s="2"/>
      <c r="B268" s="8">
        <v>2010</v>
      </c>
    </row>
    <row r="269" spans="1:3">
      <c r="A269" s="2" t="s">
        <v>67</v>
      </c>
      <c r="B269" s="8">
        <v>2023</v>
      </c>
      <c r="C269" s="11">
        <v>6801896470.53</v>
      </c>
    </row>
    <row r="270" spans="1:3">
      <c r="A270" s="2"/>
      <c r="B270" s="8">
        <v>2022</v>
      </c>
      <c r="C270" s="11">
        <v>7085085920.5</v>
      </c>
    </row>
    <row r="271" spans="1:3">
      <c r="A271" s="2"/>
      <c r="B271" s="8">
        <v>2021</v>
      </c>
      <c r="C271" s="11">
        <v>7792776537.17</v>
      </c>
    </row>
    <row r="272" spans="1:3">
      <c r="A272" s="2"/>
      <c r="B272" s="8">
        <v>2020</v>
      </c>
      <c r="C272" s="11">
        <v>7772463670.13</v>
      </c>
    </row>
    <row r="273" spans="1:3">
      <c r="A273" s="2"/>
      <c r="B273" s="8">
        <v>2019</v>
      </c>
      <c r="C273" s="11">
        <v>7460268933.2</v>
      </c>
    </row>
    <row r="274" spans="1:3">
      <c r="A274" s="2"/>
      <c r="B274" s="8">
        <v>2018</v>
      </c>
      <c r="C274" s="11">
        <v>7728735410.6</v>
      </c>
    </row>
    <row r="275" spans="1:3">
      <c r="A275" s="2"/>
      <c r="B275" s="8">
        <v>2017</v>
      </c>
      <c r="C275" s="11">
        <v>7127173315.9</v>
      </c>
    </row>
    <row r="276" spans="1:3">
      <c r="A276" s="2"/>
      <c r="B276" s="8">
        <v>2016</v>
      </c>
      <c r="C276" s="11">
        <v>6821529809.03</v>
      </c>
    </row>
    <row r="277" spans="1:3">
      <c r="A277" s="2"/>
      <c r="B277" s="8">
        <v>2015</v>
      </c>
      <c r="C277" s="11">
        <v>5503949347.68</v>
      </c>
    </row>
    <row r="278" spans="1:3">
      <c r="A278" s="2"/>
      <c r="B278" s="8">
        <v>2014</v>
      </c>
      <c r="C278" s="11">
        <v>5185307440</v>
      </c>
    </row>
    <row r="279" spans="1:3">
      <c r="A279" s="2"/>
      <c r="B279" s="8">
        <v>2013</v>
      </c>
      <c r="C279" s="11">
        <v>3176416500</v>
      </c>
    </row>
    <row r="280" spans="1:3">
      <c r="A280" s="2"/>
      <c r="B280" s="8">
        <v>2012</v>
      </c>
      <c r="C280" s="11">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workbookViewId="0">
      <selection activeCell="F47" sqref="F47"/>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160</v>
      </c>
      <c r="D1" s="2" t="s">
        <v>161</v>
      </c>
    </row>
    <row r="2" spans="1:4">
      <c r="A2" s="1"/>
      <c r="B2" s="1"/>
      <c r="C2" s="2"/>
      <c r="D2" s="2"/>
    </row>
    <row r="3" ht="17.55" spans="1:4">
      <c r="A3" s="1" t="s">
        <v>48</v>
      </c>
      <c r="B3" s="1">
        <v>2023</v>
      </c>
      <c r="C3" s="3">
        <v>66593247721.09</v>
      </c>
      <c r="D3" s="4">
        <v>2619755888.79</v>
      </c>
    </row>
    <row r="4" ht="17.55" spans="1:4">
      <c r="A4" s="1"/>
      <c r="B4" s="1">
        <v>2022</v>
      </c>
      <c r="C4" s="3">
        <v>36698595830.03</v>
      </c>
      <c r="D4" s="4">
        <v>5306546416.54</v>
      </c>
    </row>
    <row r="5" ht="17.55" spans="1:4">
      <c r="A5" s="1"/>
      <c r="B5" s="1">
        <v>2021</v>
      </c>
      <c r="C5" s="3">
        <v>64028676147.37</v>
      </c>
      <c r="D5" s="4">
        <v>3408784532.01</v>
      </c>
    </row>
    <row r="6" ht="17.55" spans="1:4">
      <c r="A6" s="1"/>
      <c r="B6" s="1">
        <v>2020</v>
      </c>
      <c r="C6" s="3">
        <v>51669068693.03</v>
      </c>
      <c r="D6" s="4">
        <v>2089769498.78</v>
      </c>
    </row>
    <row r="7" ht="17.55" spans="1:4">
      <c r="A7" s="1"/>
      <c r="B7" s="1">
        <v>2019</v>
      </c>
      <c r="C7" s="3">
        <v>45210612632.56</v>
      </c>
      <c r="D7" s="4">
        <v>3148864661.38</v>
      </c>
    </row>
    <row r="8" ht="17.55" spans="1:4">
      <c r="A8" s="1"/>
      <c r="B8" s="1">
        <v>2018</v>
      </c>
      <c r="C8" s="3">
        <v>41385234406.72</v>
      </c>
      <c r="D8" s="4">
        <v>1606750226.28</v>
      </c>
    </row>
    <row r="9" ht="17.55" spans="1:4">
      <c r="A9" s="1"/>
      <c r="B9" s="1">
        <v>2017</v>
      </c>
      <c r="C9" s="3">
        <v>22153036084.13</v>
      </c>
      <c r="D9" s="4">
        <v>1125017192.45</v>
      </c>
    </row>
    <row r="10" ht="17.55" spans="1:4">
      <c r="A10" s="1"/>
      <c r="B10" s="1">
        <v>2016</v>
      </c>
      <c r="C10" s="3">
        <v>37451249647.05</v>
      </c>
      <c r="D10" s="4">
        <v>1019178136.92</v>
      </c>
    </row>
    <row r="11" ht="17.55" spans="1:4">
      <c r="A11" s="1"/>
      <c r="B11" s="1">
        <v>2015</v>
      </c>
      <c r="C11" s="3">
        <v>17436340141.72</v>
      </c>
      <c r="D11" s="4">
        <v>2061470481.32</v>
      </c>
    </row>
    <row r="12" ht="17.55" spans="1:4">
      <c r="A12" s="1"/>
      <c r="B12" s="1">
        <v>2014</v>
      </c>
      <c r="C12" s="3">
        <v>12632522436.6</v>
      </c>
      <c r="D12" s="4">
        <v>4431065066.05</v>
      </c>
    </row>
    <row r="13" ht="17.55" spans="1:4">
      <c r="A13" s="1"/>
      <c r="B13" s="1">
        <v>2013</v>
      </c>
      <c r="C13" s="3">
        <v>12655024861.92</v>
      </c>
      <c r="D13" s="4">
        <v>5405740026.23</v>
      </c>
    </row>
    <row r="14" ht="17.55" spans="1:4">
      <c r="A14" s="1"/>
      <c r="B14" s="1">
        <v>2012</v>
      </c>
      <c r="C14" s="3">
        <v>11921310609.25</v>
      </c>
      <c r="D14" s="4">
        <v>4211900807.91</v>
      </c>
    </row>
    <row r="15" spans="1:4">
      <c r="A15" s="1"/>
      <c r="B15" s="1">
        <v>2011</v>
      </c>
      <c r="C15" s="5"/>
      <c r="D15" s="5"/>
    </row>
    <row r="16" spans="1:4">
      <c r="A16" s="1"/>
      <c r="B16" s="1">
        <v>2010</v>
      </c>
      <c r="C16" s="5"/>
      <c r="D16" s="5"/>
    </row>
    <row r="17" spans="1:4">
      <c r="A17" s="2" t="s">
        <v>49</v>
      </c>
      <c r="B17" s="1">
        <v>2023</v>
      </c>
      <c r="C17" s="5"/>
      <c r="D17" s="5"/>
    </row>
    <row r="18" spans="1:4">
      <c r="A18" s="2"/>
      <c r="B18" s="1">
        <v>2022</v>
      </c>
      <c r="C18" s="5"/>
      <c r="D18" s="5"/>
    </row>
    <row r="19" spans="1:4">
      <c r="A19" s="2"/>
      <c r="B19" s="1">
        <v>2021</v>
      </c>
      <c r="C19" s="5"/>
      <c r="D19" s="5"/>
    </row>
    <row r="20" spans="1:4">
      <c r="A20" s="2"/>
      <c r="B20" s="1">
        <v>2020</v>
      </c>
      <c r="C20" s="5"/>
      <c r="D20" s="5"/>
    </row>
    <row r="21" spans="1:4">
      <c r="A21" s="2"/>
      <c r="B21" s="1">
        <v>2019</v>
      </c>
      <c r="C21" s="5"/>
      <c r="D21" s="5"/>
    </row>
    <row r="22" spans="1:4">
      <c r="A22" s="2"/>
      <c r="B22" s="1">
        <v>2018</v>
      </c>
      <c r="C22" s="5"/>
      <c r="D22" s="5"/>
    </row>
    <row r="23" spans="1:4">
      <c r="A23" s="2"/>
      <c r="B23" s="1">
        <v>2017</v>
      </c>
      <c r="C23" s="5"/>
      <c r="D23" s="5"/>
    </row>
    <row r="24" spans="1:4">
      <c r="A24" s="2"/>
      <c r="B24" s="1">
        <v>2016</v>
      </c>
      <c r="C24" s="5"/>
      <c r="D24" s="5"/>
    </row>
    <row r="25" spans="1:4">
      <c r="A25" s="2"/>
      <c r="B25" s="1">
        <v>2015</v>
      </c>
      <c r="C25" s="5"/>
      <c r="D25" s="5"/>
    </row>
    <row r="26" spans="1:4">
      <c r="A26" s="2"/>
      <c r="B26" s="1">
        <v>2014</v>
      </c>
      <c r="C26" s="5"/>
      <c r="D26" s="5"/>
    </row>
    <row r="27" spans="1:4">
      <c r="A27" s="2"/>
      <c r="B27" s="1">
        <v>2013</v>
      </c>
      <c r="C27" s="5"/>
      <c r="D27" s="5"/>
    </row>
    <row r="28" spans="1:4">
      <c r="A28" s="2"/>
      <c r="B28" s="1">
        <v>2012</v>
      </c>
      <c r="C28" s="5"/>
      <c r="D28" s="5"/>
    </row>
    <row r="29" spans="1:4">
      <c r="A29" s="2"/>
      <c r="B29" s="1">
        <v>2011</v>
      </c>
      <c r="C29" s="5"/>
      <c r="D29" s="5"/>
    </row>
    <row r="30" ht="17.55" spans="1:4">
      <c r="A30" s="2"/>
      <c r="B30" s="1">
        <v>2010</v>
      </c>
      <c r="C30" s="5"/>
      <c r="D30" s="5"/>
    </row>
    <row r="31" ht="17.55" spans="1:4">
      <c r="A31" s="2" t="s">
        <v>50</v>
      </c>
      <c r="B31" s="1">
        <v>2023</v>
      </c>
      <c r="C31" s="4">
        <v>10648364935.46</v>
      </c>
      <c r="D31" s="4">
        <v>1501625135.45</v>
      </c>
    </row>
    <row r="32" ht="17.55" spans="1:4">
      <c r="A32" s="2"/>
      <c r="B32" s="1">
        <v>2022</v>
      </c>
      <c r="C32" s="4">
        <v>8262648269.72</v>
      </c>
      <c r="D32" s="4">
        <v>1035165351.11</v>
      </c>
    </row>
    <row r="33" ht="17.55" spans="1:4">
      <c r="A33" s="2"/>
      <c r="B33" s="1">
        <v>2021</v>
      </c>
      <c r="C33" s="4">
        <v>7698648104.51</v>
      </c>
      <c r="D33" s="4">
        <v>1979399942.51</v>
      </c>
    </row>
    <row r="34" ht="17.55" spans="1:4">
      <c r="A34" s="2"/>
      <c r="B34" s="1">
        <v>2020</v>
      </c>
      <c r="C34" s="4">
        <v>4916102451.3</v>
      </c>
      <c r="D34" s="4">
        <v>2143910509.48</v>
      </c>
    </row>
    <row r="35" ht="17.55" spans="1:4">
      <c r="A35" s="2"/>
      <c r="B35" s="1">
        <v>2019</v>
      </c>
      <c r="C35" s="4">
        <v>4841619203.86</v>
      </c>
      <c r="D35" s="4">
        <v>4605226214.5</v>
      </c>
    </row>
    <row r="36" ht="17.55" spans="1:4">
      <c r="A36" s="2"/>
      <c r="B36" s="1">
        <v>2018</v>
      </c>
      <c r="C36" s="4">
        <v>4297916018.24</v>
      </c>
      <c r="D36" s="4">
        <v>1468482777.22</v>
      </c>
    </row>
    <row r="37" ht="17.55" spans="1:4">
      <c r="A37" s="2"/>
      <c r="B37" s="1">
        <v>2017</v>
      </c>
      <c r="C37" s="4">
        <v>3703734061.89</v>
      </c>
      <c r="D37" s="4">
        <v>1415996563.84</v>
      </c>
    </row>
    <row r="38" ht="17.55" spans="1:4">
      <c r="A38" s="2"/>
      <c r="B38" s="1">
        <v>2016</v>
      </c>
      <c r="C38" s="4">
        <v>2749562800.75</v>
      </c>
      <c r="D38" s="4">
        <v>237062629.25</v>
      </c>
    </row>
    <row r="39" ht="17.55" spans="1:4">
      <c r="A39" s="2"/>
      <c r="B39" s="1">
        <v>2015</v>
      </c>
      <c r="C39" s="4">
        <v>153583121.82</v>
      </c>
      <c r="D39" s="4">
        <v>81416254.59</v>
      </c>
    </row>
    <row r="40" ht="17.55" spans="1:4">
      <c r="A40" s="2"/>
      <c r="B40" s="1">
        <v>2014</v>
      </c>
      <c r="C40" s="4">
        <v>1307110085.84</v>
      </c>
      <c r="D40" s="4">
        <v>164162379.59</v>
      </c>
    </row>
    <row r="41" ht="17.55" spans="1:4">
      <c r="A41" s="2"/>
      <c r="B41" s="1">
        <v>2013</v>
      </c>
      <c r="C41" s="4">
        <v>1226590262.46</v>
      </c>
      <c r="D41" s="4">
        <v>294674984.94</v>
      </c>
    </row>
    <row r="42" ht="17.55" spans="1:4">
      <c r="A42" s="2"/>
      <c r="B42" s="1">
        <v>2012</v>
      </c>
      <c r="C42" s="4">
        <v>4780624372.69</v>
      </c>
      <c r="D42" s="4">
        <v>180898019.95</v>
      </c>
    </row>
    <row r="43" spans="1:4">
      <c r="A43" s="2"/>
      <c r="B43" s="1">
        <v>2011</v>
      </c>
      <c r="C43" s="5"/>
      <c r="D43" s="5"/>
    </row>
    <row r="44" ht="17.55" spans="1:4">
      <c r="A44" s="2"/>
      <c r="B44" s="1">
        <v>2010</v>
      </c>
      <c r="C44" s="5"/>
      <c r="D44" s="5"/>
    </row>
    <row r="45" ht="17.55" spans="1:4">
      <c r="A45" s="2" t="s">
        <v>51</v>
      </c>
      <c r="B45" s="1">
        <v>2023</v>
      </c>
      <c r="C45" s="4">
        <v>7225083460.39</v>
      </c>
      <c r="D45" s="4">
        <v>485035030.78</v>
      </c>
    </row>
    <row r="46" ht="17.55" spans="1:4">
      <c r="A46" s="2"/>
      <c r="B46" s="1">
        <v>2022</v>
      </c>
      <c r="C46" s="4">
        <v>10310203977.44</v>
      </c>
      <c r="D46" s="4">
        <v>825576632.31</v>
      </c>
    </row>
    <row r="47" ht="17.55" spans="1:4">
      <c r="A47" s="2"/>
      <c r="B47" s="1">
        <v>2021</v>
      </c>
      <c r="C47" s="4">
        <v>7645105077.97</v>
      </c>
      <c r="D47" s="4">
        <v>156277238.19</v>
      </c>
    </row>
    <row r="48" ht="17.55" spans="1:4">
      <c r="A48" s="2"/>
      <c r="B48" s="1">
        <v>2020</v>
      </c>
      <c r="C48" s="4">
        <v>2009820403.8</v>
      </c>
      <c r="D48" s="4">
        <v>195822132.58</v>
      </c>
    </row>
    <row r="49" ht="17.55" spans="1:4">
      <c r="A49" s="2"/>
      <c r="B49" s="1">
        <v>2019</v>
      </c>
      <c r="C49" s="4">
        <v>2974066185.31</v>
      </c>
      <c r="D49" s="4">
        <v>161368576.12</v>
      </c>
    </row>
    <row r="50" ht="17.55" spans="1:4">
      <c r="A50" s="2"/>
      <c r="B50" s="1">
        <v>2018</v>
      </c>
      <c r="C50" s="4">
        <v>955701859.75</v>
      </c>
      <c r="D50" s="4">
        <v>94777153.54</v>
      </c>
    </row>
    <row r="51" ht="17.55" spans="1:4">
      <c r="A51" s="2"/>
      <c r="B51" s="1">
        <v>2017</v>
      </c>
      <c r="C51" s="4">
        <v>975328692.01</v>
      </c>
      <c r="D51" s="4">
        <v>67076227.79</v>
      </c>
    </row>
    <row r="52" ht="17.55" spans="1:4">
      <c r="A52" s="2"/>
      <c r="B52" s="1">
        <v>2016</v>
      </c>
      <c r="C52" s="4">
        <v>585922001.6</v>
      </c>
      <c r="D52" s="4">
        <v>106607577.89</v>
      </c>
    </row>
    <row r="53" ht="17.55" spans="1:4">
      <c r="A53" s="2"/>
      <c r="B53" s="1">
        <v>2015</v>
      </c>
      <c r="C53" s="4">
        <v>427832561.62</v>
      </c>
      <c r="D53" s="4">
        <v>176905223.23</v>
      </c>
    </row>
    <row r="54" ht="17.55" spans="1:4">
      <c r="A54" s="2"/>
      <c r="B54" s="1">
        <v>2014</v>
      </c>
      <c r="C54" s="4">
        <v>416261349.57</v>
      </c>
      <c r="D54" s="4">
        <v>300924982.86</v>
      </c>
    </row>
    <row r="55" ht="17.55" spans="1:4">
      <c r="A55" s="2"/>
      <c r="B55" s="1">
        <v>2013</v>
      </c>
      <c r="C55" s="4">
        <v>-305927704.02</v>
      </c>
      <c r="D55" s="4">
        <v>482308892.02</v>
      </c>
    </row>
    <row r="56" ht="17.55" spans="1:4">
      <c r="A56" s="2"/>
      <c r="B56" s="1">
        <v>2012</v>
      </c>
      <c r="C56" s="4">
        <v>1039204997.07</v>
      </c>
      <c r="D56" s="4">
        <v>269275143.9</v>
      </c>
    </row>
    <row r="57" spans="1:4">
      <c r="A57" s="2"/>
      <c r="B57" s="1">
        <v>2011</v>
      </c>
      <c r="C57" s="5"/>
      <c r="D57" s="5"/>
    </row>
    <row r="58" spans="1:4">
      <c r="A58" s="2"/>
      <c r="B58" s="1">
        <v>2010</v>
      </c>
      <c r="C58" s="5"/>
      <c r="D58" s="5"/>
    </row>
    <row r="59" spans="1:4">
      <c r="A59" s="2" t="s">
        <v>52</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53</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54</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55</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56</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57</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58</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59</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60</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61</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62</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63</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64</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65</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66</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67</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2024-09-04T14:07:00Z</dcterms:created>
  <dcterms:modified xsi:type="dcterms:W3CDTF">2024-10-13T09:07:03Z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