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3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<sst xmlns="http://schemas.openxmlformats.org/spreadsheetml/2006/main" count="192" uniqueCount="143">
  <si>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</si>
  <si>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</si>
  <si>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</si>
  <si>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</si>
  <si>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</si>
  <si>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</si>
  <si>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</si>
  <si>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</si>
  <si>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</si>
  <si>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</si>
  <si>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</si>
  <si>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</si>
  <si>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</si>
  <si>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</si>
  <si>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</si>
  <si>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</si>
  <si>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</si>
  <si>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</si>
  <si>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</si>
  <si>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</si>
  <si>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</si>
  <si>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</si>
  <si>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</si>
  <si>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</si>
  <si>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</si>
  <si>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</si>
  <si>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</si>
  <si>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</si>
  <si>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</si>
  <si>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</si>
  <si>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</si>
  <si>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</si>
  <si>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</si>
  <si>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</si>
  <si>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</si>
  <si>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</si>
  <si>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</si>
  <si>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</si>
  <si>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永兴材料</t>
  </si>
  <si>
    <t>赣锋锂业</t>
  </si>
  <si>
    <t>天齐锂业</t>
  </si>
  <si>
    <t>中矿资源</t>
  </si>
  <si>
    <t>天华新能</t>
  </si>
  <si>
    <t>盛新锂能</t>
  </si>
  <si>
    <t>融捷股份</t>
  </si>
  <si>
    <t>西藏矿业</t>
  </si>
  <si>
    <t>威领股份</t>
  </si>
  <si>
    <t>永杉锂业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</si>
  <si>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</si>
  <si>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</si>
  <si>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</si>
  <si>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</si>
  <si>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</si>
  <si>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</si>
  <si>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</si>
  <si>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</si>
  <si>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</si>
  <si>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</si>
  <si>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</si>
  <si>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</si>
  <si>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</si>
  <si>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</si>
  <si>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</si>
  <si>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</si>
  <si>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</si>
  <si>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</si>
  <si>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</si>
  <si>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</si>
  <si>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</si>
  <si>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</si>
  <si>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</si>
  <si>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总资产</t>
  </si>
  <si>
    <t>货币资金同比增长率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</si>
  <si>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</si>
  <si>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</si>
  <si>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</si>
  <si>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</si>
  <si>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</si>
  <si>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</si>
  <si>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</si>
  <si>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</si>
  <si>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</si>
  <si>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</si>
  <si>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</si>
  <si>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</si>
  <si>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</si>
  <si>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</si>
  <si>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</si>
  <si>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应收账款</t>
  </si>
  <si>
    <t>预付款项</t>
  </si>
  <si>
    <t xml:space="preserve">其他应收款 </t>
  </si>
  <si>
    <t>存货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</si>
  <si>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</si>
  <si>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</si>
  <si>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</si>
  <si>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</si>
  <si>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</si>
  <si>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</si>
  <si>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</si>
  <si>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</si>
  <si>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</si>
  <si>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</si>
  <si>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</si>
  <si>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</si>
  <si>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</si>
  <si>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</si>
  <si>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</si>
  <si>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</si>
  <si>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</si>
  <si>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</si>
  <si>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</si>
  <si>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</si>
  <si>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</si>
  <si>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</si>
  <si>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</si>
  <si>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</si>
  <si>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</si>
  <si>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</si>
  <si>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</si>
  <si>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</si>
  <si>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</si>
  <si>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</si>
  <si>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</si>
  <si>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</si>
  <si>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</si>
  <si>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</si>
  <si>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</si>
  <si>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</si>
  <si>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</si>
  <si>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</si>
  <si>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</si>
  <si>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</si>
  <si>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</si>
  <si>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</si>
  <si>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</si>
  <si>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</si>
  <si>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</si>
  <si>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</si>
  <si>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</si>
  <si>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</si>
  <si>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--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</si>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</sst>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0" xfId="0" applyNumberFormat="1">
      <alignment vertical="center"/>
    </xf>
    <xf numFmtId="44" fontId="0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0" fontId="0" fillId="0" borderId="6" xfId="3" applyNumberForma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0" fontId="0" fillId="0" borderId="6" xfId="0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I19" sqref="I19"/>
    </sheetView>
  </sheetViews>
  <sheetFormatPr defaultColWidth="9.23076923076923" defaultRowHeight="16.8"/>
  <cols>
    <col min="5" max="5" width="13.2884615384615" customWidth="1"/>
    <col min="6" max="6" width="16.5" customWidth="1"/>
    <col min="8" max="8" width="15.1538461538462" style="30" customWidth="1"/>
    <col min="9" max="9" width="12.7692307692308" style="30" customWidth="1"/>
    <col min="14" max="14" width="12.9230769230769" style="30"/>
    <col min="15" max="15" width="12.7692307692308" style="30" customWidth="1"/>
    <col min="16" max="16" width="12.9230769230769" style="31"/>
    <col min="21" max="21" width="12.9230769230769" style="30"/>
    <col min="22" max="22" width="20" customWidth="1"/>
    <col min="23" max="23" width="20" style="30" customWidth="1"/>
    <col min="24" max="24" width="22.4615384615385" style="30" customWidth="1"/>
    <col min="25" max="25" width="34.5384615384615" customWidth="1"/>
    <col min="26" max="26" width="29.6923076923077" customWidth="1"/>
    <col min="27" max="27" width="22.4615384615385" customWidth="1"/>
    <col min="28" max="28" width="17.6153846153846" style="30" customWidth="1"/>
    <col min="39" max="39" width="7.88461538461539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32" t="s">
        <v>4</v>
      </c>
      <c r="F1" s="32" t="s">
        <v>5</v>
      </c>
      <c r="G1" s="32" t="s">
        <v>6</v>
      </c>
      <c r="H1" s="21" t="s">
        <v>7</v>
      </c>
      <c r="I1" s="21" t="s">
        <v>8</v>
      </c>
      <c r="J1" s="1" t="s">
        <v>9</v>
      </c>
      <c r="K1" s="1" t="s">
        <v>9</v>
      </c>
      <c r="L1" s="34" t="s">
        <v>10</v>
      </c>
      <c r="M1" s="34" t="s">
        <v>11</v>
      </c>
      <c r="N1" s="21" t="s">
        <v>12</v>
      </c>
      <c r="O1" s="21" t="s">
        <v>13</v>
      </c>
      <c r="P1" s="35" t="s">
        <v>14</v>
      </c>
      <c r="Q1" s="35" t="s">
        <v>15</v>
      </c>
      <c r="R1" s="37" t="s">
        <v>16</v>
      </c>
      <c r="S1" s="37" t="s">
        <v>17</v>
      </c>
      <c r="T1" s="37" t="s">
        <v>18</v>
      </c>
      <c r="U1" s="21" t="s">
        <v>19</v>
      </c>
      <c r="V1" s="1" t="s">
        <v>20</v>
      </c>
      <c r="W1" s="21" t="s">
        <v>21</v>
      </c>
      <c r="X1" s="21" t="s">
        <v>22</v>
      </c>
      <c r="Y1" s="1" t="s">
        <v>23</v>
      </c>
      <c r="Z1" s="1" t="s">
        <v>24</v>
      </c>
      <c r="AA1" s="1" t="s">
        <v>25</v>
      </c>
      <c r="AB1" s="21" t="s">
        <v>26</v>
      </c>
      <c r="AC1" s="38" t="s">
        <v>27</v>
      </c>
      <c r="AD1" s="38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34" t="s">
        <v>33</v>
      </c>
      <c r="AJ1" s="34" t="s">
        <v>34</v>
      </c>
      <c r="AK1" s="1" t="s">
        <v>35</v>
      </c>
      <c r="AL1" s="34" t="s">
        <v>36</v>
      </c>
      <c r="AM1" s="34" t="s">
        <v>37</v>
      </c>
    </row>
    <row r="2" spans="1:39">
      <c r="A2" s="1"/>
      <c r="B2" s="1"/>
      <c r="C2" s="1"/>
      <c r="D2" s="1"/>
      <c r="E2" s="32"/>
      <c r="F2" s="32"/>
      <c r="G2" s="32"/>
      <c r="H2" s="21"/>
      <c r="I2" s="21"/>
      <c r="J2" s="1"/>
      <c r="K2" s="1"/>
      <c r="L2" s="1"/>
      <c r="M2" s="1"/>
      <c r="N2" s="21"/>
      <c r="O2" s="21"/>
      <c r="P2" s="35"/>
      <c r="Q2" s="35"/>
      <c r="R2" s="35"/>
      <c r="S2" s="37"/>
      <c r="T2" s="37"/>
      <c r="U2" s="21"/>
      <c r="V2" s="1"/>
      <c r="W2" s="21"/>
      <c r="X2" s="21"/>
      <c r="Y2" s="1"/>
      <c r="Z2" s="1"/>
      <c r="AA2" s="1"/>
      <c r="AB2" s="21"/>
      <c r="AC2" s="38"/>
      <c r="AD2" s="38"/>
      <c r="AE2" s="1"/>
      <c r="AF2" s="1"/>
      <c r="AG2" s="1"/>
      <c r="AH2" s="1"/>
      <c r="AI2" s="1"/>
      <c r="AJ2" s="34"/>
      <c r="AK2" s="1"/>
      <c r="AL2" s="1"/>
      <c r="AM2" s="1"/>
    </row>
    <row r="3" spans="1:39">
      <c r="A3" s="1" t="s">
        <v>38</v>
      </c>
      <c r="B3" s="1">
        <v>2023</v>
      </c>
      <c r="C3" s="3"/>
      <c r="D3" s="3"/>
      <c r="E3" s="3"/>
      <c r="F3" s="3"/>
      <c r="G3" s="3"/>
      <c r="H3" s="33">
        <f>利润表!C3/负债表!C3</f>
        <v>0.256617481466909</v>
      </c>
      <c r="I3" s="33">
        <f>利润表!C3/资产表!C3</f>
        <v>0.219703581424626</v>
      </c>
      <c r="J3" s="3"/>
      <c r="K3" s="3"/>
      <c r="L3" s="3"/>
      <c r="M3" s="3"/>
      <c r="N3" s="33">
        <f>利润表!C3/利润表!F3</f>
        <v>0.279495403712696</v>
      </c>
      <c r="O3" s="33">
        <f>利润表!F3/资产表!C3</f>
        <v>0.786072252016236</v>
      </c>
      <c r="P3" s="36">
        <f>资产表!C3/负债表!C3</f>
        <v>1.16801683342129</v>
      </c>
      <c r="Q3" s="3"/>
      <c r="R3" s="3"/>
      <c r="S3" s="3"/>
      <c r="T3" s="3"/>
      <c r="U3" s="33">
        <f>负债表!E3/资产表!C3</f>
        <v>0.143847955452105</v>
      </c>
      <c r="V3" s="3"/>
      <c r="W3" s="33">
        <f>(利润表!C3-利润表!C4)/利润表!C4</f>
        <v>-0.460932004495185</v>
      </c>
      <c r="X3" s="33">
        <f>(利润表!F3-利润表!F4)/利润表!F4</f>
        <v>-0.217586576244415</v>
      </c>
      <c r="Y3" s="3"/>
      <c r="Z3" s="3"/>
      <c r="AA3" s="3"/>
      <c r="AB3" s="33">
        <f>(资产表!C3-资产表!C4)/资产表!C4</f>
        <v>0.00537132176984916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3"/>
      <c r="D4" s="3"/>
      <c r="E4" s="3"/>
      <c r="F4" s="3"/>
      <c r="G4" s="3"/>
      <c r="H4" s="33">
        <f>利润表!C4/负债表!C4</f>
        <v>0.502662981754349</v>
      </c>
      <c r="I4" s="33">
        <f>利润表!C4/资产表!C4</f>
        <v>0.40975105533319</v>
      </c>
      <c r="J4" s="3"/>
      <c r="K4" s="3"/>
      <c r="L4" s="3"/>
      <c r="M4" s="3"/>
      <c r="N4" s="33">
        <f>利润表!C4/利润表!F4</f>
        <v>0.405664883774103</v>
      </c>
      <c r="O4" s="33">
        <f>利润表!F4/资产表!C4</f>
        <v>1.01007277613253</v>
      </c>
      <c r="P4" s="36">
        <f>资产表!C4/负债表!C4</f>
        <v>1.22675213452619</v>
      </c>
      <c r="Q4" s="3"/>
      <c r="R4" s="3"/>
      <c r="S4" s="3"/>
      <c r="T4" s="3"/>
      <c r="U4" s="33">
        <f>负债表!E4/资产表!C4</f>
        <v>0.18483940491676</v>
      </c>
      <c r="V4" s="3"/>
      <c r="W4" s="33">
        <f>(利润表!C4-利润表!C5)/利润表!C5</f>
        <v>6.12419884990602</v>
      </c>
      <c r="X4" s="33">
        <f>(利润表!F4-利润表!F5)/利润表!F5</f>
        <v>1.1639362101203</v>
      </c>
      <c r="Y4" s="3"/>
      <c r="Z4" s="3"/>
      <c r="AA4" s="3"/>
      <c r="AB4" s="33">
        <f>(资产表!C4-资产表!C5)/资产表!C5</f>
        <v>1.4215151413828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3"/>
      <c r="D5" s="3"/>
      <c r="E5" s="3"/>
      <c r="F5" s="3"/>
      <c r="G5" s="3"/>
      <c r="H5" s="33">
        <f>利润表!C5/负债表!C5</f>
        <v>0.173354567521157</v>
      </c>
      <c r="I5" s="33">
        <f>利润表!C5/资产表!C5</f>
        <v>0.139274380964253</v>
      </c>
      <c r="J5" s="3"/>
      <c r="K5" s="3"/>
      <c r="L5" s="3"/>
      <c r="M5" s="3"/>
      <c r="N5" s="33">
        <f>利润表!C5/利润表!F5</f>
        <v>0.123218476865592</v>
      </c>
      <c r="O5" s="33">
        <f>利润表!F5/资产表!C5</f>
        <v>1.13030435456668</v>
      </c>
      <c r="P5" s="36">
        <f>资产表!C5/负债表!C5</f>
        <v>1.24469817292278</v>
      </c>
      <c r="Q5" s="3"/>
      <c r="R5" s="3"/>
      <c r="S5" s="3"/>
      <c r="T5" s="3"/>
      <c r="U5" s="33">
        <f>负债表!E5/资产表!C5</f>
        <v>0.196592377369834</v>
      </c>
      <c r="V5" s="3"/>
      <c r="W5" s="33">
        <f>(利润表!C5-利润表!C6)/利润表!C6</f>
        <v>2.43834030914267</v>
      </c>
      <c r="X5" s="33">
        <f>(利润表!F5-利润表!F6)/利润表!F6</f>
        <v>0.447631947498159</v>
      </c>
      <c r="Y5" s="3"/>
      <c r="Z5" s="3"/>
      <c r="AA5" s="3"/>
      <c r="AB5" s="33">
        <f>(资产表!C5-资产表!C6)/资产表!C6</f>
        <v>0.18796851953445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3"/>
      <c r="D6" s="3"/>
      <c r="E6" s="3"/>
      <c r="F6" s="3"/>
      <c r="G6" s="3"/>
      <c r="H6" s="33">
        <f>利润表!C6/负债表!C6</f>
        <v>0.0630167009814235</v>
      </c>
      <c r="I6" s="33">
        <f>利润表!C6/资产表!C6</f>
        <v>0.048120187441375</v>
      </c>
      <c r="J6" s="3"/>
      <c r="K6" s="3"/>
      <c r="L6" s="3"/>
      <c r="M6" s="3"/>
      <c r="N6" s="33">
        <f>利润表!C6/利润表!F6</f>
        <v>0.0518782283296358</v>
      </c>
      <c r="O6" s="33">
        <f>利润表!F6/资产表!C6</f>
        <v>0.927560346425438</v>
      </c>
      <c r="P6" s="36">
        <f>资产表!C6/负债表!C6</f>
        <v>1.30956890095653</v>
      </c>
      <c r="Q6" s="3"/>
      <c r="R6" s="3"/>
      <c r="S6" s="3"/>
      <c r="T6" s="3"/>
      <c r="U6" s="33">
        <f>负债表!E6/资产表!C6</f>
        <v>0.236389930098687</v>
      </c>
      <c r="V6" s="3"/>
      <c r="W6" s="33">
        <f>(利润表!C6-利润表!C7)/利润表!C7</f>
        <v>-0.249065373556099</v>
      </c>
      <c r="X6" s="33">
        <f>(利润表!F6-利润表!F7)/利润表!F7</f>
        <v>0.012975843528288</v>
      </c>
      <c r="Y6" s="3"/>
      <c r="Z6" s="3"/>
      <c r="AA6" s="3"/>
      <c r="AB6" s="33">
        <f>(资产表!C6-资产表!C7)/资产表!C7</f>
        <v>0.180413328364816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3"/>
      <c r="D7" s="3"/>
      <c r="E7" s="3"/>
      <c r="F7" s="3"/>
      <c r="G7" s="3"/>
      <c r="H7" s="33">
        <f>利润表!C7/负债表!C7</f>
        <v>0.0993816290090867</v>
      </c>
      <c r="I7" s="33">
        <f>利润表!C7/资产表!C7</f>
        <v>0.0756413522814901</v>
      </c>
      <c r="J7" s="3"/>
      <c r="K7" s="3"/>
      <c r="L7" s="3"/>
      <c r="M7" s="3"/>
      <c r="N7" s="33">
        <f>利润表!C7/利润表!F7</f>
        <v>0.0699813142880712</v>
      </c>
      <c r="O7" s="33">
        <f>利润表!F7/资产表!C7</f>
        <v>1.08087927543229</v>
      </c>
      <c r="P7" s="36">
        <f>资产表!C7/负债表!C7</f>
        <v>1.31385315057893</v>
      </c>
      <c r="Q7" s="3"/>
      <c r="R7" s="3"/>
      <c r="S7" s="3"/>
      <c r="T7" s="3"/>
      <c r="U7" s="33">
        <f>负债表!E7/资产表!C7</f>
        <v>0.238879931475323</v>
      </c>
      <c r="V7" s="3"/>
      <c r="W7" s="33">
        <f>(利润表!C7-利润表!C8)/利润表!C8</f>
        <v>-0.112906593333565</v>
      </c>
      <c r="X7" s="33">
        <f>(利润表!F7-利润表!F8)/利润表!F8</f>
        <v>0.0240017420097511</v>
      </c>
      <c r="Y7" s="3"/>
      <c r="Z7" s="3"/>
      <c r="AA7" s="3"/>
      <c r="AB7" s="33">
        <f>(资产表!C7-资产表!C8)/资产表!C8</f>
        <v>0.0455809971933515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3"/>
      <c r="D8" s="3"/>
      <c r="E8" s="3"/>
      <c r="F8" s="3"/>
      <c r="G8" s="3"/>
      <c r="H8" s="33">
        <f>利润表!C8/负债表!C8</f>
        <v>0.113430994598333</v>
      </c>
      <c r="I8" s="33">
        <f>利润表!C8/资产表!C8</f>
        <v>0.0891553921528279</v>
      </c>
      <c r="J8" s="3"/>
      <c r="K8" s="3"/>
      <c r="L8" s="3"/>
      <c r="M8" s="3"/>
      <c r="N8" s="33">
        <f>利润表!C8/利润表!F8</f>
        <v>0.0807817837451956</v>
      </c>
      <c r="O8" s="33">
        <f>利润表!F8/资产表!C8</f>
        <v>1.10365713678773</v>
      </c>
      <c r="P8" s="36">
        <f>资产表!C8/负债表!C8</f>
        <v>1.27228417552011</v>
      </c>
      <c r="Q8" s="3"/>
      <c r="R8" s="3"/>
      <c r="S8" s="3"/>
      <c r="T8" s="3"/>
      <c r="U8" s="33">
        <f>负债表!E8/资产表!C8</f>
        <v>0.21401207431414</v>
      </c>
      <c r="V8" s="3"/>
      <c r="W8" s="33">
        <f>(利润表!C8-利润表!C9)/利润表!C9</f>
        <v>0.101338192817893</v>
      </c>
      <c r="X8" s="33">
        <f>(利润表!F8-利润表!F9)/利润表!F9</f>
        <v>0.189298891352627</v>
      </c>
      <c r="Y8" s="3"/>
      <c r="Z8" s="3"/>
      <c r="AA8" s="3"/>
      <c r="AB8" s="33">
        <f>(资产表!C8-资产表!C9)/资产表!C9</f>
        <v>0.0964309779401508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3"/>
      <c r="D9" s="3"/>
      <c r="E9" s="3"/>
      <c r="F9" s="3"/>
      <c r="G9" s="3"/>
      <c r="H9" s="33">
        <f>利润表!C9/负债表!C9</f>
        <v>0.104240592991442</v>
      </c>
      <c r="I9" s="33">
        <f>利润表!C9/资产表!C9</f>
        <v>0.088758143905508</v>
      </c>
      <c r="J9" s="3"/>
      <c r="K9" s="3"/>
      <c r="L9" s="3"/>
      <c r="M9" s="3"/>
      <c r="N9" s="33">
        <f>利润表!C9/利润表!F9</f>
        <v>0.0872335913492965</v>
      </c>
      <c r="O9" s="33">
        <f>利润表!F9/资产表!C9</f>
        <v>1.01747666847863</v>
      </c>
      <c r="P9" s="36">
        <f>资产表!C9/负债表!C9</f>
        <v>1.1744341240666</v>
      </c>
      <c r="Q9" s="3"/>
      <c r="R9" s="3"/>
      <c r="S9" s="3"/>
      <c r="T9" s="3"/>
      <c r="U9" s="33">
        <f>负债表!E9/资产表!C9</f>
        <v>0.148526103331025</v>
      </c>
      <c r="V9" s="3"/>
      <c r="W9" s="33">
        <f>(利润表!C9-利润表!C10)/利润表!C10</f>
        <v>0.386642987994991</v>
      </c>
      <c r="X9" s="33">
        <f>(利润表!F9-利润表!F10)/利润表!F10</f>
        <v>0.274395435601384</v>
      </c>
      <c r="Y9" s="3"/>
      <c r="Z9" s="3"/>
      <c r="AA9" s="3"/>
      <c r="AB9" s="33">
        <f>(资产表!C9-资产表!C10)/资产表!C10</f>
        <v>0.143388472403447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3"/>
      <c r="D10" s="3"/>
      <c r="E10" s="3"/>
      <c r="F10" s="3"/>
      <c r="G10" s="3"/>
      <c r="H10" s="33">
        <f>利润表!C10/负债表!C10</f>
        <v>0.0826229233274119</v>
      </c>
      <c r="I10" s="33">
        <f>利润表!C10/资产表!C10</f>
        <v>0.0731875756428307</v>
      </c>
      <c r="J10" s="3"/>
      <c r="K10" s="3"/>
      <c r="L10" s="3"/>
      <c r="M10" s="3"/>
      <c r="N10" s="33">
        <f>利润表!C10/利润表!F10</f>
        <v>0.0801721074632236</v>
      </c>
      <c r="O10" s="33">
        <f>利润表!F10/资产表!C10</f>
        <v>0.912880775603949</v>
      </c>
      <c r="P10" s="36">
        <f>资产表!C10/负债表!C10</f>
        <v>1.12892007422991</v>
      </c>
      <c r="Q10" s="3"/>
      <c r="R10" s="3"/>
      <c r="S10" s="3"/>
      <c r="T10" s="3"/>
      <c r="U10" s="33">
        <f>负债表!E10/资产表!C10</f>
        <v>0.114197698466702</v>
      </c>
      <c r="V10" s="3"/>
      <c r="W10" s="33">
        <f>(利润表!C10-利润表!C11)/利润表!C11</f>
        <v>0.144451446482981</v>
      </c>
      <c r="X10" s="33">
        <f>(利润表!F10-利润表!F11)/利润表!F11</f>
        <v>-0.0585778889386791</v>
      </c>
      <c r="Y10" s="3"/>
      <c r="Z10" s="3"/>
      <c r="AA10" s="3"/>
      <c r="AB10" s="33">
        <f>(资产表!C10-资产表!C11)/资产表!C11</f>
        <v>0.0705017316570297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3"/>
      <c r="D11" s="3"/>
      <c r="E11" s="3"/>
      <c r="F11" s="3"/>
      <c r="G11" s="3"/>
      <c r="H11" s="33">
        <f>利润表!C11/负债表!C11</f>
        <v>0.076996625925255</v>
      </c>
      <c r="I11" s="33">
        <f>利润表!C11/资产表!C11</f>
        <v>0.0684584974768479</v>
      </c>
      <c r="J11" s="3"/>
      <c r="K11" s="3"/>
      <c r="L11" s="3"/>
      <c r="M11" s="3"/>
      <c r="N11" s="33">
        <f>利润表!C11/利润表!F11</f>
        <v>0.0659493199892473</v>
      </c>
      <c r="O11" s="33">
        <f>利润表!F11/资产表!C11</f>
        <v>1.03804705625486</v>
      </c>
      <c r="P11" s="36">
        <f>资产表!C11/负债表!C11</f>
        <v>1.12471977567569</v>
      </c>
      <c r="Q11" s="3"/>
      <c r="R11" s="3"/>
      <c r="S11" s="3"/>
      <c r="T11" s="3"/>
      <c r="U11" s="33">
        <f>负债表!E11/资产表!C11</f>
        <v>0.110889644134478</v>
      </c>
      <c r="V11" s="3"/>
      <c r="W11" s="33">
        <f>(利润表!C11-利润表!C12)/利润表!C12</f>
        <v>-0.161054615823502</v>
      </c>
      <c r="X11" s="33">
        <f>(利润表!F11-利润表!F12)/利润表!F12</f>
        <v>-0.163913299499012</v>
      </c>
      <c r="Y11" s="3"/>
      <c r="Z11" s="3"/>
      <c r="AA11" s="3"/>
      <c r="AB11" s="33">
        <f>(资产表!C11-资产表!C12)/资产表!C12</f>
        <v>0.606390875346317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3"/>
      <c r="D12" s="3"/>
      <c r="E12" s="3"/>
      <c r="F12" s="3"/>
      <c r="G12" s="3"/>
      <c r="H12" s="33">
        <f>利润表!C12/负债表!C12</f>
        <v>0.155053324971479</v>
      </c>
      <c r="I12" s="33">
        <f>利润表!C12/资产表!C12</f>
        <v>0.131082556458278</v>
      </c>
      <c r="J12" s="3"/>
      <c r="K12" s="3"/>
      <c r="L12" s="3"/>
      <c r="M12" s="3"/>
      <c r="N12" s="33">
        <f>利润表!C12/利润表!F12</f>
        <v>0.0657245994674825</v>
      </c>
      <c r="O12" s="33">
        <f>利润表!F12/资产表!C12</f>
        <v>1.99442153349495</v>
      </c>
      <c r="P12" s="36">
        <f>资产表!C12/负债表!C12</f>
        <v>1.18286772215059</v>
      </c>
      <c r="Q12" s="3"/>
      <c r="R12" s="3"/>
      <c r="S12" s="3"/>
      <c r="T12" s="3"/>
      <c r="U12" s="33">
        <f>负债表!E12/资产表!C12</f>
        <v>0.154596933136458</v>
      </c>
      <c r="V12" s="3"/>
      <c r="W12" s="33">
        <f>(利润表!C12-利润表!C13)/利润表!C13</f>
        <v>0.139832739779984</v>
      </c>
      <c r="X12" s="33">
        <f>(利润表!F12-利润表!F13)/利润表!F13</f>
        <v>0.0661424359603283</v>
      </c>
      <c r="Y12" s="3"/>
      <c r="Z12" s="3"/>
      <c r="AA12" s="3"/>
      <c r="AB12" s="33">
        <f>(资产表!C12-资产表!C13)/资产表!C13</f>
        <v>0.0704818005999532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3"/>
      <c r="D13" s="3"/>
      <c r="E13" s="3"/>
      <c r="F13" s="3"/>
      <c r="G13" s="3"/>
      <c r="H13" s="33">
        <f>利润表!C13/负债表!C13</f>
        <v>0.156932078091751</v>
      </c>
      <c r="I13" s="33">
        <f>利润表!C13/资产表!C13</f>
        <v>0.123107089459273</v>
      </c>
      <c r="J13" s="3"/>
      <c r="K13" s="3"/>
      <c r="L13" s="3"/>
      <c r="M13" s="3"/>
      <c r="N13" s="33">
        <f>利润表!C13/利润表!F13</f>
        <v>0.0614754973543788</v>
      </c>
      <c r="O13" s="33">
        <f>利润表!F13/资产表!C13</f>
        <v>2.00253913766025</v>
      </c>
      <c r="P13" s="36">
        <f>资产表!C13/负债表!C13</f>
        <v>1.27476068828407</v>
      </c>
      <c r="Q13" s="3"/>
      <c r="R13" s="3"/>
      <c r="S13" s="3"/>
      <c r="T13" s="3"/>
      <c r="U13" s="33">
        <f>负债表!E13/资产表!C13</f>
        <v>0.215539034745353</v>
      </c>
      <c r="V13" s="3"/>
      <c r="W13" s="33">
        <f>(利润表!C13-利润表!C14)/利润表!C14</f>
        <v>0.0250770396788159</v>
      </c>
      <c r="X13" s="33">
        <f>(利润表!F13-利润表!F14)/利润表!F14</f>
        <v>-0.215265858207884</v>
      </c>
      <c r="Y13" s="3"/>
      <c r="Z13" s="3"/>
      <c r="AA13" s="3"/>
      <c r="AB13" s="33">
        <f>(资产表!C13-资产表!C14)/资产表!C14</f>
        <v>-0.000225763266542692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3"/>
      <c r="D14" s="3"/>
      <c r="E14" s="3"/>
      <c r="F14" s="3"/>
      <c r="G14" s="3"/>
      <c r="H14" s="33">
        <f>利润表!C14/负债表!C14</f>
        <v>0.177615601973299</v>
      </c>
      <c r="I14" s="33">
        <f>利润表!C14/资产表!C14</f>
        <v>0.120068337926275</v>
      </c>
      <c r="J14" s="3"/>
      <c r="K14" s="3"/>
      <c r="L14" s="3"/>
      <c r="M14" s="3"/>
      <c r="N14" s="33">
        <f>利润表!C14/利润表!F14</f>
        <v>0.0470617522296153</v>
      </c>
      <c r="O14" s="33">
        <f>利润表!F14/资产表!C14</f>
        <v>2.55129340149638</v>
      </c>
      <c r="P14" s="36">
        <f>资产表!C14/负债表!C14</f>
        <v>1.47928758772658</v>
      </c>
      <c r="Q14" s="3"/>
      <c r="R14" s="3"/>
      <c r="S14" s="3"/>
      <c r="T14" s="3"/>
      <c r="U14" s="33">
        <f>负债表!E14/资产表!C14</f>
        <v>0.323998924687229</v>
      </c>
      <c r="V14" s="3"/>
      <c r="W14" s="33" t="e">
        <f>(利润表!C14-利润表!C15)/利润表!C15</f>
        <v>#DIV/0!</v>
      </c>
      <c r="X14" s="33" t="e">
        <f>(利润表!F14-利润表!F15)/利润表!F15</f>
        <v>#DIV/0!</v>
      </c>
      <c r="Y14" s="3"/>
      <c r="Z14" s="3"/>
      <c r="AA14" s="3"/>
      <c r="AB14" s="33" t="e">
        <f>(资产表!C14-资产表!C15)/资产表!C15</f>
        <v>#DIV/0!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3"/>
      <c r="D15" s="3"/>
      <c r="E15" s="3"/>
      <c r="F15" s="3"/>
      <c r="G15" s="3"/>
      <c r="H15" s="33">
        <f>利润表!C15/负债表!C15</f>
        <v>0</v>
      </c>
      <c r="I15" s="33" t="e">
        <f>利润表!C15/资产表!C15</f>
        <v>#DIV/0!</v>
      </c>
      <c r="J15" s="3"/>
      <c r="K15" s="3"/>
      <c r="L15" s="3"/>
      <c r="M15" s="3"/>
      <c r="N15" s="33" t="e">
        <f>利润表!C15/利润表!F15</f>
        <v>#DIV/0!</v>
      </c>
      <c r="O15" s="33" t="e">
        <f>利润表!F15/资产表!C15</f>
        <v>#DIV/0!</v>
      </c>
      <c r="P15" s="36">
        <f>资产表!C15/负债表!C15</f>
        <v>0</v>
      </c>
      <c r="Q15" s="3"/>
      <c r="R15" s="3"/>
      <c r="S15" s="3"/>
      <c r="T15" s="3"/>
      <c r="U15" s="33" t="e">
        <f>负债表!E15/资产表!C15</f>
        <v>#DIV/0!</v>
      </c>
      <c r="V15" s="3"/>
      <c r="W15" s="33" t="e">
        <f>(利润表!C15-利润表!C16)/利润表!C16</f>
        <v>#DIV/0!</v>
      </c>
      <c r="X15" s="33" t="e">
        <f>(利润表!F15-利润表!F16)/利润表!F16</f>
        <v>#DIV/0!</v>
      </c>
      <c r="Y15" s="3"/>
      <c r="Z15" s="3"/>
      <c r="AA15" s="3"/>
      <c r="AB15" s="33" t="e">
        <f>(资产表!C15-资产表!C16)/资产表!C16</f>
        <v>#DIV/0!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3"/>
      <c r="D16" s="3"/>
      <c r="E16" s="3"/>
      <c r="F16" s="3"/>
      <c r="G16" s="3"/>
      <c r="H16" s="33">
        <f>利润表!C16/负债表!C16</f>
        <v>0</v>
      </c>
      <c r="I16" s="33" t="e">
        <f>利润表!C16/资产表!C16</f>
        <v>#DIV/0!</v>
      </c>
      <c r="J16" s="3"/>
      <c r="K16" s="3"/>
      <c r="L16" s="3"/>
      <c r="M16" s="3"/>
      <c r="N16" s="33" t="e">
        <f>利润表!C16/利润表!F16</f>
        <v>#DIV/0!</v>
      </c>
      <c r="O16" s="33" t="e">
        <f>利润表!F16/资产表!C16</f>
        <v>#DIV/0!</v>
      </c>
      <c r="P16" s="36">
        <f>资产表!C16/负债表!C16</f>
        <v>0</v>
      </c>
      <c r="Q16" s="3"/>
      <c r="R16" s="3"/>
      <c r="S16" s="3"/>
      <c r="T16" s="3"/>
      <c r="U16" s="33" t="e">
        <f>负债表!E16/资产表!C16</f>
        <v>#DIV/0!</v>
      </c>
      <c r="V16" s="3"/>
      <c r="W16" s="33">
        <f>(利润表!C16-利润表!C17)/利润表!C17</f>
        <v>-1</v>
      </c>
      <c r="X16" s="33">
        <f>(利润表!F16-利润表!F17)/利润表!F17</f>
        <v>-1</v>
      </c>
      <c r="Y16" s="3"/>
      <c r="Z16" s="3"/>
      <c r="AA16" s="3"/>
      <c r="AB16" s="33">
        <f>(资产表!C16-资产表!C17)/资产表!C17</f>
        <v>-1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1">
        <v>2023</v>
      </c>
      <c r="C17" s="3"/>
      <c r="D17" s="3"/>
      <c r="E17" s="3"/>
      <c r="F17" s="3"/>
      <c r="G17" s="3"/>
      <c r="H17" s="33">
        <f>利润表!C17/负债表!C17</f>
        <v>0.0945565884079713</v>
      </c>
      <c r="I17" s="33">
        <f>利润表!C17/资产表!C17</f>
        <v>0.0539468128659482</v>
      </c>
      <c r="J17" s="3"/>
      <c r="K17" s="3"/>
      <c r="L17" s="3"/>
      <c r="M17" s="3"/>
      <c r="N17" s="33">
        <f>利润表!C17/利润表!F17</f>
        <v>0.150032072320566</v>
      </c>
      <c r="O17" s="33">
        <f>利润表!F17/资产表!C17</f>
        <v>0.359568537790259</v>
      </c>
      <c r="P17" s="36">
        <f>资产表!C17/负债表!C17</f>
        <v>1.75277432316407</v>
      </c>
      <c r="Q17" s="3"/>
      <c r="R17" s="3"/>
      <c r="S17" s="3"/>
      <c r="T17" s="3"/>
      <c r="U17" s="33">
        <f>负债表!E17/资产表!C17</f>
        <v>0.429475896135436</v>
      </c>
      <c r="V17" s="3"/>
      <c r="W17" s="33">
        <f>(利润表!C17-利润表!C18)/利润表!C18</f>
        <v>-0.758734209682692</v>
      </c>
      <c r="X17" s="33">
        <f>(利润表!F17-利润表!F18)/利润表!F18</f>
        <v>-0.211628353848031</v>
      </c>
      <c r="Y17" s="3"/>
      <c r="Z17" s="3"/>
      <c r="AA17" s="3"/>
      <c r="AB17" s="33">
        <f>(资产表!C17-资产表!C18)/资产表!C18</f>
        <v>0.158388139783729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3"/>
      <c r="D18" s="3"/>
      <c r="E18" s="3"/>
      <c r="F18" s="3"/>
      <c r="G18" s="3"/>
      <c r="H18" s="33">
        <f>利润表!C18/负债表!C18</f>
        <v>0.41958495853999</v>
      </c>
      <c r="I18" s="33">
        <f>利润表!C18/资产表!C18</f>
        <v>0.259014542098402</v>
      </c>
      <c r="J18" s="3"/>
      <c r="K18" s="3"/>
      <c r="L18" s="3"/>
      <c r="M18" s="3"/>
      <c r="N18" s="33">
        <f>利润表!C18/利润表!F18</f>
        <v>0.490251981747577</v>
      </c>
      <c r="O18" s="33">
        <f>利润表!F18/资产表!C18</f>
        <v>0.528329413733538</v>
      </c>
      <c r="P18" s="36">
        <f>资产表!C18/负债表!C18</f>
        <v>1.61992819067505</v>
      </c>
      <c r="Q18" s="3"/>
      <c r="R18" s="3"/>
      <c r="S18" s="3"/>
      <c r="T18" s="3"/>
      <c r="U18" s="33">
        <f>负债表!E18/资产表!C18</f>
        <v>0.382688685982255</v>
      </c>
      <c r="V18" s="3"/>
      <c r="W18" s="33">
        <f>(利润表!C18-利润表!C19)/利润表!C19</f>
        <v>2.92157244331649</v>
      </c>
      <c r="X18" s="33">
        <f>(利润表!F18-利润表!F19)/利润表!F19</f>
        <v>2.74679318093286</v>
      </c>
      <c r="Y18" s="3"/>
      <c r="Z18" s="3"/>
      <c r="AA18" s="3"/>
      <c r="AB18" s="33">
        <f>(资产表!C18-资产表!C19)/资产表!C19</f>
        <v>1.02679709805169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3"/>
      <c r="D19" s="3"/>
      <c r="E19" s="3"/>
      <c r="F19" s="3"/>
      <c r="G19" s="3"/>
      <c r="H19" s="33">
        <f>利润表!C19/负债表!C19</f>
        <v>0.199811402603215</v>
      </c>
      <c r="I19" s="33">
        <f>利润表!C19/资产表!C19</f>
        <v>0.133867199922045</v>
      </c>
      <c r="J19" s="3"/>
      <c r="K19" s="3"/>
      <c r="L19" s="3"/>
      <c r="M19" s="3"/>
      <c r="N19" s="33">
        <f>利润表!C19/利润表!F19</f>
        <v>0.468402103671758</v>
      </c>
      <c r="O19" s="33">
        <f>利润表!F19/资产表!C19</f>
        <v>0.285795471183141</v>
      </c>
      <c r="P19" s="36">
        <f>资产表!C19/负债表!C19</f>
        <v>1.49260911350631</v>
      </c>
      <c r="Q19" s="3"/>
      <c r="R19" s="3"/>
      <c r="S19" s="3"/>
      <c r="T19" s="3"/>
      <c r="U19" s="33">
        <f>负债表!E19/资产表!C19</f>
        <v>0.330032229502548</v>
      </c>
      <c r="V19" s="3"/>
      <c r="W19" s="33">
        <f>(利润表!C19-利润表!C20)/利润表!C20</f>
        <v>4.10258252929642</v>
      </c>
      <c r="X19" s="33">
        <f>(利润表!F19-利润表!F20)/利润表!F20</f>
        <v>1.02068112864007</v>
      </c>
      <c r="Y19" s="3"/>
      <c r="Z19" s="3"/>
      <c r="AA19" s="3"/>
      <c r="AB19" s="33">
        <f>(资产表!C19-资产表!C20)/资产表!C20</f>
        <v>0.773659873664377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3"/>
      <c r="D20" s="3"/>
      <c r="E20" s="3"/>
      <c r="F20" s="3"/>
      <c r="G20" s="3"/>
      <c r="H20" s="33">
        <f>利润表!C20/负债表!C20</f>
        <v>0.0763621798274572</v>
      </c>
      <c r="I20" s="33">
        <f>利润表!C20/资产表!C20</f>
        <v>0.0465322960556361</v>
      </c>
      <c r="J20" s="3"/>
      <c r="K20" s="3"/>
      <c r="L20" s="3"/>
      <c r="M20" s="3"/>
      <c r="N20" s="33">
        <f>利润表!C20/利润表!F20</f>
        <v>0.185492598320667</v>
      </c>
      <c r="O20" s="33">
        <f>利润表!F20/资产表!C20</f>
        <v>0.250857966716247</v>
      </c>
      <c r="P20" s="36">
        <f>资产表!C20/负债表!C20</f>
        <v>1.64105763739135</v>
      </c>
      <c r="Q20" s="3"/>
      <c r="R20" s="3"/>
      <c r="S20" s="3"/>
      <c r="T20" s="3"/>
      <c r="U20" s="33">
        <f>负债表!E20/资产表!C20</f>
        <v>0.390636881231294</v>
      </c>
      <c r="V20" s="3"/>
      <c r="W20" s="33">
        <f>(利润表!C20-利润表!C21)/利润表!C21</f>
        <v>1.86160732913543</v>
      </c>
      <c r="X20" s="33">
        <f>(利润表!F20-利润表!F21)/利润表!F21</f>
        <v>0.0341211944090724</v>
      </c>
      <c r="Y20" s="3"/>
      <c r="Z20" s="3"/>
      <c r="AA20" s="3"/>
      <c r="AB20" s="33">
        <f>(资产表!C20-资产表!C21)/资产表!C21</f>
        <v>0.549308655625896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3"/>
      <c r="D21" s="3"/>
      <c r="E21" s="3"/>
      <c r="F21" s="3"/>
      <c r="G21" s="3"/>
      <c r="H21" s="33">
        <f>利润表!C21/负债表!C21</f>
        <v>0.0425753867884603</v>
      </c>
      <c r="I21" s="33">
        <f>利润表!C21/资产表!C21</f>
        <v>0.0251931452338448</v>
      </c>
      <c r="J21" s="3"/>
      <c r="K21" s="3"/>
      <c r="L21" s="3"/>
      <c r="M21" s="3"/>
      <c r="N21" s="33">
        <f>利润表!C21/利润表!F21</f>
        <v>0.0670328962944629</v>
      </c>
      <c r="O21" s="33">
        <f>利润表!F21/资产表!C21</f>
        <v>0.375832563211592</v>
      </c>
      <c r="P21" s="36">
        <f>资产表!C21/负债表!C21</f>
        <v>1.68995916918162</v>
      </c>
      <c r="Q21" s="3"/>
      <c r="R21" s="3"/>
      <c r="S21" s="3"/>
      <c r="T21" s="3"/>
      <c r="U21" s="33">
        <f>负债表!E21/资产表!C21</f>
        <v>0.408269727318761</v>
      </c>
      <c r="V21" s="3"/>
      <c r="W21" s="33">
        <f>(利润表!C21-利润表!C22)/利润表!C22</f>
        <v>-0.733049960328107</v>
      </c>
      <c r="X21" s="33">
        <f>(利润表!F21-利润表!F22)/利润表!F22</f>
        <v>0.0675150324266434</v>
      </c>
      <c r="Y21" s="3"/>
      <c r="Z21" s="3"/>
      <c r="AA21" s="3"/>
      <c r="AB21" s="33">
        <f>(资产表!C21-资产表!C22)/资产表!C22</f>
        <v>0.0421050578914164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3"/>
      <c r="D22" s="3"/>
      <c r="E22" s="3"/>
      <c r="F22" s="3"/>
      <c r="G22" s="3"/>
      <c r="H22" s="33">
        <f>利润表!C22/负债表!C22</f>
        <v>0.168147382048928</v>
      </c>
      <c r="I22" s="33">
        <f>利润表!C22/资产表!C22</f>
        <v>0.0983476312820606</v>
      </c>
      <c r="J22" s="3"/>
      <c r="K22" s="3"/>
      <c r="L22" s="3"/>
      <c r="M22" s="3"/>
      <c r="N22" s="33">
        <f>利润表!C22/利润表!F22</f>
        <v>0.268059988113835</v>
      </c>
      <c r="O22" s="33">
        <f>利润表!F22/资产表!C22</f>
        <v>0.366886650910004</v>
      </c>
      <c r="P22" s="36">
        <f>资产表!C22/负债表!C22</f>
        <v>1.70972477788186</v>
      </c>
      <c r="Q22" s="3"/>
      <c r="R22" s="3"/>
      <c r="S22" s="3"/>
      <c r="T22" s="3"/>
      <c r="U22" s="33">
        <f>负债表!E22/资产表!C22</f>
        <v>0.415110541218875</v>
      </c>
      <c r="V22" s="3"/>
      <c r="W22" s="33">
        <f>(利润表!C22-利润表!C23)/利润表!C23</f>
        <v>-0.0869506796148858</v>
      </c>
      <c r="X22" s="33">
        <f>(利润表!F22-利润表!F23)/利润表!F23</f>
        <v>0.141540862591859</v>
      </c>
      <c r="Y22" s="3"/>
      <c r="Z22" s="3"/>
      <c r="AA22" s="3"/>
      <c r="AB22" s="33">
        <f>(资产表!C22-资产表!C23)/资产表!C23</f>
        <v>0.705038136669937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3"/>
      <c r="D23" s="3"/>
      <c r="E23" s="3"/>
      <c r="F23" s="3"/>
      <c r="G23" s="3"/>
      <c r="H23" s="33">
        <f>利润表!C23/负债表!C23</f>
        <v>0.363348086385616</v>
      </c>
      <c r="I23" s="33">
        <f>利润表!C23/资产表!C23</f>
        <v>0.183655426101559</v>
      </c>
      <c r="J23" s="3"/>
      <c r="K23" s="3"/>
      <c r="L23" s="3"/>
      <c r="M23" s="3"/>
      <c r="N23" s="33">
        <f>利润表!C23/利润表!F23</f>
        <v>0.335142278983093</v>
      </c>
      <c r="O23" s="33">
        <f>利润表!F23/资产表!C23</f>
        <v>0.547992412830802</v>
      </c>
      <c r="P23" s="36">
        <f>资产表!C23/负债表!C23</f>
        <v>1.97842282201175</v>
      </c>
      <c r="Q23" s="3"/>
      <c r="R23" s="3"/>
      <c r="S23" s="3"/>
      <c r="T23" s="3"/>
      <c r="U23" s="33">
        <f>负债表!E23/资产表!C23</f>
        <v>0.494546873967439</v>
      </c>
      <c r="V23" s="3"/>
      <c r="W23" s="33">
        <f>(利润表!C23-利润表!C24)/利润表!C24</f>
        <v>2.16362737298021</v>
      </c>
      <c r="X23" s="33">
        <f>(利润表!F23-利润表!F24)/利润表!F24</f>
        <v>0.541230892019704</v>
      </c>
      <c r="Y23" s="3"/>
      <c r="Z23" s="3"/>
      <c r="AA23" s="3"/>
      <c r="AB23" s="33">
        <f>(资产表!C23-资产表!C24)/资产表!C24</f>
        <v>1.10019471982815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3"/>
      <c r="D24" s="3"/>
      <c r="E24" s="3"/>
      <c r="F24" s="3"/>
      <c r="G24" s="3"/>
      <c r="H24" s="33">
        <f>利润表!C24/负债表!C24</f>
        <v>0.186454130101646</v>
      </c>
      <c r="I24" s="33">
        <f>利润表!C24/资产表!C24</f>
        <v>0.121920855616739</v>
      </c>
      <c r="J24" s="3"/>
      <c r="K24" s="3"/>
      <c r="L24" s="3"/>
      <c r="M24" s="3"/>
      <c r="N24" s="33">
        <f>利润表!C24/利润表!F24</f>
        <v>0.16327195737469</v>
      </c>
      <c r="O24" s="33">
        <f>利润表!F24/资产表!C24</f>
        <v>0.746734819482469</v>
      </c>
      <c r="P24" s="36">
        <f>资产表!C24/负债表!C24</f>
        <v>1.52930463913221</v>
      </c>
      <c r="Q24" s="3"/>
      <c r="R24" s="3"/>
      <c r="S24" s="3"/>
      <c r="T24" s="3"/>
      <c r="U24" s="33">
        <f>负债表!E24/资产表!C24</f>
        <v>0.346108045178334</v>
      </c>
      <c r="V24" s="3"/>
      <c r="W24" s="33">
        <f>(利润表!C24-利润表!C25)/利润表!C25</f>
        <v>2.71034904527102</v>
      </c>
      <c r="X24" s="33">
        <f>(利润表!F24-利润表!F25)/利润表!F25</f>
        <v>1.10064875266798</v>
      </c>
      <c r="Y24" s="3"/>
      <c r="Z24" s="3"/>
      <c r="AA24" s="3"/>
      <c r="AB24" s="33">
        <f>(资产表!C24-资产表!C25)/资产表!C25</f>
        <v>0.50688948522505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3"/>
      <c r="D25" s="3"/>
      <c r="E25" s="3"/>
      <c r="F25" s="3"/>
      <c r="G25" s="3"/>
      <c r="H25" s="33">
        <f>利润表!C25/负债表!C25</f>
        <v>0.066458684045477</v>
      </c>
      <c r="I25" s="33">
        <f>利润表!C25/资产表!C25</f>
        <v>0.0495158954364858</v>
      </c>
      <c r="J25" s="3"/>
      <c r="K25" s="3"/>
      <c r="L25" s="3"/>
      <c r="M25" s="3"/>
      <c r="N25" s="33">
        <f>利润表!C25/利润表!F25</f>
        <v>0.0924379430129192</v>
      </c>
      <c r="O25" s="33">
        <f>利润表!F25/资产表!C25</f>
        <v>0.535666348931687</v>
      </c>
      <c r="P25" s="36">
        <f>资产表!C25/负债表!C25</f>
        <v>1.34216868057498</v>
      </c>
      <c r="Q25" s="3"/>
      <c r="R25" s="3"/>
      <c r="S25" s="3"/>
      <c r="T25" s="3"/>
      <c r="U25" s="33">
        <f>负债表!E25/资产表!C25</f>
        <v>0.254937166637206</v>
      </c>
      <c r="V25" s="3"/>
      <c r="W25" s="33">
        <f>(利润表!C25-利润表!C26)/利润表!C26</f>
        <v>0.459907371624667</v>
      </c>
      <c r="X25" s="33">
        <f>(利润表!F25-利润表!F26)/利润表!F26</f>
        <v>0.557165807233451</v>
      </c>
      <c r="Y25" s="3"/>
      <c r="Z25" s="3"/>
      <c r="AA25" s="3"/>
      <c r="AB25" s="33">
        <f>(资产表!C25-资产表!C26)/资产表!C26</f>
        <v>0.293228311085584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3"/>
      <c r="D26" s="3"/>
      <c r="E26" s="3"/>
      <c r="F26" s="3"/>
      <c r="G26" s="3"/>
      <c r="H26" s="33">
        <f>利润表!C26/负债表!C26</f>
        <v>0.0617730855942114</v>
      </c>
      <c r="I26" s="33">
        <f>利润表!C26/资产表!C26</f>
        <v>0.0438626169521665</v>
      </c>
      <c r="J26" s="3"/>
      <c r="K26" s="3"/>
      <c r="L26" s="3"/>
      <c r="M26" s="3"/>
      <c r="N26" s="33">
        <f>利润表!C26/利润表!F26</f>
        <v>0.0985961211981047</v>
      </c>
      <c r="O26" s="33">
        <f>利润表!F26/资产表!C26</f>
        <v>0.444871628002843</v>
      </c>
      <c r="P26" s="36">
        <f>资产表!C26/负债表!C26</f>
        <v>1.40833105470148</v>
      </c>
      <c r="Q26" s="3"/>
      <c r="R26" s="3"/>
      <c r="S26" s="3"/>
      <c r="T26" s="3"/>
      <c r="U26" s="33">
        <f>负债表!E26/资产表!C26</f>
        <v>0.289939679550721</v>
      </c>
      <c r="V26" s="3"/>
      <c r="W26" s="33">
        <f>(利润表!C26-利润表!C27)/利润表!C27</f>
        <v>0.156547371682147</v>
      </c>
      <c r="X26" s="33">
        <f>(利润表!F26-利润表!F27)/利润表!F27</f>
        <v>0.266970649199059</v>
      </c>
      <c r="Y26" s="3"/>
      <c r="Z26" s="3"/>
      <c r="AA26" s="3"/>
      <c r="AB26" s="33">
        <f>(资产表!C26-资产表!C27)/资产表!C27</f>
        <v>0.0882903659563735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3"/>
      <c r="D27" s="3"/>
      <c r="E27" s="3"/>
      <c r="F27" s="3"/>
      <c r="G27" s="3"/>
      <c r="H27" s="33">
        <f>利润表!C27/负债表!C27</f>
        <v>0.0564326890319105</v>
      </c>
      <c r="I27" s="33">
        <f>利润表!C27/资产表!C27</f>
        <v>0.0412739370850402</v>
      </c>
      <c r="J27" s="3"/>
      <c r="K27" s="3"/>
      <c r="L27" s="3"/>
      <c r="M27" s="3"/>
      <c r="N27" s="33">
        <f>利润表!C27/利润表!F27</f>
        <v>0.108009749312027</v>
      </c>
      <c r="O27" s="33">
        <f>利润表!F27/资产表!C27</f>
        <v>0.382131588564334</v>
      </c>
      <c r="P27" s="36">
        <f>资产表!C27/负债表!C27</f>
        <v>1.36727177045499</v>
      </c>
      <c r="Q27" s="3"/>
      <c r="R27" s="3"/>
      <c r="S27" s="3"/>
      <c r="T27" s="3"/>
      <c r="U27" s="33">
        <f>负债表!E27/资产表!C27</f>
        <v>0.268616509454276</v>
      </c>
      <c r="V27" s="3"/>
      <c r="W27" s="33">
        <f>(利润表!C27-利润表!C28)/利润表!C28</f>
        <v>0.0643097674445793</v>
      </c>
      <c r="X27" s="33">
        <f>(利润表!F27-利润表!F28)/利润表!F28</f>
        <v>0.092525017952203</v>
      </c>
      <c r="Y27" s="3"/>
      <c r="Z27" s="3"/>
      <c r="AA27" s="3"/>
      <c r="AB27" s="33">
        <f>(资产表!C27-资产表!C28)/资产表!C28</f>
        <v>0.713801745789218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3"/>
      <c r="D28" s="3"/>
      <c r="E28" s="3"/>
      <c r="F28" s="3"/>
      <c r="G28" s="3"/>
      <c r="H28" s="33">
        <f>利润表!C28/负债表!C28</f>
        <v>0.0859165086639536</v>
      </c>
      <c r="I28" s="33">
        <f>利润表!C28/资产表!C28</f>
        <v>0.0664612386314678</v>
      </c>
      <c r="J28" s="3"/>
      <c r="K28" s="3"/>
      <c r="L28" s="3"/>
      <c r="M28" s="3"/>
      <c r="N28" s="33">
        <f>利润表!C28/利润表!F28</f>
        <v>0.110873128214789</v>
      </c>
      <c r="O28" s="33">
        <f>利润表!F28/资产表!C28</f>
        <v>0.599435045277301</v>
      </c>
      <c r="P28" s="36">
        <f>资产表!C28/负债表!C28</f>
        <v>1.29273107804034</v>
      </c>
      <c r="Q28" s="3"/>
      <c r="R28" s="3"/>
      <c r="S28" s="3"/>
      <c r="T28" s="3"/>
      <c r="U28" s="33">
        <f>负债表!E28/资产表!C28</f>
        <v>0.226443908569207</v>
      </c>
      <c r="V28" s="3"/>
      <c r="W28" s="33" t="e">
        <f>(利润表!C28-利润表!C29)/利润表!C29</f>
        <v>#DIV/0!</v>
      </c>
      <c r="X28" s="33" t="e">
        <f>(利润表!F28-利润表!F29)/利润表!F29</f>
        <v>#DIV/0!</v>
      </c>
      <c r="Y28" s="3"/>
      <c r="Z28" s="3"/>
      <c r="AA28" s="3"/>
      <c r="AB28" s="33" t="e">
        <f>(资产表!C28-资产表!C29)/资产表!C29</f>
        <v>#DIV/0!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3"/>
      <c r="D29" s="3"/>
      <c r="E29" s="3"/>
      <c r="F29" s="3"/>
      <c r="G29" s="3"/>
      <c r="H29" s="33">
        <f>利润表!C29/负债表!C29</f>
        <v>0</v>
      </c>
      <c r="I29" s="33" t="e">
        <f>利润表!C29/资产表!C29</f>
        <v>#DIV/0!</v>
      </c>
      <c r="J29" s="3"/>
      <c r="K29" s="3"/>
      <c r="L29" s="3"/>
      <c r="M29" s="3"/>
      <c r="N29" s="33" t="e">
        <f>利润表!C29/利润表!F29</f>
        <v>#DIV/0!</v>
      </c>
      <c r="O29" s="33" t="e">
        <f>利润表!F29/资产表!C29</f>
        <v>#DIV/0!</v>
      </c>
      <c r="P29" s="36">
        <f>资产表!C29/负债表!C29</f>
        <v>0</v>
      </c>
      <c r="Q29" s="3"/>
      <c r="R29" s="3"/>
      <c r="S29" s="3"/>
      <c r="T29" s="3"/>
      <c r="U29" s="33" t="e">
        <f>负债表!E29/资产表!C29</f>
        <v>#DIV/0!</v>
      </c>
      <c r="V29" s="3"/>
      <c r="W29" s="33" t="e">
        <f>(利润表!C29-利润表!C30)/利润表!C30</f>
        <v>#DIV/0!</v>
      </c>
      <c r="X29" s="33" t="e">
        <f>(利润表!F29-利润表!F30)/利润表!F30</f>
        <v>#DIV/0!</v>
      </c>
      <c r="Y29" s="3"/>
      <c r="Z29" s="3"/>
      <c r="AA29" s="3"/>
      <c r="AB29" s="33" t="e">
        <f>(资产表!C29-资产表!C30)/资产表!C30</f>
        <v>#DIV/0!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3"/>
      <c r="D30" s="3"/>
      <c r="E30" s="3"/>
      <c r="F30" s="3"/>
      <c r="G30" s="3"/>
      <c r="H30" s="33">
        <f>利润表!C30/负债表!C30</f>
        <v>0</v>
      </c>
      <c r="I30" s="33" t="e">
        <f>利润表!C30/资产表!C30</f>
        <v>#DIV/0!</v>
      </c>
      <c r="J30" s="3"/>
      <c r="K30" s="3"/>
      <c r="L30" s="3"/>
      <c r="M30" s="3"/>
      <c r="N30" s="33" t="e">
        <f>利润表!C30/利润表!F30</f>
        <v>#DIV/0!</v>
      </c>
      <c r="O30" s="33" t="e">
        <f>利润表!F30/资产表!C30</f>
        <v>#DIV/0!</v>
      </c>
      <c r="P30" s="36">
        <f>资产表!C30/负债表!C30</f>
        <v>0</v>
      </c>
      <c r="Q30" s="3"/>
      <c r="R30" s="3"/>
      <c r="S30" s="3"/>
      <c r="T30" s="3"/>
      <c r="U30" s="33" t="e">
        <f>负债表!E30/资产表!C30</f>
        <v>#DIV/0!</v>
      </c>
      <c r="V30" s="3"/>
      <c r="W30" s="33">
        <f>(利润表!C30-利润表!C31)/利润表!C31</f>
        <v>-1</v>
      </c>
      <c r="X30" s="33">
        <f>(利润表!F30-利润表!F31)/利润表!F31</f>
        <v>-1</v>
      </c>
      <c r="Y30" s="3"/>
      <c r="Z30" s="3"/>
      <c r="AA30" s="3"/>
      <c r="AB30" s="33">
        <f>(资产表!C30-资产表!C31)/资产表!C31</f>
        <v>-1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1">
        <v>2023</v>
      </c>
      <c r="C31" s="3"/>
      <c r="D31" s="3"/>
      <c r="E31" s="3"/>
      <c r="F31" s="3"/>
      <c r="G31" s="3"/>
      <c r="H31" s="33">
        <f>利润表!C31/负债表!C31</f>
        <v>0.134545845730606</v>
      </c>
      <c r="I31" s="33">
        <f>利润表!C31/资产表!C31</f>
        <v>0.0996513450067937</v>
      </c>
      <c r="J31" s="3"/>
      <c r="K31" s="3"/>
      <c r="L31" s="3"/>
      <c r="M31" s="3"/>
      <c r="N31" s="33">
        <f>利润表!C31/利润表!F31</f>
        <v>0.180165215534302</v>
      </c>
      <c r="O31" s="33">
        <f>利润表!F31/资产表!C31</f>
        <v>0.553110902741496</v>
      </c>
      <c r="P31" s="36">
        <f>资产表!C31/负债表!C31</f>
        <v>1.35016587805647</v>
      </c>
      <c r="Q31" s="3"/>
      <c r="R31" s="3"/>
      <c r="S31" s="3"/>
      <c r="T31" s="3"/>
      <c r="U31" s="33">
        <f>负债表!E31/资产表!C31</f>
        <v>0.259350264843405</v>
      </c>
      <c r="V31" s="3"/>
      <c r="W31" s="33">
        <f>(利润表!C31-利润表!C32)/利润表!C32</f>
        <v>-0.697515466176744</v>
      </c>
      <c r="X31" s="33">
        <f>(利润表!F31-利润表!F32)/利润表!F32</f>
        <v>0.00134931014943701</v>
      </c>
      <c r="Y31" s="3"/>
      <c r="Z31" s="3"/>
      <c r="AA31" s="3"/>
      <c r="AB31" s="33">
        <f>(资产表!C31-资产表!C32)/资产表!C32</f>
        <v>0.0336215986008759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3"/>
      <c r="D32" s="3"/>
      <c r="E32" s="3"/>
      <c r="F32" s="3"/>
      <c r="G32" s="3"/>
      <c r="H32" s="33">
        <f>利润表!C32/负债表!C32</f>
        <v>0.454599697755265</v>
      </c>
      <c r="I32" s="33">
        <f>利润表!C32/资产表!C32</f>
        <v>0.340519170440742</v>
      </c>
      <c r="J32" s="3"/>
      <c r="K32" s="3"/>
      <c r="L32" s="3"/>
      <c r="M32" s="3"/>
      <c r="N32" s="33">
        <f>利润表!C32/利润表!F32</f>
        <v>0.596421615372942</v>
      </c>
      <c r="O32" s="33">
        <f>利润表!F32/资产表!C32</f>
        <v>0.570937004400512</v>
      </c>
      <c r="P32" s="36">
        <f>资产表!C32/负债表!C32</f>
        <v>1.33501939748903</v>
      </c>
      <c r="Q32" s="3"/>
      <c r="R32" s="3"/>
      <c r="S32" s="3"/>
      <c r="T32" s="3"/>
      <c r="U32" s="33">
        <f>负债表!E32/资产表!C32</f>
        <v>0.250947213290798</v>
      </c>
      <c r="V32" s="3"/>
      <c r="W32" s="33">
        <f>(利润表!C32-利润表!C33)/利润表!C33</f>
        <v>10.6047353015161</v>
      </c>
      <c r="X32" s="33">
        <f>(利润表!F32-利润表!F33)/利润表!F33</f>
        <v>4.278244809084</v>
      </c>
      <c r="Y32" s="3"/>
      <c r="Z32" s="3"/>
      <c r="AA32" s="3"/>
      <c r="AB32" s="33">
        <f>(资产表!C32-资产表!C33)/资产表!C33</f>
        <v>0.604120224634422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3"/>
      <c r="D33" s="3"/>
      <c r="E33" s="3"/>
      <c r="F33" s="3"/>
      <c r="G33" s="3"/>
      <c r="H33" s="33">
        <f>利润表!C33/负债表!C33</f>
        <v>0.114526969512705</v>
      </c>
      <c r="I33" s="33">
        <f>利润表!C33/资产表!C33</f>
        <v>0.0470698963817268</v>
      </c>
      <c r="J33" s="3"/>
      <c r="K33" s="3"/>
      <c r="L33" s="3"/>
      <c r="M33" s="3"/>
      <c r="N33" s="33">
        <f>利润表!C33/利润表!F33</f>
        <v>0.271273683851836</v>
      </c>
      <c r="O33" s="33">
        <f>利润表!F33/资产表!C33</f>
        <v>0.173514421721185</v>
      </c>
      <c r="P33" s="36">
        <f>资产表!C33/负债表!C33</f>
        <v>2.43312559228761</v>
      </c>
      <c r="Q33" s="3"/>
      <c r="R33" s="3"/>
      <c r="S33" s="3"/>
      <c r="T33" s="3"/>
      <c r="U33" s="33">
        <f>负债表!E33/资产表!C33</f>
        <v>0.589006008086986</v>
      </c>
      <c r="V33" s="3"/>
      <c r="W33" s="33">
        <f>(利润表!C33-利润表!C34)/利润表!C34</f>
        <v>-2.13365478020061</v>
      </c>
      <c r="X33" s="33">
        <f>(利润表!F33-利润表!F34)/利润表!F34</f>
        <v>1.36562247427816</v>
      </c>
      <c r="Y33" s="3"/>
      <c r="Z33" s="3"/>
      <c r="AA33" s="3"/>
      <c r="AB33" s="33">
        <f>(资产表!C33-资产表!C34)/资产表!C34</f>
        <v>0.0506656980084186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3"/>
      <c r="D34" s="3"/>
      <c r="E34" s="3"/>
      <c r="F34" s="3"/>
      <c r="G34" s="3"/>
      <c r="H34" s="33">
        <f>利润表!C34/负债表!C34</f>
        <v>-0.246721797247857</v>
      </c>
      <c r="I34" s="33">
        <f>利润表!C34/资产表!C34</f>
        <v>-0.0436241494331632</v>
      </c>
      <c r="J34" s="3"/>
      <c r="K34" s="3"/>
      <c r="L34" s="3"/>
      <c r="M34" s="3"/>
      <c r="N34" s="33">
        <f>利润表!C34/利润表!F34</f>
        <v>-0.566072789007757</v>
      </c>
      <c r="O34" s="33">
        <f>利润表!F34/资产表!C34</f>
        <v>0.0770645582693172</v>
      </c>
      <c r="P34" s="36">
        <f>资产表!C34/负债表!C34</f>
        <v>5.65562424605804</v>
      </c>
      <c r="Q34" s="3"/>
      <c r="R34" s="3"/>
      <c r="S34" s="3"/>
      <c r="T34" s="3"/>
      <c r="U34" s="33">
        <f>负债表!E34/资产表!C34</f>
        <v>0.823184858736505</v>
      </c>
      <c r="V34" s="3"/>
      <c r="W34" s="33">
        <f>(利润表!C34-利润表!C35)/利润表!C35</f>
        <v>-0.693522537428088</v>
      </c>
      <c r="X34" s="33">
        <f>(利润表!F34-利润表!F35)/利润表!F35</f>
        <v>-0.330776767873173</v>
      </c>
      <c r="Y34" s="3"/>
      <c r="Z34" s="3"/>
      <c r="AA34" s="3"/>
      <c r="AB34" s="33">
        <f>(资产表!C34-资产表!C35)/资产表!C35</f>
        <v>-0.0978883746858078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3"/>
      <c r="D35" s="3"/>
      <c r="E35" s="3"/>
      <c r="F35" s="3"/>
      <c r="G35" s="3"/>
      <c r="H35" s="33">
        <f>利润表!C35/负债表!C35</f>
        <v>-0.671574878812148</v>
      </c>
      <c r="I35" s="33">
        <f>利润表!C35/资产表!C35</f>
        <v>-0.128407002648249</v>
      </c>
      <c r="J35" s="3"/>
      <c r="K35" s="3"/>
      <c r="L35" s="3"/>
      <c r="M35" s="3"/>
      <c r="N35" s="33">
        <f>利润表!C35/利润表!F35</f>
        <v>-1.23607477789637</v>
      </c>
      <c r="O35" s="33">
        <f>利润表!F35/资产表!C35</f>
        <v>0.103882875813371</v>
      </c>
      <c r="P35" s="36">
        <f>资产表!C35/负债表!C35</f>
        <v>5.23004871199917</v>
      </c>
      <c r="Q35" s="3"/>
      <c r="R35" s="3"/>
      <c r="S35" s="3"/>
      <c r="T35" s="3"/>
      <c r="U35" s="33">
        <f>负债表!E35/资产表!C35</f>
        <v>0.808797191944747</v>
      </c>
      <c r="V35" s="3"/>
      <c r="W35" s="33">
        <f>(利润表!C35-利润表!C36)/利润表!C36</f>
        <v>-3.71957153241167</v>
      </c>
      <c r="X35" s="33">
        <f>(利润表!F35-利润表!F36)/利润表!F36</f>
        <v>-0.224809461371541</v>
      </c>
      <c r="Y35" s="3"/>
      <c r="Z35" s="3"/>
      <c r="AA35" s="3"/>
      <c r="AB35" s="33">
        <f>(资产表!C35-资产表!C36)/资产表!C36</f>
        <v>0.0439783854621855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3"/>
      <c r="D36" s="3"/>
      <c r="E36" s="3"/>
      <c r="F36" s="3"/>
      <c r="G36" s="3"/>
      <c r="H36" s="33">
        <f>利润表!C36/负债表!C36</f>
        <v>0.184306851298645</v>
      </c>
      <c r="I36" s="33">
        <f>利润表!C36/资产表!C36</f>
        <v>0.0492923733423112</v>
      </c>
      <c r="J36" s="3"/>
      <c r="K36" s="3"/>
      <c r="L36" s="3"/>
      <c r="M36" s="3"/>
      <c r="N36" s="33">
        <f>利润表!C36/利润表!F36</f>
        <v>0.352332513207634</v>
      </c>
      <c r="O36" s="33">
        <f>利润表!F36/资产表!C36</f>
        <v>0.139902993605539</v>
      </c>
      <c r="P36" s="36">
        <f>资产表!C36/负债表!C36</f>
        <v>3.73905411327479</v>
      </c>
      <c r="Q36" s="3"/>
      <c r="R36" s="3"/>
      <c r="S36" s="3"/>
      <c r="T36" s="3"/>
      <c r="U36" s="33">
        <f>负债表!E36/资产表!C36</f>
        <v>0.732552680516259</v>
      </c>
      <c r="V36" s="3"/>
      <c r="W36" s="33">
        <f>(利润表!C36-利润表!C37)/利润表!C37</f>
        <v>0.025674749350255</v>
      </c>
      <c r="X36" s="33">
        <f>(利润表!F36-利润表!F37)/利润表!F37</f>
        <v>0.141607500701062</v>
      </c>
      <c r="Y36" s="3"/>
      <c r="Z36" s="3"/>
      <c r="AA36" s="3"/>
      <c r="AB36" s="33">
        <f>(资产表!C36-资产表!C37)/资产表!C37</f>
        <v>1.50192175734228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3"/>
      <c r="D37" s="3"/>
      <c r="E37" s="3"/>
      <c r="F37" s="3"/>
      <c r="G37" s="3"/>
      <c r="H37" s="33">
        <f>利润表!C37/负债表!C37</f>
        <v>0.201696659123313</v>
      </c>
      <c r="I37" s="33">
        <f>利润表!C37/资产表!C37</f>
        <v>0.120238566284576</v>
      </c>
      <c r="J37" s="3"/>
      <c r="K37" s="3"/>
      <c r="L37" s="3"/>
      <c r="M37" s="3"/>
      <c r="N37" s="33">
        <f>利润表!C37/利润表!F37</f>
        <v>0.392156909462276</v>
      </c>
      <c r="O37" s="33">
        <f>利润表!F37/资产表!C37</f>
        <v>0.306608307499789</v>
      </c>
      <c r="P37" s="36">
        <f>资产表!C37/负债表!C37</f>
        <v>1.67747059330319</v>
      </c>
      <c r="Q37" s="3"/>
      <c r="R37" s="3"/>
      <c r="S37" s="3"/>
      <c r="T37" s="3"/>
      <c r="U37" s="33">
        <f>负债表!E37/资产表!C37</f>
        <v>0.403864363409881</v>
      </c>
      <c r="V37" s="3"/>
      <c r="W37" s="33">
        <f>(利润表!C37-利润表!C38)/利润表!C38</f>
        <v>0.418628697734456</v>
      </c>
      <c r="X37" s="33">
        <f>(利润表!F37-利润表!F38)/利润表!F38</f>
        <v>0.400885754439998</v>
      </c>
      <c r="Y37" s="3"/>
      <c r="Z37" s="3"/>
      <c r="AA37" s="3"/>
      <c r="AB37" s="33">
        <f>(资产表!C37-资产表!C38)/资产表!C38</f>
        <v>0.59200086827765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3"/>
      <c r="D38" s="3"/>
      <c r="E38" s="3"/>
      <c r="F38" s="3"/>
      <c r="G38" s="3"/>
      <c r="H38" s="33">
        <f>利润表!C38/负债表!C38</f>
        <v>0.260944715819705</v>
      </c>
      <c r="I38" s="33">
        <f>利润表!C38/资产表!C38</f>
        <v>0.134933053470018</v>
      </c>
      <c r="J38" s="3"/>
      <c r="K38" s="3"/>
      <c r="L38" s="3"/>
      <c r="M38" s="3"/>
      <c r="N38" s="33">
        <f>利润表!C38/利润表!F38</f>
        <v>0.387252160377311</v>
      </c>
      <c r="O38" s="33">
        <f>利润表!F38/资产表!C38</f>
        <v>0.348437187125177</v>
      </c>
      <c r="P38" s="36">
        <f>资产表!C38/负债表!C38</f>
        <v>1.93388283381349</v>
      </c>
      <c r="Q38" s="3"/>
      <c r="R38" s="3"/>
      <c r="S38" s="3"/>
      <c r="T38" s="3"/>
      <c r="U38" s="33">
        <f>负债表!E38/资产表!C38</f>
        <v>0.482905591530554</v>
      </c>
      <c r="V38" s="3"/>
      <c r="W38" s="33">
        <f>(利润表!C38-利润表!C39)/利润表!C39</f>
        <v>5.10034755178511</v>
      </c>
      <c r="X38" s="33">
        <f>(利润表!F38-利润表!F39)/利润表!F39</f>
        <v>1.09149554392311</v>
      </c>
      <c r="Y38" s="3"/>
      <c r="Z38" s="3"/>
      <c r="AA38" s="3"/>
      <c r="AB38" s="33">
        <f>(资产表!C38-资产表!C39)/资产表!C39</f>
        <v>0.490878561314618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3"/>
      <c r="D39" s="3"/>
      <c r="E39" s="3"/>
      <c r="F39" s="3"/>
      <c r="G39" s="3"/>
      <c r="H39" s="33">
        <f>利润表!C39/负债表!C39</f>
        <v>0.0608684286880806</v>
      </c>
      <c r="I39" s="33">
        <f>利润表!C39/资产表!C39</f>
        <v>0.0329766123853553</v>
      </c>
      <c r="J39" s="3"/>
      <c r="K39" s="3"/>
      <c r="L39" s="3"/>
      <c r="M39" s="3"/>
      <c r="N39" s="33">
        <f>利润表!C39/利润表!F39</f>
        <v>0.132768856352575</v>
      </c>
      <c r="O39" s="33">
        <f>利润表!F39/资产表!C39</f>
        <v>0.24837611237521</v>
      </c>
      <c r="P39" s="36">
        <f>资产表!C39/负债表!C39</f>
        <v>1.84580599052412</v>
      </c>
      <c r="Q39" s="3"/>
      <c r="R39" s="3"/>
      <c r="S39" s="3"/>
      <c r="T39" s="3"/>
      <c r="U39" s="33">
        <f>负债表!E39/资产表!C39</f>
        <v>0.458231252291011</v>
      </c>
      <c r="V39" s="3"/>
      <c r="W39" s="33">
        <f>(利润表!C39-利润表!C40)/利润表!C40</f>
        <v>0.899312539090077</v>
      </c>
      <c r="X39" s="33">
        <f>(利润表!F39-利润表!F40)/利润表!F40</f>
        <v>0.312498353061226</v>
      </c>
      <c r="Y39" s="3"/>
      <c r="Z39" s="3"/>
      <c r="AA39" s="3"/>
      <c r="AB39" s="33">
        <f>(资产表!C39-资产表!C40)/资产表!C40</f>
        <v>0.226444074107501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3"/>
      <c r="D40" s="3"/>
      <c r="E40" s="3"/>
      <c r="F40" s="3"/>
      <c r="G40" s="3"/>
      <c r="H40" s="33">
        <f>利润表!C40/负债表!C40</f>
        <v>0.0275059802227402</v>
      </c>
      <c r="I40" s="33">
        <f>利润表!C40/资产表!C40</f>
        <v>0.0212940050738226</v>
      </c>
      <c r="J40" s="3"/>
      <c r="K40" s="3"/>
      <c r="L40" s="3"/>
      <c r="M40" s="3"/>
      <c r="N40" s="33">
        <f>利润表!C40/利润表!F40</f>
        <v>0.0917484098662675</v>
      </c>
      <c r="O40" s="33">
        <f>利润表!F40/资产表!C40</f>
        <v>0.232091271171465</v>
      </c>
      <c r="P40" s="36">
        <f>资产表!C40/负债表!C40</f>
        <v>1.29172413209172</v>
      </c>
      <c r="Q40" s="3"/>
      <c r="R40" s="3"/>
      <c r="S40" s="3"/>
      <c r="T40" s="3"/>
      <c r="U40" s="33">
        <f>负债表!E40/资产表!C40</f>
        <v>0.225840893457123</v>
      </c>
      <c r="V40" s="3"/>
      <c r="W40" s="33">
        <f>(利润表!C40-利润表!C41)/利润表!C41</f>
        <v>-1.68307578545406</v>
      </c>
      <c r="X40" s="33">
        <f>(利润表!F40-利润表!F41)/利润表!F41</f>
        <v>0.331573153565849</v>
      </c>
      <c r="Y40" s="3"/>
      <c r="Z40" s="3"/>
      <c r="AA40" s="3"/>
      <c r="AB40" s="33">
        <f>(资产表!C40-资产表!C41)/资产表!C41</f>
        <v>-0.0806140178525197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3"/>
      <c r="D41" s="3"/>
      <c r="E41" s="3"/>
      <c r="F41" s="3"/>
      <c r="G41" s="3"/>
      <c r="H41" s="33">
        <f>利润表!C41/负债表!C41</f>
        <v>-0.0374099637169712</v>
      </c>
      <c r="I41" s="33">
        <f>利润表!C41/资产表!C41</f>
        <v>-0.0286606701416536</v>
      </c>
      <c r="J41" s="3"/>
      <c r="K41" s="3"/>
      <c r="L41" s="3"/>
      <c r="M41" s="3"/>
      <c r="N41" s="33">
        <f>利润表!C41/利润表!F41</f>
        <v>-0.178852364645114</v>
      </c>
      <c r="O41" s="33">
        <f>利润表!F41/资产表!C41</f>
        <v>0.160247644466559</v>
      </c>
      <c r="P41" s="36">
        <f>资产表!C41/负债表!C41</f>
        <v>1.30527177250479</v>
      </c>
      <c r="Q41" s="3"/>
      <c r="R41" s="3"/>
      <c r="S41" s="3"/>
      <c r="T41" s="3"/>
      <c r="U41" s="33">
        <f>负债表!E41/资产表!C41</f>
        <v>0.233876024085756</v>
      </c>
      <c r="V41" s="3"/>
      <c r="W41" s="33">
        <f>(利润表!C41-利润表!C42)/利润表!C42</f>
        <v>-5.57777583664086</v>
      </c>
      <c r="X41" s="33">
        <f>(利润表!F41-利润表!F42)/利润表!F42</f>
        <v>1.69183394598816</v>
      </c>
      <c r="Y41" s="3"/>
      <c r="Z41" s="3"/>
      <c r="AA41" s="3"/>
      <c r="AB41" s="33">
        <f>(资产表!C41-资产表!C42)/资产表!C42</f>
        <v>3.24937180369875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3"/>
      <c r="D42" s="3"/>
      <c r="E42" s="3"/>
      <c r="F42" s="3"/>
      <c r="G42" s="3"/>
      <c r="H42" s="33">
        <f>利润表!C42/负债表!C42</f>
        <v>0.0412689071254378</v>
      </c>
      <c r="I42" s="33">
        <f>利润表!C42/资产表!C42</f>
        <v>0.0266045887612579</v>
      </c>
      <c r="J42" s="3"/>
      <c r="K42" s="3"/>
      <c r="L42" s="3"/>
      <c r="M42" s="3"/>
      <c r="N42" s="33">
        <f>利润表!C42/利润表!F42</f>
        <v>0.105169165912075</v>
      </c>
      <c r="O42" s="33">
        <f>利润表!F42/资产表!C42</f>
        <v>0.252969475706408</v>
      </c>
      <c r="P42" s="36">
        <f>资产表!C42/负债表!C42</f>
        <v>1.55119507750236</v>
      </c>
      <c r="Q42" s="3"/>
      <c r="R42" s="3"/>
      <c r="S42" s="3"/>
      <c r="T42" s="3"/>
      <c r="U42" s="33">
        <f>负债表!E42/资产表!C42</f>
        <v>0.355335757247153</v>
      </c>
      <c r="V42" s="3"/>
      <c r="W42" s="33" t="e">
        <f>(利润表!C42-利润表!C43)/利润表!C43</f>
        <v>#DIV/0!</v>
      </c>
      <c r="X42" s="33" t="e">
        <f>(利润表!F42-利润表!F43)/利润表!F43</f>
        <v>#DIV/0!</v>
      </c>
      <c r="Y42" s="3"/>
      <c r="Z42" s="3"/>
      <c r="AA42" s="3"/>
      <c r="AB42" s="33" t="e">
        <f>(资产表!C42-资产表!C43)/资产表!C43</f>
        <v>#DIV/0!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3"/>
      <c r="D43" s="3"/>
      <c r="E43" s="3"/>
      <c r="F43" s="3"/>
      <c r="G43" s="3"/>
      <c r="H43" s="33">
        <f>利润表!C43/负债表!C43</f>
        <v>0</v>
      </c>
      <c r="I43" s="33" t="e">
        <f>利润表!C43/资产表!C43</f>
        <v>#DIV/0!</v>
      </c>
      <c r="J43" s="3"/>
      <c r="K43" s="3"/>
      <c r="L43" s="3"/>
      <c r="M43" s="3"/>
      <c r="N43" s="33" t="e">
        <f>利润表!C43/利润表!F43</f>
        <v>#DIV/0!</v>
      </c>
      <c r="O43" s="33" t="e">
        <f>利润表!F43/资产表!C43</f>
        <v>#DIV/0!</v>
      </c>
      <c r="P43" s="36">
        <f>资产表!C43/负债表!C43</f>
        <v>0</v>
      </c>
      <c r="Q43" s="3"/>
      <c r="R43" s="3"/>
      <c r="S43" s="3"/>
      <c r="T43" s="3"/>
      <c r="U43" s="33" t="e">
        <f>负债表!E43/资产表!C43</f>
        <v>#DIV/0!</v>
      </c>
      <c r="V43" s="3"/>
      <c r="W43" s="33" t="e">
        <f>(利润表!C43-利润表!C44)/利润表!C44</f>
        <v>#DIV/0!</v>
      </c>
      <c r="X43" s="33" t="e">
        <f>(利润表!F43-利润表!F44)/利润表!F44</f>
        <v>#DIV/0!</v>
      </c>
      <c r="Y43" s="3"/>
      <c r="Z43" s="3"/>
      <c r="AA43" s="3"/>
      <c r="AB43" s="33" t="e">
        <f>(资产表!C43-资产表!C44)/资产表!C44</f>
        <v>#DIV/0!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3"/>
      <c r="D44" s="3"/>
      <c r="E44" s="3"/>
      <c r="F44" s="3"/>
      <c r="G44" s="3"/>
      <c r="H44" s="33">
        <f>利润表!C44/负债表!C44</f>
        <v>0</v>
      </c>
      <c r="I44" s="33" t="e">
        <f>利润表!C44/资产表!C44</f>
        <v>#DIV/0!</v>
      </c>
      <c r="J44" s="3"/>
      <c r="K44" s="3"/>
      <c r="L44" s="3"/>
      <c r="M44" s="3"/>
      <c r="N44" s="33" t="e">
        <f>利润表!C44/利润表!F44</f>
        <v>#DIV/0!</v>
      </c>
      <c r="O44" s="33" t="e">
        <f>利润表!F44/资产表!C44</f>
        <v>#DIV/0!</v>
      </c>
      <c r="P44" s="36">
        <f>资产表!C44/负债表!C44</f>
        <v>0</v>
      </c>
      <c r="Q44" s="3"/>
      <c r="R44" s="3"/>
      <c r="S44" s="3"/>
      <c r="T44" s="3"/>
      <c r="U44" s="33" t="e">
        <f>负债表!E44/资产表!C44</f>
        <v>#DIV/0!</v>
      </c>
      <c r="V44" s="3"/>
      <c r="W44" s="33">
        <f>(利润表!C44-利润表!C45)/利润表!C45</f>
        <v>-1</v>
      </c>
      <c r="X44" s="33">
        <f>(利润表!F44-利润表!F45)/利润表!F45</f>
        <v>-1</v>
      </c>
      <c r="Y44" s="3"/>
      <c r="Z44" s="3"/>
      <c r="AA44" s="3"/>
      <c r="AB44" s="33">
        <f>(资产表!C44-资产表!C45)/资产表!C45</f>
        <v>-1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1">
        <v>2023</v>
      </c>
      <c r="C45" s="3"/>
      <c r="D45" s="3"/>
      <c r="E45" s="3"/>
      <c r="F45" s="3"/>
      <c r="G45" s="3"/>
      <c r="H45" s="33">
        <f>利润表!C45/负债表!C45</f>
        <v>0.180649339835637</v>
      </c>
      <c r="I45" s="33">
        <f>利润表!C45/资产表!C45</f>
        <v>0.139010742170927</v>
      </c>
      <c r="J45" s="3"/>
      <c r="K45" s="3"/>
      <c r="L45" s="3"/>
      <c r="M45" s="3"/>
      <c r="N45" s="33">
        <f>利润表!C45/利润表!F45</f>
        <v>0.36721160022894</v>
      </c>
      <c r="O45" s="33">
        <f>利润表!F45/资产表!C45</f>
        <v>0.378557600261703</v>
      </c>
      <c r="P45" s="36">
        <f>资产表!C45/负债表!C45</f>
        <v>1.29953510796677</v>
      </c>
      <c r="Q45" s="3"/>
      <c r="R45" s="3"/>
      <c r="S45" s="3"/>
      <c r="T45" s="3"/>
      <c r="U45" s="33">
        <f>负债表!E45/资产表!C45</f>
        <v>0.230494048318109</v>
      </c>
      <c r="V45" s="3"/>
      <c r="W45" s="33">
        <f>(利润表!C45-利润表!C46)/利润表!C46</f>
        <v>-0.329810708003303</v>
      </c>
      <c r="X45" s="33">
        <f>(利润表!F45-利润表!F46)/利润表!F46</f>
        <v>-0.252187960116716</v>
      </c>
      <c r="Y45" s="3"/>
      <c r="Z45" s="3"/>
      <c r="AA45" s="3"/>
      <c r="AB45" s="33">
        <f>(资产表!C45-资产表!C46)/资产表!C46</f>
        <v>0.383400833413241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3"/>
      <c r="D46" s="3"/>
      <c r="E46" s="3"/>
      <c r="F46" s="3"/>
      <c r="G46" s="3"/>
      <c r="H46" s="33">
        <f>利润表!C46/负债表!C46</f>
        <v>0.437303496321436</v>
      </c>
      <c r="I46" s="33">
        <f>利润表!C46/资产表!C46</f>
        <v>0.286945164402301</v>
      </c>
      <c r="J46" s="3"/>
      <c r="K46" s="3"/>
      <c r="L46" s="3"/>
      <c r="M46" s="3"/>
      <c r="N46" s="33">
        <f>利润表!C46/利润表!F46</f>
        <v>0.409742828056647</v>
      </c>
      <c r="O46" s="33">
        <f>利润表!F46/资产表!C46</f>
        <v>0.700305520326596</v>
      </c>
      <c r="P46" s="36">
        <f>资产表!C46/负债表!C46</f>
        <v>1.52399674422926</v>
      </c>
      <c r="Q46" s="3"/>
      <c r="R46" s="3"/>
      <c r="S46" s="3"/>
      <c r="T46" s="3"/>
      <c r="U46" s="33">
        <f>负债表!E46/资产表!C46</f>
        <v>0.343830619201396</v>
      </c>
      <c r="V46" s="3"/>
      <c r="W46" s="33">
        <f>(利润表!C46-利润表!C47)/利润表!C47</f>
        <v>4.85848637707901</v>
      </c>
      <c r="X46" s="33">
        <f>(利润表!F46-利润表!F47)/利润表!F47</f>
        <v>2.32510947661939</v>
      </c>
      <c r="Y46" s="3"/>
      <c r="Z46" s="3"/>
      <c r="AA46" s="3"/>
      <c r="AB46" s="33">
        <f>(资产表!C46-资产表!C47)/资产表!C47</f>
        <v>0.867201432731259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3"/>
      <c r="D47" s="3"/>
      <c r="E47" s="3"/>
      <c r="F47" s="3"/>
      <c r="G47" s="3"/>
      <c r="H47" s="33">
        <f>利润表!C47/负债表!C47</f>
        <v>0.138152338243027</v>
      </c>
      <c r="I47" s="33">
        <f>利润表!C47/资产表!C47</f>
        <v>0.0914544111911755</v>
      </c>
      <c r="J47" s="3"/>
      <c r="K47" s="3"/>
      <c r="L47" s="3"/>
      <c r="M47" s="3"/>
      <c r="N47" s="33">
        <f>利润表!C47/利润表!F47</f>
        <v>0.232558321869357</v>
      </c>
      <c r="O47" s="33">
        <f>利润表!F47/资产表!C47</f>
        <v>0.393253659796149</v>
      </c>
      <c r="P47" s="36">
        <f>资产表!C47/负债表!C47</f>
        <v>1.51061426609848</v>
      </c>
      <c r="Q47" s="3"/>
      <c r="R47" s="3"/>
      <c r="S47" s="3"/>
      <c r="T47" s="3"/>
      <c r="U47" s="33">
        <f>负债表!E47/资产表!C47</f>
        <v>0.338017637962116</v>
      </c>
      <c r="V47" s="3"/>
      <c r="W47" s="33">
        <f>(利润表!C47-利润表!C48)/利润表!C48</f>
        <v>2.22733115655177</v>
      </c>
      <c r="X47" s="33">
        <f>(利润表!F47-利润表!F48)/利润表!F48</f>
        <v>0.895676857840553</v>
      </c>
      <c r="Y47" s="3"/>
      <c r="Z47" s="3"/>
      <c r="AA47" s="3"/>
      <c r="AB47" s="33">
        <f>(资产表!C47-资产表!C48)/资产表!C48</f>
        <v>0.249922350479431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3"/>
      <c r="D48" s="3"/>
      <c r="E48" s="3"/>
      <c r="F48" s="3"/>
      <c r="G48" s="3"/>
      <c r="H48" s="33">
        <f>利润表!C48/负债表!C48</f>
        <v>0.0549250125429938</v>
      </c>
      <c r="I48" s="33">
        <f>利润表!C48/资产表!C48</f>
        <v>0.0354196415095876</v>
      </c>
      <c r="J48" s="3"/>
      <c r="K48" s="3"/>
      <c r="L48" s="3"/>
      <c r="M48" s="3"/>
      <c r="N48" s="33">
        <f>利润表!C48/利润表!F48</f>
        <v>0.136600617501244</v>
      </c>
      <c r="O48" s="33">
        <f>利润表!F48/资产表!C48</f>
        <v>0.259293421636729</v>
      </c>
      <c r="P48" s="36">
        <f>资产表!C48/负债表!C48</f>
        <v>1.55069363217938</v>
      </c>
      <c r="Q48" s="3"/>
      <c r="R48" s="3"/>
      <c r="S48" s="3"/>
      <c r="T48" s="3"/>
      <c r="U48" s="33">
        <f>负债表!E48/资产表!C48</f>
        <v>0.35512729320067</v>
      </c>
      <c r="V48" s="3"/>
      <c r="W48" s="33">
        <f>(利润表!C48-利润表!C49)/利润表!C49</f>
        <v>0.244376280573425</v>
      </c>
      <c r="X48" s="33">
        <f>(利润表!F48-利润表!F49)/利润表!F49</f>
        <v>0.0950924143915942</v>
      </c>
      <c r="Y48" s="3"/>
      <c r="Z48" s="3"/>
      <c r="AA48" s="3"/>
      <c r="AB48" s="33">
        <f>(资产表!C48-资产表!C49)/资产表!C49</f>
        <v>0.201287772161469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3"/>
      <c r="D49" s="3"/>
      <c r="E49" s="3"/>
      <c r="F49" s="3"/>
      <c r="G49" s="3"/>
      <c r="H49" s="33">
        <f>利润表!C49/负债表!C49</f>
        <v>0.0516783978438439</v>
      </c>
      <c r="I49" s="33">
        <f>利润表!C49/资产表!C49</f>
        <v>0.0341931800726731</v>
      </c>
      <c r="J49" s="3"/>
      <c r="K49" s="3"/>
      <c r="L49" s="3"/>
      <c r="M49" s="3"/>
      <c r="N49" s="33">
        <f>利润表!C49/利润表!F49</f>
        <v>0.120213075708809</v>
      </c>
      <c r="O49" s="33">
        <f>利润表!F49/资产表!C49</f>
        <v>0.284438110172798</v>
      </c>
      <c r="P49" s="36">
        <f>资产表!C49/负债表!C49</f>
        <v>1.51136565051885</v>
      </c>
      <c r="Q49" s="3"/>
      <c r="R49" s="3"/>
      <c r="S49" s="3"/>
      <c r="T49" s="3"/>
      <c r="U49" s="33">
        <f>负债表!E49/资产表!C49</f>
        <v>0.338346746429827</v>
      </c>
      <c r="V49" s="3"/>
      <c r="W49" s="33">
        <f>(利润表!C49-利润表!C50)/利润表!C50</f>
        <v>0.263207042098381</v>
      </c>
      <c r="X49" s="33">
        <f>(利润表!F49-利润表!F50)/利润表!F50</f>
        <v>0.343408500809656</v>
      </c>
      <c r="Y49" s="3"/>
      <c r="Z49" s="3"/>
      <c r="AA49" s="3"/>
      <c r="AB49" s="33">
        <f>(资产表!C49-资产表!C50)/资产表!C50</f>
        <v>0.250963308941834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3"/>
      <c r="D50" s="3"/>
      <c r="E50" s="3"/>
      <c r="F50" s="3"/>
      <c r="G50" s="3"/>
      <c r="H50" s="33">
        <f>利润表!C50/负债表!C50</f>
        <v>0.0509696697295665</v>
      </c>
      <c r="I50" s="33">
        <f>利润表!C50/资产表!C50</f>
        <v>0.0338617599977121</v>
      </c>
      <c r="J50" s="3"/>
      <c r="K50" s="3"/>
      <c r="L50" s="3"/>
      <c r="M50" s="3"/>
      <c r="N50" s="33">
        <f>利润表!C50/利润表!F50</f>
        <v>0.127845446101552</v>
      </c>
      <c r="O50" s="33">
        <f>利润表!F50/资产表!C50</f>
        <v>0.264864811616478</v>
      </c>
      <c r="P50" s="36">
        <f>资产表!C50/负债表!C50</f>
        <v>1.50522801334043</v>
      </c>
      <c r="Q50" s="3"/>
      <c r="R50" s="3"/>
      <c r="S50" s="3"/>
      <c r="T50" s="3"/>
      <c r="U50" s="33">
        <f>负债表!E50/资产表!C50</f>
        <v>0.335648824538694</v>
      </c>
      <c r="V50" s="3"/>
      <c r="W50" s="33">
        <f>(利润表!C50-利润表!C51)/利润表!C51</f>
        <v>1.02331843179031</v>
      </c>
      <c r="X50" s="33">
        <f>(利润表!F50-利润表!F51)/利润表!F51</f>
        <v>0.603636732412309</v>
      </c>
      <c r="Y50" s="3"/>
      <c r="Z50" s="3"/>
      <c r="AA50" s="3"/>
      <c r="AB50" s="33">
        <f>(资产表!C50-资产表!C51)/资产表!C51</f>
        <v>2.24812613101939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3"/>
      <c r="D51" s="3"/>
      <c r="E51" s="3"/>
      <c r="F51" s="3"/>
      <c r="G51" s="3"/>
      <c r="H51" s="33">
        <f>利润表!C51/负债表!C51</f>
        <v>0.0797578039201222</v>
      </c>
      <c r="I51" s="33">
        <f>利润表!C51/资产表!C51</f>
        <v>0.0543598406275352</v>
      </c>
      <c r="J51" s="3"/>
      <c r="K51" s="3"/>
      <c r="L51" s="3"/>
      <c r="M51" s="3"/>
      <c r="N51" s="33">
        <f>利润表!C51/利润表!F51</f>
        <v>0.101327428356731</v>
      </c>
      <c r="O51" s="33">
        <f>利润表!F51/资产表!C51</f>
        <v>0.536477057684295</v>
      </c>
      <c r="P51" s="36">
        <f>资产表!C51/负债表!C51</f>
        <v>1.467219237573</v>
      </c>
      <c r="Q51" s="3"/>
      <c r="R51" s="3"/>
      <c r="S51" s="3"/>
      <c r="T51" s="3"/>
      <c r="U51" s="33">
        <f>负债表!E51/资产表!C51</f>
        <v>0.318438598410045</v>
      </c>
      <c r="V51" s="3"/>
      <c r="W51" s="33">
        <f>(利润表!C51-利润表!C52)/利润表!C52</f>
        <v>0.0259312736528781</v>
      </c>
      <c r="X51" s="33">
        <f>(利润表!F51-利润表!F52)/利润表!F52</f>
        <v>0.504788896889406</v>
      </c>
      <c r="Y51" s="3"/>
      <c r="Z51" s="3"/>
      <c r="AA51" s="3"/>
      <c r="AB51" s="33">
        <f>(资产表!C51-资产表!C52)/资产表!C52</f>
        <v>0.0303649045091804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3"/>
      <c r="D52" s="3"/>
      <c r="E52" s="3"/>
      <c r="F52" s="3"/>
      <c r="G52" s="3"/>
      <c r="H52" s="33">
        <f>利润表!C52/负债表!C52</f>
        <v>0.0793328513242481</v>
      </c>
      <c r="I52" s="33">
        <f>利润表!C52/资产表!C52</f>
        <v>0.054594760327265</v>
      </c>
      <c r="J52" s="3"/>
      <c r="K52" s="3"/>
      <c r="L52" s="3"/>
      <c r="M52" s="3"/>
      <c r="N52" s="33">
        <f>利润表!C52/利润表!F52</f>
        <v>0.148622420485016</v>
      </c>
      <c r="O52" s="33">
        <f>利润表!F52/资产表!C52</f>
        <v>0.367338656907215</v>
      </c>
      <c r="P52" s="36">
        <f>资产表!C52/负债表!C52</f>
        <v>1.45312207341313</v>
      </c>
      <c r="Q52" s="3"/>
      <c r="R52" s="3"/>
      <c r="S52" s="3"/>
      <c r="T52" s="3"/>
      <c r="U52" s="33">
        <f>负债表!E52/资产表!C52</f>
        <v>0.311826571011219</v>
      </c>
      <c r="V52" s="3"/>
      <c r="W52" s="33">
        <f>(利润表!C52-利润表!C53)/利润表!C53</f>
        <v>0.0905572264456351</v>
      </c>
      <c r="X52" s="33">
        <f>(利润表!F52-利润表!F53)/利润表!F53</f>
        <v>0.0419743106354267</v>
      </c>
      <c r="Y52" s="3"/>
      <c r="Z52" s="3"/>
      <c r="AA52" s="3"/>
      <c r="AB52" s="33">
        <f>(资产表!C52-资产表!C53)/资产表!C53</f>
        <v>0.259948200679409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3"/>
      <c r="D53" s="3"/>
      <c r="E53" s="3"/>
      <c r="F53" s="3"/>
      <c r="G53" s="3"/>
      <c r="H53" s="33">
        <f>利润表!C53/负债表!C53</f>
        <v>0.087040884795523</v>
      </c>
      <c r="I53" s="33">
        <f>利润表!C53/资产表!C53</f>
        <v>0.0630747001375174</v>
      </c>
      <c r="J53" s="3"/>
      <c r="K53" s="3"/>
      <c r="L53" s="3"/>
      <c r="M53" s="3"/>
      <c r="N53" s="33">
        <f>利润表!C53/利润表!F53</f>
        <v>0.14200148362188</v>
      </c>
      <c r="O53" s="33">
        <f>利润表!F53/资产表!C53</f>
        <v>0.444183388291013</v>
      </c>
      <c r="P53" s="36">
        <f>资产表!C53/负债表!C53</f>
        <v>1.37996509861725</v>
      </c>
      <c r="Q53" s="3"/>
      <c r="R53" s="3"/>
      <c r="S53" s="3"/>
      <c r="T53" s="3"/>
      <c r="U53" s="33">
        <f>负债表!E53/资产表!C53</f>
        <v>0.275343991669054</v>
      </c>
      <c r="V53" s="3"/>
      <c r="W53" s="33">
        <f>(利润表!C53-利润表!C54)/利润表!C54</f>
        <v>0.0916665828239654</v>
      </c>
      <c r="X53" s="33">
        <f>(利润表!F53-利润表!F54)/利润表!F54</f>
        <v>0.118484799664027</v>
      </c>
      <c r="Y53" s="3"/>
      <c r="Z53" s="3"/>
      <c r="AA53" s="3"/>
      <c r="AB53" s="33">
        <f>(资产表!C53-资产表!C54)/资产表!C54</f>
        <v>-0.0275039093072842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3"/>
      <c r="D54" s="3"/>
      <c r="E54" s="3"/>
      <c r="F54" s="3"/>
      <c r="G54" s="3"/>
      <c r="H54" s="33">
        <f>利润表!C54/负债表!C54</f>
        <v>0.0721148603010319</v>
      </c>
      <c r="I54" s="33">
        <f>利润表!C54/资产表!C54</f>
        <v>0.0561892250531976</v>
      </c>
      <c r="J54" s="3"/>
      <c r="K54" s="3"/>
      <c r="L54" s="3"/>
      <c r="M54" s="3"/>
      <c r="N54" s="33">
        <f>利润表!C54/利润表!F54</f>
        <v>0.145489935718243</v>
      </c>
      <c r="O54" s="33">
        <f>利润表!F54/资产表!C54</f>
        <v>0.386206954974631</v>
      </c>
      <c r="P54" s="36">
        <f>资产表!C54/负债表!C54</f>
        <v>1.28342863302985</v>
      </c>
      <c r="Q54" s="3"/>
      <c r="R54" s="3"/>
      <c r="S54" s="3"/>
      <c r="T54" s="3"/>
      <c r="U54" s="33">
        <f>负债表!E54/资产表!C54</f>
        <v>0.220837081030945</v>
      </c>
      <c r="V54" s="3"/>
      <c r="W54" s="33">
        <f>(利润表!C54-利润表!C55)/利润表!C55</f>
        <v>-0.0846645611504991</v>
      </c>
      <c r="X54" s="33">
        <f>(利润表!F54-利润表!F55)/利润表!F55</f>
        <v>-0.0656376895428809</v>
      </c>
      <c r="Y54" s="3"/>
      <c r="Z54" s="3"/>
      <c r="AA54" s="3"/>
      <c r="AB54" s="33">
        <f>(资产表!C54-资产表!C55)/资产表!C55</f>
        <v>0.335067889304857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3"/>
      <c r="D55" s="3"/>
      <c r="E55" s="3"/>
      <c r="F55" s="3"/>
      <c r="G55" s="3"/>
      <c r="H55" s="33">
        <f>利润表!C55/负债表!C55</f>
        <v>0.112900305352453</v>
      </c>
      <c r="I55" s="33">
        <f>利润表!C55/资产表!C55</f>
        <v>0.081955124765777</v>
      </c>
      <c r="J55" s="3"/>
      <c r="K55" s="3"/>
      <c r="L55" s="3"/>
      <c r="M55" s="3"/>
      <c r="N55" s="33">
        <f>利润表!C55/利润表!F55</f>
        <v>0.14851420224352</v>
      </c>
      <c r="O55" s="33">
        <f>利润表!F55/资产表!C55</f>
        <v>0.551833585796695</v>
      </c>
      <c r="P55" s="36">
        <f>资产表!C55/负债表!C55</f>
        <v>1.37758688886284</v>
      </c>
      <c r="Q55" s="3"/>
      <c r="R55" s="3"/>
      <c r="S55" s="3"/>
      <c r="T55" s="3"/>
      <c r="U55" s="33">
        <f>负债表!E55/资产表!C55</f>
        <v>0.274092975125895</v>
      </c>
      <c r="V55" s="3"/>
      <c r="W55" s="33">
        <f>(利润表!C55-利润表!C56)/利润表!C56</f>
        <v>-0.272547743164776</v>
      </c>
      <c r="X55" s="33">
        <f>(利润表!F55-利润表!F56)/利润表!F56</f>
        <v>0.104561284269846</v>
      </c>
      <c r="Y55" s="3"/>
      <c r="Z55" s="3"/>
      <c r="AA55" s="3"/>
      <c r="AB55" s="33">
        <f>(资产表!C55-资产表!C56)/资产表!C56</f>
        <v>0.140419451394046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3"/>
      <c r="D56" s="3"/>
      <c r="E56" s="3"/>
      <c r="F56" s="3"/>
      <c r="G56" s="3"/>
      <c r="H56" s="33">
        <f>利润表!C56/负债表!C56</f>
        <v>0.162427623652933</v>
      </c>
      <c r="I56" s="33">
        <f>利润表!C56/资产表!C56</f>
        <v>0.128480209589189</v>
      </c>
      <c r="J56" s="3"/>
      <c r="K56" s="3"/>
      <c r="L56" s="3"/>
      <c r="M56" s="3"/>
      <c r="N56" s="33">
        <f>利润表!C56/利润表!F56</f>
        <v>0.225503510946659</v>
      </c>
      <c r="O56" s="33">
        <f>利润表!F56/资产表!C56</f>
        <v>0.569748156247465</v>
      </c>
      <c r="P56" s="36">
        <f>资产表!C56/负债表!C56</f>
        <v>1.26422290384091</v>
      </c>
      <c r="Q56" s="3"/>
      <c r="R56" s="3"/>
      <c r="S56" s="3"/>
      <c r="T56" s="3"/>
      <c r="U56" s="33">
        <f>负债表!E56/资产表!C56</f>
        <v>0.209000250698005</v>
      </c>
      <c r="V56" s="3"/>
      <c r="W56" s="33" t="e">
        <f>(利润表!C56-利润表!C57)/利润表!C57</f>
        <v>#DIV/0!</v>
      </c>
      <c r="X56" s="33" t="e">
        <f>(利润表!F56-利润表!F57)/利润表!F57</f>
        <v>#DIV/0!</v>
      </c>
      <c r="Y56" s="3"/>
      <c r="Z56" s="3"/>
      <c r="AA56" s="3"/>
      <c r="AB56" s="33" t="e">
        <f>(资产表!C56-资产表!C57)/资产表!C57</f>
        <v>#DIV/0!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3"/>
      <c r="D57" s="3"/>
      <c r="E57" s="3"/>
      <c r="F57" s="3"/>
      <c r="G57" s="3"/>
      <c r="H57" s="33">
        <f>利润表!C57/负债表!C57</f>
        <v>0</v>
      </c>
      <c r="I57" s="33" t="e">
        <f>利润表!C57/资产表!C57</f>
        <v>#DIV/0!</v>
      </c>
      <c r="J57" s="3"/>
      <c r="K57" s="3"/>
      <c r="L57" s="3"/>
      <c r="M57" s="3"/>
      <c r="N57" s="33" t="e">
        <f>利润表!C57/利润表!F57</f>
        <v>#DIV/0!</v>
      </c>
      <c r="O57" s="33" t="e">
        <f>利润表!F57/资产表!C57</f>
        <v>#DIV/0!</v>
      </c>
      <c r="P57" s="36">
        <f>资产表!C57/负债表!C57</f>
        <v>0</v>
      </c>
      <c r="Q57" s="3"/>
      <c r="R57" s="3"/>
      <c r="S57" s="3"/>
      <c r="T57" s="3"/>
      <c r="U57" s="33" t="e">
        <f>负债表!E57/资产表!C57</f>
        <v>#DIV/0!</v>
      </c>
      <c r="V57" s="3"/>
      <c r="W57" s="33" t="e">
        <f>(利润表!C57-利润表!C58)/利润表!C58</f>
        <v>#DIV/0!</v>
      </c>
      <c r="X57" s="33" t="e">
        <f>(利润表!F57-利润表!F58)/利润表!F58</f>
        <v>#DIV/0!</v>
      </c>
      <c r="Y57" s="3"/>
      <c r="Z57" s="3"/>
      <c r="AA57" s="3"/>
      <c r="AB57" s="33" t="e">
        <f>(资产表!C57-资产表!C58)/资产表!C58</f>
        <v>#DIV/0!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3"/>
      <c r="D58" s="3"/>
      <c r="E58" s="3"/>
      <c r="F58" s="3"/>
      <c r="G58" s="3"/>
      <c r="H58" s="33" t="e">
        <f>利润表!C58/负债表!C58</f>
        <v>#VALUE!</v>
      </c>
      <c r="I58" s="33" t="e">
        <f>利润表!C58/资产表!C58</f>
        <v>#DIV/0!</v>
      </c>
      <c r="J58" s="3"/>
      <c r="K58" s="3"/>
      <c r="L58" s="3"/>
      <c r="M58" s="3"/>
      <c r="N58" s="33" t="e">
        <f>利润表!C58/利润表!F58</f>
        <v>#DIV/0!</v>
      </c>
      <c r="O58" s="33" t="e">
        <f>利润表!F58/资产表!C58</f>
        <v>#DIV/0!</v>
      </c>
      <c r="P58" s="36" t="e">
        <f>资产表!C58/负债表!C58</f>
        <v>#VALUE!</v>
      </c>
      <c r="Q58" s="3"/>
      <c r="R58" s="3"/>
      <c r="S58" s="3"/>
      <c r="T58" s="3"/>
      <c r="U58" s="33" t="e">
        <f>负债表!E58/资产表!C58</f>
        <v>#VALUE!</v>
      </c>
      <c r="V58" s="3"/>
      <c r="W58" s="33">
        <f>(利润表!C58-利润表!C59)/利润表!C59</f>
        <v>-1</v>
      </c>
      <c r="X58" s="33">
        <f>(利润表!F58-利润表!F59)/利润表!F59</f>
        <v>-1</v>
      </c>
      <c r="Y58" s="3"/>
      <c r="Z58" s="3"/>
      <c r="AA58" s="3"/>
      <c r="AB58" s="33">
        <f>(资产表!C58-资产表!C59)/资产表!C59</f>
        <v>-1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1">
        <v>2023</v>
      </c>
      <c r="C59" s="3"/>
      <c r="D59" s="3"/>
      <c r="E59" s="3"/>
      <c r="F59" s="3"/>
      <c r="G59" s="3"/>
      <c r="H59" s="33">
        <f>利润表!C59/负债表!C59</f>
        <v>0.114025731915477</v>
      </c>
      <c r="I59" s="33">
        <f>利润表!C59/资产表!C59</f>
        <v>0.0879394502567835</v>
      </c>
      <c r="J59" s="3"/>
      <c r="K59" s="3"/>
      <c r="L59" s="3"/>
      <c r="M59" s="3"/>
      <c r="N59" s="33">
        <f>利润表!C59/利润表!F59</f>
        <v>0.158494569080409</v>
      </c>
      <c r="O59" s="33">
        <f>利润表!F59/资产表!C59</f>
        <v>0.554842041383572</v>
      </c>
      <c r="P59" s="36">
        <f>资产表!C59/负债表!C59</f>
        <v>1.29663912592723</v>
      </c>
      <c r="Q59" s="3"/>
      <c r="R59" s="3"/>
      <c r="S59" s="3"/>
      <c r="T59" s="3"/>
      <c r="U59" s="33">
        <f>负债表!E59/资产表!C59</f>
        <v>0.228775393242204</v>
      </c>
      <c r="V59" s="3"/>
      <c r="W59" s="33">
        <f>(利润表!C59-利润表!C60)/利润表!C60</f>
        <v>-0.748083221771018</v>
      </c>
      <c r="X59" s="33">
        <f>(利润表!F59-利润表!F60)/利润表!F60</f>
        <v>-0.385353075470335</v>
      </c>
      <c r="Y59" s="3"/>
      <c r="Z59" s="3"/>
      <c r="AA59" s="3"/>
      <c r="AB59" s="33">
        <f>(资产表!C59-资产表!C60)/资产表!C60</f>
        <v>-0.0691618096372514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3"/>
      <c r="D60" s="3"/>
      <c r="E60" s="3"/>
      <c r="F60" s="3"/>
      <c r="G60" s="3"/>
      <c r="H60" s="33">
        <f>利润表!C60/负债表!C60</f>
        <v>0.467992124081553</v>
      </c>
      <c r="I60" s="33">
        <f>利润表!C60/资产表!C60</f>
        <v>0.32493825664964</v>
      </c>
      <c r="J60" s="3"/>
      <c r="K60" s="3"/>
      <c r="L60" s="3"/>
      <c r="M60" s="3"/>
      <c r="N60" s="33">
        <f>利润表!C60/利润表!F60</f>
        <v>0.386707864894091</v>
      </c>
      <c r="O60" s="33">
        <f>利润表!F60/资产表!C60</f>
        <v>0.840268032145226</v>
      </c>
      <c r="P60" s="36">
        <f>资产表!C60/负债表!C60</f>
        <v>1.44024938431967</v>
      </c>
      <c r="Q60" s="3"/>
      <c r="R60" s="3"/>
      <c r="S60" s="3"/>
      <c r="T60" s="3"/>
      <c r="U60" s="33">
        <f>负债表!E60/资产表!C60</f>
        <v>0.305675801088874</v>
      </c>
      <c r="V60" s="3"/>
      <c r="W60" s="33">
        <f>(利润表!C60-利润表!C61)/利润表!C61</f>
        <v>6.23161393975103</v>
      </c>
      <c r="X60" s="33">
        <f>(利润表!F60-利润表!F61)/利润表!F61</f>
        <v>4.01255770066606</v>
      </c>
      <c r="Y60" s="3"/>
      <c r="Z60" s="3"/>
      <c r="AA60" s="3"/>
      <c r="AB60" s="33">
        <f>(资产表!C60-资产表!C61)/资产表!C61</f>
        <v>2.23991074165419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3"/>
      <c r="D61" s="3"/>
      <c r="E61" s="3"/>
      <c r="F61" s="3"/>
      <c r="G61" s="3"/>
      <c r="H61" s="33">
        <f>利润表!C61/负债表!C61</f>
        <v>0.224070146119338</v>
      </c>
      <c r="I61" s="33">
        <f>利润表!C61/资产表!C61</f>
        <v>0.145578975435434</v>
      </c>
      <c r="J61" s="3"/>
      <c r="K61" s="3"/>
      <c r="L61" s="3"/>
      <c r="M61" s="3"/>
      <c r="N61" s="33">
        <f>利润表!C61/利润表!F61</f>
        <v>0.268044658112618</v>
      </c>
      <c r="O61" s="33">
        <f>利润表!F61/资产表!C61</f>
        <v>0.543114630451876</v>
      </c>
      <c r="P61" s="36">
        <f>资产表!C61/负债表!C61</f>
        <v>1.53916556596948</v>
      </c>
      <c r="Q61" s="3"/>
      <c r="R61" s="3"/>
      <c r="S61" s="3"/>
      <c r="T61" s="3"/>
      <c r="U61" s="33">
        <f>负债表!E61/资产表!C61</f>
        <v>0.350297315565189</v>
      </c>
      <c r="V61" s="3"/>
      <c r="W61" s="33">
        <f>(利润表!C61-利润表!C62)/利润表!C62</f>
        <v>2.18435339086798</v>
      </c>
      <c r="X61" s="33">
        <f>(利润表!F61-利润表!F62)/利润表!F62</f>
        <v>1.58728017680365</v>
      </c>
      <c r="Y61" s="3"/>
      <c r="Z61" s="3"/>
      <c r="AA61" s="3"/>
      <c r="AB61" s="33">
        <f>(资产表!C61-资产表!C62)/资产表!C62</f>
        <v>1.51149346610881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3"/>
      <c r="D62" s="3"/>
      <c r="E62" s="3"/>
      <c r="F62" s="3"/>
      <c r="G62" s="3"/>
      <c r="H62" s="33">
        <f>利润表!C62/负债表!C62</f>
        <v>0.192364372053236</v>
      </c>
      <c r="I62" s="33">
        <f>利润表!C62/资产表!C62</f>
        <v>0.114817861188845</v>
      </c>
      <c r="J62" s="3"/>
      <c r="K62" s="3"/>
      <c r="L62" s="3"/>
      <c r="M62" s="3"/>
      <c r="N62" s="33">
        <f>利润表!C62/利润表!F62</f>
        <v>0.217785699420709</v>
      </c>
      <c r="O62" s="33">
        <f>利润表!F62/资产表!C62</f>
        <v>0.527205695756197</v>
      </c>
      <c r="P62" s="36">
        <f>资产表!C62/负债表!C62</f>
        <v>1.67538717462127</v>
      </c>
      <c r="Q62" s="3"/>
      <c r="R62" s="3"/>
      <c r="S62" s="3"/>
      <c r="T62" s="3"/>
      <c r="U62" s="33">
        <f>负债表!E62/资产表!C62</f>
        <v>0.403123042155281</v>
      </c>
      <c r="V62" s="3"/>
      <c r="W62" s="33">
        <f>(利润表!C62-利润表!C63)/利润表!C63</f>
        <v>3.62468344564022</v>
      </c>
      <c r="X62" s="33">
        <f>(利润表!F62-利润表!F63)/利润表!F63</f>
        <v>0.732098635866419</v>
      </c>
      <c r="Y62" s="3"/>
      <c r="Z62" s="3"/>
      <c r="AA62" s="3"/>
      <c r="AB62" s="33">
        <f>(资产表!C62-资产表!C63)/资产表!C63</f>
        <v>1.17231001838796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3"/>
      <c r="D63" s="3"/>
      <c r="E63" s="3"/>
      <c r="F63" s="3"/>
      <c r="G63" s="3"/>
      <c r="H63" s="33">
        <f>利润表!C63/负债表!C63</f>
        <v>0.0689019363337099</v>
      </c>
      <c r="I63" s="33">
        <f>利润表!C63/资产表!C63</f>
        <v>0.053932337873966</v>
      </c>
      <c r="J63" s="3"/>
      <c r="K63" s="3"/>
      <c r="L63" s="3"/>
      <c r="M63" s="3"/>
      <c r="N63" s="33">
        <f>利润表!C63/利润表!F63</f>
        <v>0.0815680288849701</v>
      </c>
      <c r="O63" s="33">
        <f>利润表!F63/资产表!C63</f>
        <v>0.661194571098722</v>
      </c>
      <c r="P63" s="36">
        <f>资产表!C63/负债表!C63</f>
        <v>1.27756257284315</v>
      </c>
      <c r="Q63" s="3"/>
      <c r="R63" s="3"/>
      <c r="S63" s="3"/>
      <c r="T63" s="3"/>
      <c r="U63" s="33">
        <f>负债表!E63/资产表!C63</f>
        <v>0.21725947420755</v>
      </c>
      <c r="V63" s="3"/>
      <c r="W63" s="33">
        <f>(利润表!C63-利润表!C64)/利润表!C64</f>
        <v>0.229993130120568</v>
      </c>
      <c r="X63" s="33">
        <f>(利润表!F63-利润表!F64)/利润表!F64</f>
        <v>-0.0259745999118835</v>
      </c>
      <c r="Y63" s="3"/>
      <c r="Z63" s="3"/>
      <c r="AA63" s="3"/>
      <c r="AB63" s="33">
        <f>(资产表!C63-资产表!C64)/资产表!C64</f>
        <v>0.0109436528518783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3"/>
      <c r="D64" s="3"/>
      <c r="E64" s="3"/>
      <c r="F64" s="3"/>
      <c r="G64" s="3"/>
      <c r="H64" s="33">
        <f>利润表!C64/负债表!C64</f>
        <v>0.0567686404810489</v>
      </c>
      <c r="I64" s="33">
        <f>利润表!C64/资产表!C64</f>
        <v>0.0443275277901791</v>
      </c>
      <c r="J64" s="3"/>
      <c r="K64" s="3"/>
      <c r="L64" s="3"/>
      <c r="M64" s="3"/>
      <c r="N64" s="33">
        <f>利润表!C64/利润表!F64</f>
        <v>0.0645933135913484</v>
      </c>
      <c r="O64" s="33">
        <f>利润表!F64/资产表!C64</f>
        <v>0.686255671455696</v>
      </c>
      <c r="P64" s="36">
        <f>资产表!C64/负债表!C64</f>
        <v>1.28066335550583</v>
      </c>
      <c r="Q64" s="3"/>
      <c r="R64" s="3"/>
      <c r="S64" s="3"/>
      <c r="T64" s="3"/>
      <c r="U64" s="33">
        <f>负债表!E64/资产表!C64</f>
        <v>0.21915467035049</v>
      </c>
      <c r="V64" s="3"/>
      <c r="W64" s="33">
        <f>(利润表!C64-利润表!C65)/利润表!C65</f>
        <v>0.575486803910026</v>
      </c>
      <c r="X64" s="33">
        <f>(利润表!F64-利润表!F65)/利润表!F65</f>
        <v>0.0570764536926421</v>
      </c>
      <c r="Y64" s="3"/>
      <c r="Z64" s="3"/>
      <c r="AA64" s="3"/>
      <c r="AB64" s="33">
        <f>(资产表!C64-资产表!C65)/资产表!C65</f>
        <v>0.101764381792521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3"/>
      <c r="D65" s="3"/>
      <c r="E65" s="3"/>
      <c r="F65" s="3"/>
      <c r="G65" s="3"/>
      <c r="H65" s="33">
        <f>利润表!C65/负债表!C65</f>
        <v>0.0377983808254482</v>
      </c>
      <c r="I65" s="33">
        <f>利润表!C65/资产表!C65</f>
        <v>0.0309989846509223</v>
      </c>
      <c r="J65" s="3"/>
      <c r="K65" s="3"/>
      <c r="L65" s="3"/>
      <c r="M65" s="3"/>
      <c r="N65" s="33">
        <f>利润表!C65/利润表!F65</f>
        <v>0.0433390306373513</v>
      </c>
      <c r="O65" s="33">
        <f>利润表!F65/资产表!C65</f>
        <v>0.715267143612717</v>
      </c>
      <c r="P65" s="36">
        <f>资产表!C65/负债表!C65</f>
        <v>1.21934254463795</v>
      </c>
      <c r="Q65" s="3"/>
      <c r="R65" s="3"/>
      <c r="S65" s="3"/>
      <c r="T65" s="3"/>
      <c r="U65" s="33">
        <f>负债表!E65/资产表!C65</f>
        <v>0.179885911143266</v>
      </c>
      <c r="V65" s="3"/>
      <c r="W65" s="33">
        <f>(利润表!C65-利润表!C66)/利润表!C66</f>
        <v>0.986064348913019</v>
      </c>
      <c r="X65" s="33">
        <f>(利润表!F65-利润表!F66)/利润表!F66</f>
        <v>0.245933667216538</v>
      </c>
      <c r="Y65" s="3"/>
      <c r="Z65" s="3"/>
      <c r="AA65" s="3"/>
      <c r="AB65" s="33">
        <f>(资产表!C65-资产表!C66)/资产表!C66</f>
        <v>0.014374470313337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3"/>
      <c r="D66" s="3"/>
      <c r="E66" s="3"/>
      <c r="F66" s="3"/>
      <c r="G66" s="3"/>
      <c r="H66" s="33">
        <f>利润表!C66/负债表!C66</f>
        <v>0.0197580224319986</v>
      </c>
      <c r="I66" s="33">
        <f>利润表!C66/资产表!C66</f>
        <v>0.015832608169388</v>
      </c>
      <c r="J66" s="3"/>
      <c r="K66" s="3"/>
      <c r="L66" s="3"/>
      <c r="M66" s="3"/>
      <c r="N66" s="33">
        <f>利润表!C66/利润表!F66</f>
        <v>0.0271882214718562</v>
      </c>
      <c r="O66" s="33">
        <f>利润表!F66/资产表!C66</f>
        <v>0.582333352910822</v>
      </c>
      <c r="P66" s="36">
        <f>资产表!C66/负债表!C66</f>
        <v>1.24793225605117</v>
      </c>
      <c r="Q66" s="3"/>
      <c r="R66" s="3"/>
      <c r="S66" s="3"/>
      <c r="T66" s="3"/>
      <c r="U66" s="33">
        <f>负债表!E66/资产表!C66</f>
        <v>0.198674451156271</v>
      </c>
      <c r="V66" s="3"/>
      <c r="W66" s="33">
        <f>(利润表!C66-利润表!C67)/利润表!C67</f>
        <v>-0.658648200424562</v>
      </c>
      <c r="X66" s="33">
        <f>(利润表!F66-利润表!F67)/利润表!F67</f>
        <v>0.284395653162762</v>
      </c>
      <c r="Y66" s="3"/>
      <c r="Z66" s="3"/>
      <c r="AA66" s="3"/>
      <c r="AB66" s="33">
        <f>(资产表!C66-资产表!C67)/资产表!C67</f>
        <v>0.0458565432963164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3"/>
      <c r="D67" s="3"/>
      <c r="E67" s="3"/>
      <c r="F67" s="3"/>
      <c r="G67" s="3"/>
      <c r="H67" s="33">
        <f>利润表!C67/负债表!C67</f>
        <v>0.0574303676944732</v>
      </c>
      <c r="I67" s="33">
        <f>利润表!C67/资产表!C67</f>
        <v>0.04850900704785</v>
      </c>
      <c r="J67" s="3"/>
      <c r="K67" s="3"/>
      <c r="L67" s="3"/>
      <c r="M67" s="3"/>
      <c r="N67" s="33">
        <f>利润表!C67/利润表!F67</f>
        <v>0.102300422962795</v>
      </c>
      <c r="O67" s="33">
        <f>利润表!F67/资产表!C67</f>
        <v>0.474181881589012</v>
      </c>
      <c r="P67" s="36">
        <f>资产表!C67/负债表!C67</f>
        <v>1.18391142572395</v>
      </c>
      <c r="Q67" s="3"/>
      <c r="R67" s="3"/>
      <c r="S67" s="3"/>
      <c r="T67" s="3"/>
      <c r="U67" s="33">
        <f>负债表!E67/资产表!C67</f>
        <v>0.155342217101663</v>
      </c>
      <c r="V67" s="3"/>
      <c r="W67" s="33">
        <f>(利润表!C67-利润表!C68)/利润表!C68</f>
        <v>0.130440038325882</v>
      </c>
      <c r="X67" s="33">
        <f>(利润表!F67-利润表!F68)/利润表!F68</f>
        <v>0.179429005352481</v>
      </c>
      <c r="Y67" s="3"/>
      <c r="Z67" s="3"/>
      <c r="AA67" s="3"/>
      <c r="AB67" s="33">
        <f>(资产表!C67-资产表!C68)/资产表!C68</f>
        <v>1.37961328575911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3"/>
      <c r="D68" s="3"/>
      <c r="E68" s="3"/>
      <c r="F68" s="3"/>
      <c r="G68" s="3"/>
      <c r="H68" s="33">
        <f>利润表!C68/负债表!C68</f>
        <v>0.125989610432803</v>
      </c>
      <c r="I68" s="33">
        <f>利润表!C68/资产表!C68</f>
        <v>0.102113047783583</v>
      </c>
      <c r="J68" s="3"/>
      <c r="K68" s="3"/>
      <c r="L68" s="3"/>
      <c r="M68" s="3"/>
      <c r="N68" s="33">
        <f>利润表!C68/利润表!F68</f>
        <v>0.106733733777541</v>
      </c>
      <c r="O68" s="33">
        <f>利润表!F68/资产表!C68</f>
        <v>0.956708288650442</v>
      </c>
      <c r="P68" s="36">
        <f>资产表!C68/负债表!C68</f>
        <v>1.23382479680583</v>
      </c>
      <c r="Q68" s="3"/>
      <c r="R68" s="3"/>
      <c r="S68" s="3"/>
      <c r="T68" s="3"/>
      <c r="U68" s="33">
        <f>负债表!E68/资产表!C68</f>
        <v>0.18951215554361</v>
      </c>
      <c r="V68" s="3"/>
      <c r="W68" s="33">
        <f>(利润表!C68-利润表!C69)/利润表!C69</f>
        <v>0.130276788384215</v>
      </c>
      <c r="X68" s="33">
        <f>(利润表!F68-利润表!F69)/利润表!F69</f>
        <v>0.127936692653636</v>
      </c>
      <c r="Y68" s="3"/>
      <c r="Z68" s="3"/>
      <c r="AA68" s="3"/>
      <c r="AB68" s="33">
        <f>(资产表!C68-资产表!C69)/资产表!C69</f>
        <v>0.427841026658075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3"/>
      <c r="D69" s="3"/>
      <c r="E69" s="3"/>
      <c r="F69" s="3"/>
      <c r="G69" s="3"/>
      <c r="H69" s="33">
        <f>利润表!C69/负债表!C69</f>
        <v>0.185816161561739</v>
      </c>
      <c r="I69" s="33">
        <f>利润表!C69/资产表!C69</f>
        <v>0.128996012729701</v>
      </c>
      <c r="J69" s="3"/>
      <c r="K69" s="3"/>
      <c r="L69" s="3"/>
      <c r="M69" s="3"/>
      <c r="N69" s="33">
        <f>利润表!C69/利润表!F69</f>
        <v>0.106512755025001</v>
      </c>
      <c r="O69" s="33">
        <f>利润表!F69/资产表!C69</f>
        <v>1.21108512026961</v>
      </c>
      <c r="P69" s="36">
        <f>资产表!C69/负债表!C69</f>
        <v>1.44047988484031</v>
      </c>
      <c r="Q69" s="3"/>
      <c r="R69" s="3"/>
      <c r="S69" s="3"/>
      <c r="T69" s="3"/>
      <c r="U69" s="33">
        <f>负债表!E69/资产表!C69</f>
        <v>0.305786904403141</v>
      </c>
      <c r="V69" s="3"/>
      <c r="W69" s="33">
        <f>(利润表!C69-利润表!C70)/利润表!C70</f>
        <v>0.0115493755446836</v>
      </c>
      <c r="X69" s="33">
        <f>(利润表!F69-利润表!F70)/利润表!F70</f>
        <v>0.0334977677871699</v>
      </c>
      <c r="Y69" s="3"/>
      <c r="Z69" s="3"/>
      <c r="AA69" s="3"/>
      <c r="AB69" s="33">
        <f>(资产表!C69-资产表!C70)/资产表!C70</f>
        <v>0.123972544810492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3"/>
      <c r="D70" s="3"/>
      <c r="E70" s="3"/>
      <c r="F70" s="3"/>
      <c r="G70" s="3"/>
      <c r="H70" s="33">
        <f>利润表!C70/负债表!C70</f>
        <v>0.21325275189717</v>
      </c>
      <c r="I70" s="33">
        <f>利润表!C70/资产表!C70</f>
        <v>0.143332574962184</v>
      </c>
      <c r="J70" s="3"/>
      <c r="K70" s="3"/>
      <c r="L70" s="3"/>
      <c r="M70" s="3"/>
      <c r="N70" s="33">
        <f>利润表!C70/利润表!F70</f>
        <v>0.108823847081044</v>
      </c>
      <c r="O70" s="33">
        <f>利润表!F70/资产表!C70</f>
        <v>1.3171063035057</v>
      </c>
      <c r="P70" s="36">
        <f>资产表!C70/负债表!C70</f>
        <v>1.48781776894355</v>
      </c>
      <c r="Q70" s="3"/>
      <c r="R70" s="3"/>
      <c r="S70" s="3"/>
      <c r="T70" s="3"/>
      <c r="U70" s="33">
        <f>负债表!E70/资产表!C70</f>
        <v>0.327874676002781</v>
      </c>
      <c r="V70" s="3"/>
      <c r="W70" s="33" t="e">
        <f>(利润表!C70-利润表!C71)/利润表!C71</f>
        <v>#DIV/0!</v>
      </c>
      <c r="X70" s="33" t="e">
        <f>(利润表!F70-利润表!F71)/利润表!F71</f>
        <v>#DIV/0!</v>
      </c>
      <c r="Y70" s="3"/>
      <c r="Z70" s="3"/>
      <c r="AA70" s="3"/>
      <c r="AB70" s="33" t="e">
        <f>(资产表!C70-资产表!C71)/资产表!C71</f>
        <v>#DIV/0!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3"/>
      <c r="D71" s="3"/>
      <c r="E71" s="3"/>
      <c r="F71" s="3"/>
      <c r="G71" s="3"/>
      <c r="H71" s="33">
        <f>利润表!C71/负债表!C71</f>
        <v>0</v>
      </c>
      <c r="I71" s="33" t="e">
        <f>利润表!C71/资产表!C71</f>
        <v>#DIV/0!</v>
      </c>
      <c r="J71" s="3"/>
      <c r="K71" s="3"/>
      <c r="L71" s="3"/>
      <c r="M71" s="3"/>
      <c r="N71" s="33" t="e">
        <f>利润表!C71/利润表!F71</f>
        <v>#DIV/0!</v>
      </c>
      <c r="O71" s="33" t="e">
        <f>利润表!F71/资产表!C71</f>
        <v>#DIV/0!</v>
      </c>
      <c r="P71" s="36">
        <f>资产表!C71/负债表!C71</f>
        <v>0</v>
      </c>
      <c r="Q71" s="3"/>
      <c r="R71" s="3"/>
      <c r="S71" s="3"/>
      <c r="T71" s="3"/>
      <c r="U71" s="33" t="e">
        <f>负债表!E71/资产表!C71</f>
        <v>#DIV/0!</v>
      </c>
      <c r="V71" s="3"/>
      <c r="W71" s="33" t="e">
        <f>(利润表!C71-利润表!C72)/利润表!C72</f>
        <v>#DIV/0!</v>
      </c>
      <c r="X71" s="33" t="e">
        <f>(利润表!F71-利润表!F72)/利润表!F72</f>
        <v>#DIV/0!</v>
      </c>
      <c r="Y71" s="3"/>
      <c r="Z71" s="3"/>
      <c r="AA71" s="3"/>
      <c r="AB71" s="33" t="e">
        <f>(资产表!C71-资产表!C72)/资产表!C72</f>
        <v>#DIV/0!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3"/>
      <c r="D72" s="3"/>
      <c r="E72" s="3"/>
      <c r="F72" s="3"/>
      <c r="G72" s="3"/>
      <c r="H72" s="33">
        <f>利润表!C72/负债表!C72</f>
        <v>0</v>
      </c>
      <c r="I72" s="33" t="e">
        <f>利润表!C72/资产表!C72</f>
        <v>#DIV/0!</v>
      </c>
      <c r="J72" s="3"/>
      <c r="K72" s="3"/>
      <c r="L72" s="3"/>
      <c r="M72" s="3"/>
      <c r="N72" s="33" t="e">
        <f>利润表!C72/利润表!F72</f>
        <v>#DIV/0!</v>
      </c>
      <c r="O72" s="33" t="e">
        <f>利润表!F72/资产表!C72</f>
        <v>#DIV/0!</v>
      </c>
      <c r="P72" s="36">
        <f>资产表!C72/负债表!C72</f>
        <v>0</v>
      </c>
      <c r="Q72" s="3"/>
      <c r="R72" s="3"/>
      <c r="S72" s="3"/>
      <c r="T72" s="3"/>
      <c r="U72" s="33" t="e">
        <f>负债表!E72/资产表!C72</f>
        <v>#DIV/0!</v>
      </c>
      <c r="V72" s="3"/>
      <c r="W72" s="33">
        <f>(利润表!C72-利润表!C73)/利润表!C73</f>
        <v>-1</v>
      </c>
      <c r="X72" s="33">
        <f>(利润表!F72-利润表!F73)/利润表!F73</f>
        <v>-1</v>
      </c>
      <c r="Y72" s="3"/>
      <c r="Z72" s="3"/>
      <c r="AA72" s="3"/>
      <c r="AB72" s="33">
        <f>(资产表!C72-资产表!C73)/资产表!C73</f>
        <v>-1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1">
        <v>2023</v>
      </c>
      <c r="C73" s="3"/>
      <c r="D73" s="3"/>
      <c r="E73" s="3"/>
      <c r="F73" s="3"/>
      <c r="G73" s="3"/>
      <c r="H73" s="33">
        <f>利润表!C73/负债表!C73</f>
        <v>0.0528986449969316</v>
      </c>
      <c r="I73" s="33">
        <f>利润表!C73/资产表!C73</f>
        <v>0.0338377367421747</v>
      </c>
      <c r="J73" s="3"/>
      <c r="K73" s="3"/>
      <c r="L73" s="3"/>
      <c r="M73" s="3"/>
      <c r="N73" s="33">
        <f>利润表!C73/利润表!F73</f>
        <v>0.0883189690143495</v>
      </c>
      <c r="O73" s="33">
        <f>利润表!F73/资产表!C73</f>
        <v>0.383131020660771</v>
      </c>
      <c r="P73" s="36">
        <f>资产表!C73/负债表!C73</f>
        <v>1.5633032847318</v>
      </c>
      <c r="Q73" s="3"/>
      <c r="R73" s="3"/>
      <c r="S73" s="3"/>
      <c r="T73" s="3"/>
      <c r="U73" s="33">
        <f>负债表!E73/资产表!C73</f>
        <v>0.360328856360357</v>
      </c>
      <c r="V73" s="3"/>
      <c r="W73" s="33">
        <f>(利润表!C73-利润表!C74)/利润表!C74</f>
        <v>-0.873526893561546</v>
      </c>
      <c r="X73" s="33">
        <f>(利润表!F73-利润表!F74)/利润表!F74</f>
        <v>-0.339564472858932</v>
      </c>
      <c r="Y73" s="3"/>
      <c r="Z73" s="3"/>
      <c r="AA73" s="3"/>
      <c r="AB73" s="33">
        <f>(资产表!C73-资产表!C74)/资产表!C74</f>
        <v>0.125959818139755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3"/>
      <c r="D74" s="3"/>
      <c r="E74" s="3"/>
      <c r="F74" s="3"/>
      <c r="G74" s="3"/>
      <c r="H74" s="33">
        <f>利润表!C74/负债表!C74</f>
        <v>0.427169142537875</v>
      </c>
      <c r="I74" s="33">
        <f>利润表!C74/资产表!C74</f>
        <v>0.301249277268449</v>
      </c>
      <c r="J74" s="3"/>
      <c r="K74" s="3"/>
      <c r="L74" s="3"/>
      <c r="M74" s="3"/>
      <c r="N74" s="33">
        <f>利润表!C74/利润表!F74</f>
        <v>0.461196743719838</v>
      </c>
      <c r="O74" s="33">
        <f>利润表!F74/资产表!C74</f>
        <v>0.653190382132117</v>
      </c>
      <c r="P74" s="36">
        <f>资产表!C74/负债表!C74</f>
        <v>1.41799225681533</v>
      </c>
      <c r="Q74" s="3"/>
      <c r="R74" s="3"/>
      <c r="S74" s="3"/>
      <c r="T74" s="3"/>
      <c r="U74" s="33">
        <f>负债表!E74/资产表!C74</f>
        <v>0.294777531263888</v>
      </c>
      <c r="V74" s="3"/>
      <c r="W74" s="33">
        <f>(利润表!C74-利润表!C75)/利润表!C75</f>
        <v>5.41319051084532</v>
      </c>
      <c r="X74" s="33">
        <f>(利润表!F74-利润表!F75)/利润表!F75</f>
        <v>2.99025954436617</v>
      </c>
      <c r="Y74" s="3"/>
      <c r="Z74" s="3"/>
      <c r="AA74" s="3"/>
      <c r="AB74" s="33">
        <f>(资产表!C74-资产表!C75)/资产表!C75</f>
        <v>1.5242063064436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3"/>
      <c r="D75" s="3"/>
      <c r="E75" s="3"/>
      <c r="F75" s="3"/>
      <c r="G75" s="3"/>
      <c r="H75" s="33">
        <f>利润表!C75/负债表!C75</f>
        <v>0.16922904709284</v>
      </c>
      <c r="I75" s="33">
        <f>利润表!C75/资产表!C75</f>
        <v>0.118570518715553</v>
      </c>
      <c r="J75" s="3"/>
      <c r="K75" s="3"/>
      <c r="L75" s="3"/>
      <c r="M75" s="3"/>
      <c r="N75" s="33">
        <f>利润表!C75/利润表!F75</f>
        <v>0.286954629734852</v>
      </c>
      <c r="O75" s="33">
        <f>利润表!F75/资产表!C75</f>
        <v>0.413203016884981</v>
      </c>
      <c r="P75" s="36">
        <f>资产表!C75/负债表!C75</f>
        <v>1.42724387922106</v>
      </c>
      <c r="Q75" s="3"/>
      <c r="R75" s="3"/>
      <c r="S75" s="3"/>
      <c r="T75" s="3"/>
      <c r="U75" s="33">
        <f>负债表!E75/资产表!C75</f>
        <v>0.29934889575721</v>
      </c>
      <c r="V75" s="3"/>
      <c r="W75" s="33">
        <f>(利润表!C75-利润表!C76)/利润表!C76</f>
        <v>30.8599922379437</v>
      </c>
      <c r="X75" s="33">
        <f>(利润表!F75-利润表!F76)/利润表!F76</f>
        <v>0.685076842854861</v>
      </c>
      <c r="Y75" s="3"/>
      <c r="Z75" s="3"/>
      <c r="AA75" s="3"/>
      <c r="AB75" s="33">
        <f>(资产表!C75-资产表!C76)/资产表!C76</f>
        <v>0.518341593820737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3"/>
      <c r="D76" s="3"/>
      <c r="E76" s="3"/>
      <c r="F76" s="3"/>
      <c r="G76" s="3"/>
      <c r="H76" s="33">
        <f>利润表!C76/负债表!C76</f>
        <v>0.00817919946459276</v>
      </c>
      <c r="I76" s="33">
        <f>利润表!C76/资产表!C76</f>
        <v>0.00565067778492164</v>
      </c>
      <c r="J76" s="3"/>
      <c r="K76" s="3"/>
      <c r="L76" s="3"/>
      <c r="M76" s="3"/>
      <c r="N76" s="33">
        <f>利润表!C76/利润表!F76</f>
        <v>0.0151770470596762</v>
      </c>
      <c r="O76" s="33">
        <f>利润表!F76/资产表!C76</f>
        <v>0.372317339644739</v>
      </c>
      <c r="P76" s="36">
        <f>资产表!C76/负债表!C76</f>
        <v>1.44747228136389</v>
      </c>
      <c r="Q76" s="3"/>
      <c r="R76" s="3"/>
      <c r="S76" s="3"/>
      <c r="T76" s="3"/>
      <c r="U76" s="33">
        <f>负债表!E76/资产表!C76</f>
        <v>0.309140483811029</v>
      </c>
      <c r="V76" s="3"/>
      <c r="W76" s="33">
        <f>(利润表!C76-利润表!C77)/利润表!C77</f>
        <v>-1.45871777507748</v>
      </c>
      <c r="X76" s="33">
        <f>(利润表!F76-利润表!F77)/利润表!F77</f>
        <v>-0.214270118591037</v>
      </c>
      <c r="Y76" s="3"/>
      <c r="Z76" s="3"/>
      <c r="AA76" s="3"/>
      <c r="AB76" s="33">
        <f>(资产表!C76-资产表!C77)/资产表!C77</f>
        <v>-0.0152136172955031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3"/>
      <c r="D77" s="3"/>
      <c r="E77" s="3"/>
      <c r="F77" s="3"/>
      <c r="G77" s="3"/>
      <c r="H77" s="33">
        <f>利润表!C77/负债表!C77</f>
        <v>-0.0223844403866525</v>
      </c>
      <c r="I77" s="33">
        <f>利润表!C77/资产表!C77</f>
        <v>-0.0121310113494115</v>
      </c>
      <c r="J77" s="3"/>
      <c r="K77" s="3"/>
      <c r="L77" s="3"/>
      <c r="M77" s="3"/>
      <c r="N77" s="33">
        <f>利润表!C77/利润表!F77</f>
        <v>-0.02599650598742</v>
      </c>
      <c r="O77" s="33">
        <f>利润表!F77/资产表!C77</f>
        <v>0.466640069064735</v>
      </c>
      <c r="P77" s="36">
        <f>资产表!C77/负债表!C77</f>
        <v>1.84522458531361</v>
      </c>
      <c r="Q77" s="3"/>
      <c r="R77" s="3"/>
      <c r="S77" s="3"/>
      <c r="T77" s="3"/>
      <c r="U77" s="33">
        <f>负债表!E77/资产表!C77</f>
        <v>0.458060548315293</v>
      </c>
      <c r="V77" s="3"/>
      <c r="W77" s="33">
        <f>(利润表!C77-利润表!C78)/利润表!C78</f>
        <v>-1.50844688265835</v>
      </c>
      <c r="X77" s="33">
        <f>(利润表!F77-利润表!F78)/利润表!F78</f>
        <v>-0.0950965001146139</v>
      </c>
      <c r="Y77" s="3"/>
      <c r="Z77" s="3"/>
      <c r="AA77" s="3"/>
      <c r="AB77" s="33">
        <f>(资产表!C77-资产表!C78)/资产表!C78</f>
        <v>0.357691448504852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3"/>
      <c r="D78" s="3"/>
      <c r="E78" s="3"/>
      <c r="F78" s="3"/>
      <c r="G78" s="3"/>
      <c r="H78" s="33">
        <f>利润表!C78/负债表!C78</f>
        <v>0.0519188400602496</v>
      </c>
      <c r="I78" s="33">
        <f>利润表!C78/资产表!C78</f>
        <v>0.032393099323766</v>
      </c>
      <c r="J78" s="3"/>
      <c r="K78" s="3"/>
      <c r="L78" s="3"/>
      <c r="M78" s="3"/>
      <c r="N78" s="33">
        <f>利润表!C78/利润表!F78</f>
        <v>0.0462670340898023</v>
      </c>
      <c r="O78" s="33">
        <f>利润表!F78/资产表!C78</f>
        <v>0.700133474319802</v>
      </c>
      <c r="P78" s="36">
        <f>资产表!C78/负债表!C78</f>
        <v>1.60277470029421</v>
      </c>
      <c r="Q78" s="3"/>
      <c r="R78" s="3"/>
      <c r="S78" s="3"/>
      <c r="T78" s="3"/>
      <c r="U78" s="33">
        <f>负债表!E78/资产表!C78</f>
        <v>0.376081990927086</v>
      </c>
      <c r="V78" s="3"/>
      <c r="W78" s="33">
        <f>(利润表!C78-利润表!C79)/利润表!C79</f>
        <v>3.4366205797066</v>
      </c>
      <c r="X78" s="33">
        <f>(利润表!F78-利润表!F79)/利润表!F79</f>
        <v>0.247732269398521</v>
      </c>
      <c r="Y78" s="3"/>
      <c r="Z78" s="3"/>
      <c r="AA78" s="3"/>
      <c r="AB78" s="33">
        <f>(资产表!C78-资产表!C79)/资产表!C79</f>
        <v>0.216468871049226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3"/>
      <c r="D79" s="3"/>
      <c r="E79" s="3"/>
      <c r="F79" s="3"/>
      <c r="G79" s="3"/>
      <c r="H79" s="33">
        <f>利润表!C79/负债表!C79</f>
        <v>0.0123421689838302</v>
      </c>
      <c r="I79" s="33">
        <f>利润表!C79/资产表!C79</f>
        <v>0.00888180457540342</v>
      </c>
      <c r="J79" s="3"/>
      <c r="K79" s="3"/>
      <c r="L79" s="3"/>
      <c r="M79" s="3"/>
      <c r="N79" s="33">
        <f>利润表!C79/利润表!F79</f>
        <v>0.0130119018307005</v>
      </c>
      <c r="O79" s="33">
        <f>利润表!F79/资产表!C79</f>
        <v>0.682590807321306</v>
      </c>
      <c r="P79" s="36">
        <f>资产表!C79/负债表!C79</f>
        <v>1.38960150260564</v>
      </c>
      <c r="Q79" s="3"/>
      <c r="R79" s="3"/>
      <c r="S79" s="3"/>
      <c r="T79" s="3"/>
      <c r="U79" s="33">
        <f>负债表!E79/资产表!C79</f>
        <v>0.280369229505795</v>
      </c>
      <c r="V79" s="3"/>
      <c r="W79" s="33">
        <f>(利润表!C79-利润表!C80)/利润表!C80</f>
        <v>0.122013498712975</v>
      </c>
      <c r="X79" s="33">
        <f>(利润表!F79-利润表!F80)/利润表!F80</f>
        <v>0.440017394857029</v>
      </c>
      <c r="Y79" s="3"/>
      <c r="Z79" s="3"/>
      <c r="AA79" s="3"/>
      <c r="AB79" s="33">
        <f>(资产表!C79-资产表!C80)/资产表!C80</f>
        <v>0.17219653359259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3"/>
      <c r="D80" s="3"/>
      <c r="E80" s="3"/>
      <c r="F80" s="3"/>
      <c r="G80" s="3"/>
      <c r="H80" s="33">
        <f>利润表!C80/负债表!C80</f>
        <v>0.0151573603978531</v>
      </c>
      <c r="I80" s="33">
        <f>利润表!C80/资产表!C80</f>
        <v>0.00927905105177172</v>
      </c>
      <c r="J80" s="3"/>
      <c r="K80" s="3"/>
      <c r="L80" s="3"/>
      <c r="M80" s="3"/>
      <c r="N80" s="33">
        <f>利润表!C80/利润表!F80</f>
        <v>0.0166997678707731</v>
      </c>
      <c r="O80" s="33">
        <f>利润表!F80/资产表!C80</f>
        <v>0.555639522870933</v>
      </c>
      <c r="P80" s="36">
        <f>资产表!C80/负债表!C80</f>
        <v>1.63350328748962</v>
      </c>
      <c r="Q80" s="3"/>
      <c r="R80" s="3"/>
      <c r="S80" s="3"/>
      <c r="T80" s="3"/>
      <c r="U80" s="33">
        <f>负债表!E80/资产表!C80</f>
        <v>0.387818801676973</v>
      </c>
      <c r="V80" s="3"/>
      <c r="W80" s="33">
        <f>(利润表!C80-利润表!C81)/利润表!C81</f>
        <v>-1.12013542956236</v>
      </c>
      <c r="X80" s="33">
        <f>(利润表!F80-利润表!F81)/利润表!F81</f>
        <v>-0.0265866956019946</v>
      </c>
      <c r="Y80" s="3"/>
      <c r="Z80" s="3"/>
      <c r="AA80" s="3"/>
      <c r="AB80" s="33">
        <f>(资产表!C80-资产表!C81)/资产表!C81</f>
        <v>0.050127612081955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3"/>
      <c r="D81" s="3"/>
      <c r="E81" s="3"/>
      <c r="F81" s="3"/>
      <c r="G81" s="3"/>
      <c r="H81" s="33">
        <f>利润表!C81/负债表!C81</f>
        <v>-0.139167495905375</v>
      </c>
      <c r="I81" s="33">
        <f>利润表!C81/资产表!C81</f>
        <v>-0.0811100252346941</v>
      </c>
      <c r="J81" s="3"/>
      <c r="K81" s="3"/>
      <c r="L81" s="3"/>
      <c r="M81" s="3"/>
      <c r="N81" s="33">
        <f>利润表!C81/利润表!F81</f>
        <v>-0.135312091403738</v>
      </c>
      <c r="O81" s="33">
        <f>利润表!F81/资产表!C81</f>
        <v>0.599429248290029</v>
      </c>
      <c r="P81" s="36">
        <f>资产表!C81/负债表!C81</f>
        <v>1.71578661827178</v>
      </c>
      <c r="Q81" s="3"/>
      <c r="R81" s="3"/>
      <c r="S81" s="3"/>
      <c r="T81" s="3"/>
      <c r="U81" s="33">
        <f>负债表!E81/资产表!C81</f>
        <v>0.4171769441778</v>
      </c>
      <c r="V81" s="3"/>
      <c r="W81" s="33">
        <f>(利润表!C81-利润表!C82)/利润表!C82</f>
        <v>-18.075187665497</v>
      </c>
      <c r="X81" s="33">
        <f>(利润表!F81-利润表!F82)/利润表!F82</f>
        <v>-0.160661116208123</v>
      </c>
      <c r="Y81" s="3"/>
      <c r="Z81" s="3"/>
      <c r="AA81" s="3"/>
      <c r="AB81" s="33">
        <f>(资产表!C81-资产表!C82)/资产表!C82</f>
        <v>-0.104181202911842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3"/>
      <c r="D82" s="3"/>
      <c r="E82" s="3"/>
      <c r="F82" s="3"/>
      <c r="G82" s="3"/>
      <c r="H82" s="33">
        <f>利润表!C82/负债表!C82</f>
        <v>0.00713646027419674</v>
      </c>
      <c r="I82" s="33">
        <f>利润表!C82/资产表!C82</f>
        <v>0.00425529058075035</v>
      </c>
      <c r="J82" s="3"/>
      <c r="K82" s="3"/>
      <c r="L82" s="3"/>
      <c r="M82" s="3"/>
      <c r="N82" s="33">
        <f>利润表!C82/利润表!F82</f>
        <v>0.00665132951902184</v>
      </c>
      <c r="O82" s="33">
        <f>利润表!F82/资产表!C82</f>
        <v>0.639765413603526</v>
      </c>
      <c r="P82" s="36">
        <f>资产表!C82/负债表!C82</f>
        <v>1.67707942354864</v>
      </c>
      <c r="Q82" s="3"/>
      <c r="R82" s="3"/>
      <c r="S82" s="3"/>
      <c r="T82" s="3"/>
      <c r="U82" s="33">
        <f>负债表!E82/资产表!C82</f>
        <v>0.403725317979253</v>
      </c>
      <c r="V82" s="3"/>
      <c r="W82" s="33">
        <f>(利润表!C82-利润表!C83)/利润表!C83</f>
        <v>0.191259152619295</v>
      </c>
      <c r="X82" s="33">
        <f>(利润表!F82-利润表!F83)/利润表!F83</f>
        <v>-0.0351957529184423</v>
      </c>
      <c r="Y82" s="3"/>
      <c r="Z82" s="3"/>
      <c r="AA82" s="3"/>
      <c r="AB82" s="33">
        <f>(资产表!C82-资产表!C83)/资产表!C83</f>
        <v>-0.0366935504866141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3"/>
      <c r="D83" s="3"/>
      <c r="E83" s="3"/>
      <c r="F83" s="3"/>
      <c r="G83" s="3"/>
      <c r="H83" s="33">
        <f>利润表!C83/负债表!C83</f>
        <v>0.00602944489071519</v>
      </c>
      <c r="I83" s="33">
        <f>利润表!C83/资产表!C83</f>
        <v>0.00344102192371603</v>
      </c>
      <c r="J83" s="3"/>
      <c r="K83" s="3"/>
      <c r="L83" s="3"/>
      <c r="M83" s="3"/>
      <c r="N83" s="33">
        <f>利润表!C83/利润表!F83</f>
        <v>0.00538693109268562</v>
      </c>
      <c r="O83" s="33">
        <f>利润表!F83/资产表!C83</f>
        <v>0.638772218265099</v>
      </c>
      <c r="P83" s="36">
        <f>资产表!C83/负债表!C83</f>
        <v>1.75222507277834</v>
      </c>
      <c r="Q83" s="3"/>
      <c r="R83" s="3"/>
      <c r="S83" s="3"/>
      <c r="T83" s="3"/>
      <c r="U83" s="33">
        <f>负债表!E83/资产表!C83</f>
        <v>0.429297060328904</v>
      </c>
      <c r="V83" s="3"/>
      <c r="W83" s="33">
        <f>(利润表!C83-利润表!C84)/利润表!C84</f>
        <v>-1.07249989859107</v>
      </c>
      <c r="X83" s="33">
        <f>(利润表!F83-利润表!F84)/利润表!F84</f>
        <v>0.0195112028035215</v>
      </c>
      <c r="Y83" s="3"/>
      <c r="Z83" s="3"/>
      <c r="AA83" s="3"/>
      <c r="AB83" s="33">
        <f>(资产表!C83-资产表!C84)/资产表!C84</f>
        <v>-0.0810817325402291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3"/>
      <c r="D84" s="3"/>
      <c r="E84" s="3"/>
      <c r="F84" s="3"/>
      <c r="G84" s="3"/>
      <c r="H84" s="33">
        <f>利润表!C84/负债表!C84</f>
        <v>-0.0831974671836417</v>
      </c>
      <c r="I84" s="33">
        <f>利润表!C84/资产表!C84</f>
        <v>-0.0436141010660919</v>
      </c>
      <c r="J84" s="3"/>
      <c r="K84" s="3"/>
      <c r="L84" s="3"/>
      <c r="M84" s="3"/>
      <c r="N84" s="33">
        <f>利润表!C84/利润表!F84</f>
        <v>-0.075752334892235</v>
      </c>
      <c r="O84" s="33">
        <f>利润表!F84/资产表!C84</f>
        <v>0.575745963845697</v>
      </c>
      <c r="P84" s="36">
        <f>资产表!C84/负债表!C84</f>
        <v>1.90758184050534</v>
      </c>
      <c r="Q84" s="3"/>
      <c r="R84" s="3"/>
      <c r="S84" s="3"/>
      <c r="T84" s="3"/>
      <c r="U84" s="33">
        <f>负债表!E84/资产表!C84</f>
        <v>0.475776095805627</v>
      </c>
      <c r="V84" s="3"/>
      <c r="W84" s="33" t="e">
        <f>(利润表!C84-利润表!C85)/利润表!C85</f>
        <v>#DIV/0!</v>
      </c>
      <c r="X84" s="33" t="e">
        <f>(利润表!F84-利润表!F85)/利润表!F85</f>
        <v>#DIV/0!</v>
      </c>
      <c r="Y84" s="3"/>
      <c r="Z84" s="3"/>
      <c r="AA84" s="3"/>
      <c r="AB84" s="33" t="e">
        <f>(资产表!C84-资产表!C85)/资产表!C85</f>
        <v>#DIV/0!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3"/>
      <c r="D85" s="3"/>
      <c r="E85" s="3"/>
      <c r="F85" s="3"/>
      <c r="G85" s="3"/>
      <c r="H85" s="33">
        <f>利润表!C85/负债表!C85</f>
        <v>0</v>
      </c>
      <c r="I85" s="33" t="e">
        <f>利润表!C85/资产表!C85</f>
        <v>#DIV/0!</v>
      </c>
      <c r="J85" s="3"/>
      <c r="K85" s="3"/>
      <c r="L85" s="3"/>
      <c r="M85" s="3"/>
      <c r="N85" s="33" t="e">
        <f>利润表!C85/利润表!F85</f>
        <v>#DIV/0!</v>
      </c>
      <c r="O85" s="33" t="e">
        <f>利润表!F85/资产表!C85</f>
        <v>#DIV/0!</v>
      </c>
      <c r="P85" s="36">
        <f>资产表!C85/负债表!C85</f>
        <v>0</v>
      </c>
      <c r="Q85" s="3"/>
      <c r="R85" s="3"/>
      <c r="S85" s="3"/>
      <c r="T85" s="3"/>
      <c r="U85" s="33" t="e">
        <f>负债表!E85/资产表!C85</f>
        <v>#DIV/0!</v>
      </c>
      <c r="V85" s="3"/>
      <c r="W85" s="33" t="e">
        <f>(利润表!C85-利润表!C86)/利润表!C86</f>
        <v>#DIV/0!</v>
      </c>
      <c r="X85" s="33" t="e">
        <f>(利润表!F85-利润表!F86)/利润表!F86</f>
        <v>#DIV/0!</v>
      </c>
      <c r="Y85" s="3"/>
      <c r="Z85" s="3"/>
      <c r="AA85" s="3"/>
      <c r="AB85" s="33" t="e">
        <f>(资产表!C85-资产表!C86)/资产表!C86</f>
        <v>#DIV/0!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3"/>
      <c r="D86" s="3"/>
      <c r="E86" s="3"/>
      <c r="F86" s="3"/>
      <c r="G86" s="3"/>
      <c r="H86" s="33">
        <f>利润表!C86/负债表!C86</f>
        <v>0</v>
      </c>
      <c r="I86" s="33" t="e">
        <f>利润表!C86/资产表!C86</f>
        <v>#DIV/0!</v>
      </c>
      <c r="J86" s="3"/>
      <c r="K86" s="3"/>
      <c r="L86" s="3"/>
      <c r="M86" s="3"/>
      <c r="N86" s="33" t="e">
        <f>利润表!C86/利润表!F86</f>
        <v>#DIV/0!</v>
      </c>
      <c r="O86" s="33" t="e">
        <f>利润表!F86/资产表!C86</f>
        <v>#DIV/0!</v>
      </c>
      <c r="P86" s="36">
        <f>资产表!C86/负债表!C86</f>
        <v>0</v>
      </c>
      <c r="Q86" s="3"/>
      <c r="R86" s="3"/>
      <c r="S86" s="3"/>
      <c r="T86" s="3"/>
      <c r="U86" s="33" t="e">
        <f>负债表!E86/资产表!C86</f>
        <v>#DIV/0!</v>
      </c>
      <c r="V86" s="3"/>
      <c r="W86" s="33">
        <f>(利润表!C86-利润表!C87)/利润表!C87</f>
        <v>-1</v>
      </c>
      <c r="X86" s="33">
        <f>(利润表!F86-利润表!F87)/利润表!F87</f>
        <v>-1</v>
      </c>
      <c r="Y86" s="3"/>
      <c r="Z86" s="3"/>
      <c r="AA86" s="3"/>
      <c r="AB86" s="33">
        <f>(资产表!C86-资产表!C87)/资产表!C87</f>
        <v>-1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1">
        <v>2023</v>
      </c>
      <c r="C87" s="3"/>
      <c r="D87" s="3"/>
      <c r="E87" s="3"/>
      <c r="F87" s="3"/>
      <c r="G87" s="3"/>
      <c r="H87" s="33">
        <f>利润表!C87/负债表!C87</f>
        <v>0.115276127826669</v>
      </c>
      <c r="I87" s="33">
        <f>利润表!C87/资产表!C87</f>
        <v>0.086560855420333</v>
      </c>
      <c r="J87" s="3"/>
      <c r="K87" s="3"/>
      <c r="L87" s="3"/>
      <c r="M87" s="3"/>
      <c r="N87" s="33">
        <f>利润表!C87/利润表!F87</f>
        <v>0.314098132858565</v>
      </c>
      <c r="O87" s="33">
        <f>利润表!F87/资产表!C87</f>
        <v>0.275585386746983</v>
      </c>
      <c r="P87" s="36">
        <f>资产表!C87/负债表!C87</f>
        <v>1.33173508125465</v>
      </c>
      <c r="Q87" s="3"/>
      <c r="R87" s="3"/>
      <c r="S87" s="3"/>
      <c r="T87" s="3"/>
      <c r="U87" s="33">
        <f>负债表!E87/资产表!C87</f>
        <v>0.249099904270836</v>
      </c>
      <c r="V87" s="3"/>
      <c r="W87" s="33">
        <f>(利润表!C87-利润表!C88)/利润表!C88</f>
        <v>-0.844119765324756</v>
      </c>
      <c r="X87" s="33">
        <f>(利润表!F87-利润表!F88)/利润表!F88</f>
        <v>-0.595344342310887</v>
      </c>
      <c r="Y87" s="3"/>
      <c r="Z87" s="3"/>
      <c r="AA87" s="3"/>
      <c r="AB87" s="33">
        <f>(资产表!C87-资产表!C88)/资产表!C88</f>
        <v>0.138176406412851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3"/>
      <c r="D88" s="3"/>
      <c r="E88" s="3"/>
      <c r="F88" s="3"/>
      <c r="G88" s="3"/>
      <c r="H88" s="33">
        <f>利润表!C88/负债表!C88</f>
        <v>0.759772563890005</v>
      </c>
      <c r="I88" s="33">
        <f>利润表!C88/资产表!C88</f>
        <v>0.632033455451191</v>
      </c>
      <c r="J88" s="3"/>
      <c r="K88" s="3"/>
      <c r="L88" s="3"/>
      <c r="M88" s="3"/>
      <c r="N88" s="33">
        <f>利润表!C88/利润表!F88</f>
        <v>0.815379748404951</v>
      </c>
      <c r="O88" s="33">
        <f>利润表!F88/资产表!C88</f>
        <v>0.775139996655027</v>
      </c>
      <c r="P88" s="36">
        <f>资产表!C88/负债表!C88</f>
        <v>1.20210814370202</v>
      </c>
      <c r="Q88" s="3"/>
      <c r="R88" s="3"/>
      <c r="S88" s="3"/>
      <c r="T88" s="3"/>
      <c r="U88" s="33">
        <f>负债表!E88/资产表!C88</f>
        <v>0.168128087943575</v>
      </c>
      <c r="V88" s="3"/>
      <c r="W88" s="33">
        <f>(利润表!C88-利润表!C89)/利润表!C89</f>
        <v>34.7293877158612</v>
      </c>
      <c r="X88" s="33">
        <f>(利润表!F88-利润表!F89)/利润表!F89</f>
        <v>2.25049325539339</v>
      </c>
      <c r="Y88" s="3"/>
      <c r="Z88" s="3"/>
      <c r="AA88" s="3"/>
      <c r="AB88" s="33">
        <f>(资产表!C88-资产表!C89)/资产表!C89</f>
        <v>1.84197345018235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3"/>
      <c r="D89" s="3"/>
      <c r="E89" s="3"/>
      <c r="F89" s="3"/>
      <c r="G89" s="3"/>
      <c r="H89" s="33">
        <f>利润表!C89/负债表!C89</f>
        <v>0.0947203779805522</v>
      </c>
      <c r="I89" s="33">
        <f>利润表!C89/资产表!C89</f>
        <v>0.0502729661729384</v>
      </c>
      <c r="J89" s="3"/>
      <c r="K89" s="3"/>
      <c r="L89" s="3"/>
      <c r="M89" s="3"/>
      <c r="N89" s="33">
        <f>利润表!C89/利润表!F89</f>
        <v>0.0741794512083978</v>
      </c>
      <c r="O89" s="33">
        <f>利润表!F89/资产表!C89</f>
        <v>0.677720923436099</v>
      </c>
      <c r="P89" s="36">
        <f>资产表!C89/负债表!C89</f>
        <v>1.88412153073911</v>
      </c>
      <c r="Q89" s="3"/>
      <c r="R89" s="3"/>
      <c r="S89" s="3"/>
      <c r="T89" s="3"/>
      <c r="U89" s="33">
        <f>负债表!E89/资产表!C89</f>
        <v>0.469248674416604</v>
      </c>
      <c r="V89" s="3"/>
      <c r="W89" s="33">
        <f>(利润表!C89-利润表!C90)/利润表!C90</f>
        <v>2.24494763323863</v>
      </c>
      <c r="X89" s="33">
        <f>(利润表!F89-利润表!F90)/利润表!F90</f>
        <v>1.36090021304065</v>
      </c>
      <c r="Y89" s="3"/>
      <c r="Z89" s="3"/>
      <c r="AA89" s="3"/>
      <c r="AB89" s="33">
        <f>(资产表!C89-资产表!C90)/资产表!C90</f>
        <v>0.335676863333179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3"/>
      <c r="D90" s="3"/>
      <c r="E90" s="3"/>
      <c r="F90" s="3"/>
      <c r="G90" s="3"/>
      <c r="H90" s="33">
        <f>利润表!C90/负债表!C90</f>
        <v>0.0342748859728461</v>
      </c>
      <c r="I90" s="33">
        <f>利润表!C90/资产表!C90</f>
        <v>0.0206932269354707</v>
      </c>
      <c r="J90" s="3"/>
      <c r="K90" s="3"/>
      <c r="L90" s="3"/>
      <c r="M90" s="3"/>
      <c r="N90" s="33">
        <f>利润表!C90/利润表!F90</f>
        <v>0.0539701412643</v>
      </c>
      <c r="O90" s="33">
        <f>利润表!F90/资产表!C90</f>
        <v>0.383419914247264</v>
      </c>
      <c r="P90" s="36">
        <f>资产表!C90/负债表!C90</f>
        <v>1.6563335471905</v>
      </c>
      <c r="Q90" s="3"/>
      <c r="R90" s="3"/>
      <c r="S90" s="3"/>
      <c r="T90" s="3"/>
      <c r="U90" s="33">
        <f>负债表!E90/资产表!C90</f>
        <v>0.396256870063268</v>
      </c>
      <c r="V90" s="3"/>
      <c r="W90" s="33">
        <f>(利润表!C90-利润表!C91)/利润表!C91</f>
        <v>-1.06452853714069</v>
      </c>
      <c r="X90" s="33">
        <f>(利润表!F90-利润表!F91)/利润表!F91</f>
        <v>0.445288734048833</v>
      </c>
      <c r="Y90" s="3"/>
      <c r="Z90" s="3"/>
      <c r="AA90" s="3"/>
      <c r="AB90" s="33">
        <f>(资产表!C90-资产表!C91)/资产表!C91</f>
        <v>0.255080359370739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3"/>
      <c r="D91" s="3"/>
      <c r="E91" s="3"/>
      <c r="F91" s="3"/>
      <c r="G91" s="3"/>
      <c r="H91" s="33">
        <f>利润表!C91/负债表!C91</f>
        <v>-0.551567347524185</v>
      </c>
      <c r="I91" s="33">
        <f>利润表!C91/资产表!C91</f>
        <v>-0.402483363943082</v>
      </c>
      <c r="J91" s="3"/>
      <c r="K91" s="3"/>
      <c r="L91" s="3"/>
      <c r="M91" s="3"/>
      <c r="N91" s="33">
        <f>利润表!C91/利润表!F91</f>
        <v>-1.20880529143642</v>
      </c>
      <c r="O91" s="33">
        <f>利润表!F91/资产表!C91</f>
        <v>0.332959631128692</v>
      </c>
      <c r="P91" s="36">
        <f>资产表!C91/负债表!C91</f>
        <v>1.37041029999487</v>
      </c>
      <c r="Q91" s="3"/>
      <c r="R91" s="3"/>
      <c r="S91" s="3"/>
      <c r="T91" s="3"/>
      <c r="U91" s="33">
        <f>负债表!E91/资产表!C91</f>
        <v>0.270291532394538</v>
      </c>
      <c r="V91" s="3"/>
      <c r="W91" s="33">
        <f>(利润表!C91-利润表!C92)/利润表!C92</f>
        <v>45.3497674196898</v>
      </c>
      <c r="X91" s="33">
        <f>(利润表!F91-利润表!F92)/利润表!F92</f>
        <v>-0.295323241914359</v>
      </c>
      <c r="Y91" s="3"/>
      <c r="Z91" s="3"/>
      <c r="AA91" s="3"/>
      <c r="AB91" s="33">
        <f>(资产表!C91-资产表!C92)/资产表!C92</f>
        <v>-0.248175386559906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3"/>
      <c r="D92" s="3"/>
      <c r="E92" s="3"/>
      <c r="F92" s="3"/>
      <c r="G92" s="3"/>
      <c r="H92" s="33">
        <f>利润表!C92/负债表!C92</f>
        <v>-0.00857925298536006</v>
      </c>
      <c r="I92" s="33">
        <f>利润表!C92/资产表!C92</f>
        <v>-0.00652855270604941</v>
      </c>
      <c r="J92" s="3"/>
      <c r="K92" s="3"/>
      <c r="L92" s="3"/>
      <c r="M92" s="3"/>
      <c r="N92" s="33">
        <f>利润表!C92/利润表!F92</f>
        <v>-0.0183780208908735</v>
      </c>
      <c r="O92" s="33">
        <f>利润表!F92/资产表!C92</f>
        <v>0.355236983612936</v>
      </c>
      <c r="P92" s="36">
        <f>资产表!C92/负债表!C92</f>
        <v>1.3141125409634</v>
      </c>
      <c r="Q92" s="3"/>
      <c r="R92" s="3"/>
      <c r="S92" s="3"/>
      <c r="T92" s="3"/>
      <c r="U92" s="33">
        <f>负债表!E92/资产表!C92</f>
        <v>0.239030167639309</v>
      </c>
      <c r="V92" s="3"/>
      <c r="W92" s="33">
        <f>(利润表!C92-利润表!C93)/利润表!C93</f>
        <v>-1.19447565521379</v>
      </c>
      <c r="X92" s="33">
        <f>(利润表!F92-利润表!F93)/利润表!F93</f>
        <v>0.371879394389659</v>
      </c>
      <c r="Y92" s="3"/>
      <c r="Z92" s="3"/>
      <c r="AA92" s="3"/>
      <c r="AB92" s="33">
        <f>(资产表!C92-资产表!C93)/资产表!C93</f>
        <v>-0.000146808398362473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3"/>
      <c r="D93" s="3"/>
      <c r="E93" s="3"/>
      <c r="F93" s="3"/>
      <c r="G93" s="3"/>
      <c r="H93" s="33">
        <f>利润表!C93/负债表!C93</f>
        <v>0.0431541693068004</v>
      </c>
      <c r="I93" s="33">
        <f>利润表!C93/资产表!C93</f>
        <v>0.0335650971454859</v>
      </c>
      <c r="J93" s="3"/>
      <c r="K93" s="3"/>
      <c r="L93" s="3"/>
      <c r="M93" s="3"/>
      <c r="N93" s="33">
        <f>利润表!C93/利润表!F93</f>
        <v>0.129643106959249</v>
      </c>
      <c r="O93" s="33">
        <f>利润表!F93/资产表!C93</f>
        <v>0.258903831701876</v>
      </c>
      <c r="P93" s="36">
        <f>资产表!C93/负债表!C93</f>
        <v>1.28568581582682</v>
      </c>
      <c r="Q93" s="3"/>
      <c r="R93" s="3"/>
      <c r="S93" s="3"/>
      <c r="T93" s="3"/>
      <c r="U93" s="33">
        <f>负债表!E93/资产表!C93</f>
        <v>0.222204999316333</v>
      </c>
      <c r="V93" s="3"/>
      <c r="W93" s="33">
        <f>(利润表!C93-利润表!C94)/利润表!C94</f>
        <v>5.81960583977944</v>
      </c>
      <c r="X93" s="33">
        <f>(利润表!F93-利润表!F94)/利润表!F94</f>
        <v>0.12640171731543</v>
      </c>
      <c r="Y93" s="3"/>
      <c r="Z93" s="3"/>
      <c r="AA93" s="3"/>
      <c r="AB93" s="33">
        <f>(资产表!C93-资产表!C94)/资产表!C94</f>
        <v>0.180646403158933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3"/>
      <c r="D94" s="3"/>
      <c r="E94" s="3"/>
      <c r="F94" s="3"/>
      <c r="G94" s="3"/>
      <c r="H94" s="33">
        <f>利润表!C94/负债表!C94</f>
        <v>0.00671039532316658</v>
      </c>
      <c r="I94" s="33">
        <f>利润表!C94/资产表!C94</f>
        <v>0.00581096798664536</v>
      </c>
      <c r="J94" s="3"/>
      <c r="K94" s="3"/>
      <c r="L94" s="3"/>
      <c r="M94" s="3"/>
      <c r="N94" s="33">
        <f>利润表!C94/利润表!F94</f>
        <v>0.0214132930477005</v>
      </c>
      <c r="O94" s="33">
        <f>利润表!F94/资产表!C94</f>
        <v>0.27137199186042</v>
      </c>
      <c r="P94" s="36">
        <f>资产表!C94/负债表!C94</f>
        <v>1.15478098289102</v>
      </c>
      <c r="Q94" s="3"/>
      <c r="R94" s="3"/>
      <c r="S94" s="3"/>
      <c r="T94" s="3"/>
      <c r="U94" s="33">
        <f>负债表!E94/资产表!C94</f>
        <v>0.134034925396435</v>
      </c>
      <c r="V94" s="3"/>
      <c r="W94" s="33">
        <f>(利润表!C94-利润表!C95)/利润表!C95</f>
        <v>-0.0898570430973348</v>
      </c>
      <c r="X94" s="33">
        <f>(利润表!F94-利润表!F95)/利润表!F95</f>
        <v>0.0658756901556544</v>
      </c>
      <c r="Y94" s="3"/>
      <c r="Z94" s="3"/>
      <c r="AA94" s="3"/>
      <c r="AB94" s="33">
        <f>(资产表!C94-资产表!C95)/资产表!C95</f>
        <v>-0.0462294103299339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3"/>
      <c r="D95" s="3"/>
      <c r="E95" s="3"/>
      <c r="F95" s="3"/>
      <c r="G95" s="3"/>
      <c r="H95" s="33">
        <f>利润表!C95/负债表!C95</f>
        <v>0.00764622248856188</v>
      </c>
      <c r="I95" s="33">
        <f>利润表!C95/资产表!C95</f>
        <v>0.00608951629097685</v>
      </c>
      <c r="J95" s="3"/>
      <c r="K95" s="3"/>
      <c r="L95" s="3"/>
      <c r="M95" s="3"/>
      <c r="N95" s="33">
        <f>利润表!C95/利润表!F95</f>
        <v>0.0250772786105995</v>
      </c>
      <c r="O95" s="33">
        <f>利润表!F95/资产表!C95</f>
        <v>0.242830028949113</v>
      </c>
      <c r="P95" s="36">
        <f>资产表!C95/负债表!C95</f>
        <v>1.25563708564039</v>
      </c>
      <c r="Q95" s="3"/>
      <c r="R95" s="3"/>
      <c r="S95" s="3"/>
      <c r="T95" s="3"/>
      <c r="U95" s="33">
        <f>负债表!E95/资产表!C95</f>
        <v>0.203591538163286</v>
      </c>
      <c r="V95" s="3"/>
      <c r="W95" s="33">
        <f>(利润表!C95-利润表!C96)/利润表!C96</f>
        <v>-1.07069038546737</v>
      </c>
      <c r="X95" s="33">
        <f>(利润表!F95-利润表!F96)/利润表!F96</f>
        <v>-0.51131715945208</v>
      </c>
      <c r="Y95" s="3"/>
      <c r="Z95" s="3"/>
      <c r="AA95" s="3"/>
      <c r="AB95" s="33">
        <f>(资产表!C95-资产表!C96)/资产表!C96</f>
        <v>0.0638791231298653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3"/>
      <c r="D96" s="3"/>
      <c r="E96" s="3"/>
      <c r="F96" s="3"/>
      <c r="G96" s="3"/>
      <c r="H96" s="33">
        <f>利润表!C96/负债表!C96</f>
        <v>-0.26307499155886</v>
      </c>
      <c r="I96" s="33">
        <f>利润表!C96/资产表!C96</f>
        <v>-0.0916462572540389</v>
      </c>
      <c r="J96" s="3"/>
      <c r="K96" s="3"/>
      <c r="L96" s="3"/>
      <c r="M96" s="3"/>
      <c r="N96" s="33">
        <f>利润表!C96/利润表!F96</f>
        <v>-0.173359300046491</v>
      </c>
      <c r="O96" s="33">
        <f>利润表!F96/资产表!C96</f>
        <v>0.528649211374651</v>
      </c>
      <c r="P96" s="36">
        <f>资产表!C96/负债表!C96</f>
        <v>2.87054812101742</v>
      </c>
      <c r="Q96" s="3"/>
      <c r="R96" s="3"/>
      <c r="S96" s="3"/>
      <c r="T96" s="3"/>
      <c r="U96" s="33">
        <f>负债表!E96/资产表!C96</f>
        <v>0.651634476120342</v>
      </c>
      <c r="V96" s="3"/>
      <c r="W96" s="33">
        <f>(利润表!C96-利润表!C97)/利润表!C97</f>
        <v>0.527724410060469</v>
      </c>
      <c r="X96" s="33">
        <f>(利润表!F96-利润表!F97)/利润表!F97</f>
        <v>-0.412282629835158</v>
      </c>
      <c r="Y96" s="3"/>
      <c r="Z96" s="3"/>
      <c r="AA96" s="3"/>
      <c r="AB96" s="33">
        <f>(资产表!C96-资产表!C97)/资产表!C97</f>
        <v>-0.216893541119573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3"/>
      <c r="D97" s="3"/>
      <c r="E97" s="3"/>
      <c r="F97" s="3"/>
      <c r="G97" s="3"/>
      <c r="H97" s="33">
        <f>利润表!C97/负债表!C97</f>
        <v>-0.144935272739576</v>
      </c>
      <c r="I97" s="33">
        <f>利润表!C97/资产表!C97</f>
        <v>-0.0469775671025734</v>
      </c>
      <c r="J97" s="3"/>
      <c r="K97" s="3"/>
      <c r="L97" s="3"/>
      <c r="M97" s="3"/>
      <c r="N97" s="33">
        <f>利润表!C97/利润表!F97</f>
        <v>-0.0666915258053046</v>
      </c>
      <c r="O97" s="33">
        <f>利润表!F97/资产表!C97</f>
        <v>0.704400844564826</v>
      </c>
      <c r="P97" s="36">
        <f>资产表!C97/负债表!C97</f>
        <v>3.08520176072796</v>
      </c>
      <c r="Q97" s="3"/>
      <c r="R97" s="3"/>
      <c r="S97" s="3"/>
      <c r="T97" s="3"/>
      <c r="U97" s="33">
        <f>负债表!E97/资产表!C97</f>
        <v>0.675872089556941</v>
      </c>
      <c r="V97" s="3"/>
      <c r="W97" s="33">
        <f>(利润表!C97-利润表!C98)/利润表!C98</f>
        <v>-13.9941769482406</v>
      </c>
      <c r="X97" s="33">
        <f>(利润表!F97-利润表!F98)/利润表!F98</f>
        <v>-0.562904236268229</v>
      </c>
      <c r="Y97" s="3"/>
      <c r="Z97" s="3"/>
      <c r="AA97" s="3"/>
      <c r="AB97" s="33">
        <f>(资产表!C97-资产表!C98)/资产表!C98</f>
        <v>-0.109389886289073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3"/>
      <c r="D98" s="3"/>
      <c r="E98" s="3"/>
      <c r="F98" s="3"/>
      <c r="G98" s="3"/>
      <c r="H98" s="33">
        <f>利润表!C98/负债表!C98</f>
        <v>0.0120220773477014</v>
      </c>
      <c r="I98" s="33">
        <f>利润表!C98/资产表!C98</f>
        <v>0.00321980349703878</v>
      </c>
      <c r="J98" s="3"/>
      <c r="K98" s="3"/>
      <c r="L98" s="3"/>
      <c r="M98" s="3"/>
      <c r="N98" s="33">
        <f>利润表!C98/利润表!F98</f>
        <v>0.0022433574302106</v>
      </c>
      <c r="O98" s="33">
        <f>利润表!F98/资产表!C98</f>
        <v>1.4352610304888</v>
      </c>
      <c r="P98" s="36">
        <f>资产表!C98/负债表!C98</f>
        <v>3.73379225122216</v>
      </c>
      <c r="Q98" s="3"/>
      <c r="R98" s="3"/>
      <c r="S98" s="3"/>
      <c r="T98" s="3"/>
      <c r="U98" s="33">
        <f>负债表!E98/资产表!C98</f>
        <v>0.732175779283736</v>
      </c>
      <c r="V98" s="3"/>
      <c r="W98" s="33" t="e">
        <f>(利润表!C98-利润表!C99)/利润表!C99</f>
        <v>#DIV/0!</v>
      </c>
      <c r="X98" s="33" t="e">
        <f>(利润表!F98-利润表!F99)/利润表!F99</f>
        <v>#DIV/0!</v>
      </c>
      <c r="Y98" s="3"/>
      <c r="Z98" s="3"/>
      <c r="AA98" s="3"/>
      <c r="AB98" s="33" t="e">
        <f>(资产表!C98-资产表!C99)/资产表!C99</f>
        <v>#DIV/0!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3"/>
      <c r="D99" s="3"/>
      <c r="E99" s="3"/>
      <c r="F99" s="3"/>
      <c r="G99" s="3"/>
      <c r="H99" s="33">
        <f>利润表!C99/负债表!C99</f>
        <v>0</v>
      </c>
      <c r="I99" s="33" t="e">
        <f>利润表!C99/资产表!C99</f>
        <v>#DIV/0!</v>
      </c>
      <c r="J99" s="3"/>
      <c r="K99" s="3"/>
      <c r="L99" s="3"/>
      <c r="M99" s="3"/>
      <c r="N99" s="33" t="e">
        <f>利润表!C99/利润表!F99</f>
        <v>#DIV/0!</v>
      </c>
      <c r="O99" s="33" t="e">
        <f>利润表!F99/资产表!C99</f>
        <v>#DIV/0!</v>
      </c>
      <c r="P99" s="36">
        <f>资产表!C99/负债表!C99</f>
        <v>0</v>
      </c>
      <c r="Q99" s="3"/>
      <c r="R99" s="3"/>
      <c r="S99" s="3"/>
      <c r="T99" s="3"/>
      <c r="U99" s="33" t="e">
        <f>负债表!E99/资产表!C99</f>
        <v>#DIV/0!</v>
      </c>
      <c r="V99" s="3"/>
      <c r="W99" s="33" t="e">
        <f>(利润表!C99-利润表!C100)/利润表!C100</f>
        <v>#DIV/0!</v>
      </c>
      <c r="X99" s="33" t="e">
        <f>(利润表!F99-利润表!F100)/利润表!F100</f>
        <v>#DIV/0!</v>
      </c>
      <c r="Y99" s="3"/>
      <c r="Z99" s="3"/>
      <c r="AA99" s="3"/>
      <c r="AB99" s="33" t="e">
        <f>(资产表!C99-资产表!C100)/资产表!C100</f>
        <v>#DIV/0!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3"/>
      <c r="D100" s="3"/>
      <c r="E100" s="3"/>
      <c r="F100" s="3"/>
      <c r="G100" s="3"/>
      <c r="H100" s="33">
        <f>利润表!C100/负债表!C100</f>
        <v>0</v>
      </c>
      <c r="I100" s="33" t="e">
        <f>利润表!C100/资产表!C100</f>
        <v>#DIV/0!</v>
      </c>
      <c r="J100" s="3"/>
      <c r="K100" s="3"/>
      <c r="L100" s="3"/>
      <c r="M100" s="3"/>
      <c r="N100" s="33" t="e">
        <f>利润表!C100/利润表!F100</f>
        <v>#DIV/0!</v>
      </c>
      <c r="O100" s="33" t="e">
        <f>利润表!F100/资产表!C100</f>
        <v>#DIV/0!</v>
      </c>
      <c r="P100" s="36">
        <f>资产表!C100/负债表!C100</f>
        <v>0</v>
      </c>
      <c r="Q100" s="3"/>
      <c r="R100" s="3"/>
      <c r="S100" s="3"/>
      <c r="T100" s="3"/>
      <c r="U100" s="33" t="e">
        <f>负债表!E100/资产表!C100</f>
        <v>#DIV/0!</v>
      </c>
      <c r="V100" s="3"/>
      <c r="W100" s="33">
        <f>(利润表!C100-利润表!C101)/利润表!C101</f>
        <v>-1</v>
      </c>
      <c r="X100" s="33">
        <f>(利润表!F100-利润表!F101)/利润表!F101</f>
        <v>-1</v>
      </c>
      <c r="Y100" s="3"/>
      <c r="Z100" s="3"/>
      <c r="AA100" s="3"/>
      <c r="AB100" s="33">
        <f>(资产表!C100-资产表!C101)/资产表!C101</f>
        <v>-1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1">
        <v>2023</v>
      </c>
      <c r="C101" s="3"/>
      <c r="D101" s="3"/>
      <c r="E101" s="3"/>
      <c r="F101" s="3"/>
      <c r="G101" s="3"/>
      <c r="H101" s="33">
        <f>利润表!C101/负债表!C101</f>
        <v>0.0431202101877087</v>
      </c>
      <c r="I101" s="33">
        <f>利润表!C101/资产表!C101</f>
        <v>0.0201155405503523</v>
      </c>
      <c r="J101" s="3"/>
      <c r="K101" s="3"/>
      <c r="L101" s="3"/>
      <c r="M101" s="3"/>
      <c r="N101" s="33">
        <f>利润表!C101/利润表!F101</f>
        <v>0.203365291295355</v>
      </c>
      <c r="O101" s="33">
        <f>利润表!F101/资产表!C101</f>
        <v>0.0989133417124644</v>
      </c>
      <c r="P101" s="36">
        <f>资产表!C101/负债表!C101</f>
        <v>2.14362671884318</v>
      </c>
      <c r="Q101" s="3"/>
      <c r="R101" s="3"/>
      <c r="S101" s="3"/>
      <c r="T101" s="3"/>
      <c r="U101" s="33">
        <f>负债表!E101/资产表!C101</f>
        <v>0.53350086971315</v>
      </c>
      <c r="V101" s="3"/>
      <c r="W101" s="33">
        <f>(利润表!C101-利润表!C102)/利润表!C102</f>
        <v>-0.794032704273522</v>
      </c>
      <c r="X101" s="33">
        <f>(利润表!F101-利润表!F102)/利润表!F102</f>
        <v>-0.635382079698386</v>
      </c>
      <c r="Y101" s="3"/>
      <c r="Z101" s="3"/>
      <c r="AA101" s="3"/>
      <c r="AB101" s="33">
        <f>(资产表!C101-资产表!C102)/资产表!C102</f>
        <v>0.0837994685300255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3"/>
      <c r="D102" s="3"/>
      <c r="E102" s="3"/>
      <c r="F102" s="3"/>
      <c r="G102" s="3"/>
      <c r="H102" s="33">
        <f>利润表!C102/负债表!C102</f>
        <v>0.195802928236352</v>
      </c>
      <c r="I102" s="33">
        <f>利润表!C102/资产表!C102</f>
        <v>0.105847931249327</v>
      </c>
      <c r="J102" s="3"/>
      <c r="K102" s="3"/>
      <c r="L102" s="3"/>
      <c r="M102" s="3"/>
      <c r="N102" s="33">
        <f>利润表!C102/利润表!F102</f>
        <v>0.360011667445085</v>
      </c>
      <c r="O102" s="33">
        <f>利润表!F102/资产表!C102</f>
        <v>0.294012502429446</v>
      </c>
      <c r="P102" s="36">
        <f>资产表!C102/负债表!C102</f>
        <v>1.84985125288026</v>
      </c>
      <c r="Q102" s="3"/>
      <c r="R102" s="3"/>
      <c r="S102" s="3"/>
      <c r="T102" s="3"/>
      <c r="U102" s="33">
        <f>负债表!E102/资产表!C102</f>
        <v>0.459415994424971</v>
      </c>
      <c r="V102" s="3"/>
      <c r="W102" s="33">
        <f>(利润表!C102-利润表!C103)/利润表!C103</f>
        <v>4.67453473191742</v>
      </c>
      <c r="X102" s="33">
        <f>(利润表!F102-利润表!F103)/利润表!F103</f>
        <v>2.42981703001221</v>
      </c>
      <c r="Y102" s="3"/>
      <c r="Z102" s="3"/>
      <c r="AA102" s="3"/>
      <c r="AB102" s="33">
        <f>(资产表!C102-资产表!C103)/资产表!C103</f>
        <v>1.60890266079708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3"/>
      <c r="D103" s="3"/>
      <c r="E103" s="3"/>
      <c r="F103" s="3"/>
      <c r="G103" s="3"/>
      <c r="H103" s="33">
        <f>利润表!C103/负债表!C103</f>
        <v>0.0539676484378602</v>
      </c>
      <c r="I103" s="33">
        <f>利润表!C103/资产表!C103</f>
        <v>0.0486642451799614</v>
      </c>
      <c r="J103" s="3"/>
      <c r="K103" s="3"/>
      <c r="L103" s="3"/>
      <c r="M103" s="3"/>
      <c r="N103" s="33">
        <f>利润表!C103/利润表!F103</f>
        <v>0.217599187658689</v>
      </c>
      <c r="O103" s="33">
        <f>利润表!F103/资产表!C103</f>
        <v>0.22364166752448</v>
      </c>
      <c r="P103" s="36">
        <f>资产表!C103/负债表!C103</f>
        <v>1.10897946199076</v>
      </c>
      <c r="Q103" s="3"/>
      <c r="R103" s="3"/>
      <c r="S103" s="3"/>
      <c r="T103" s="3"/>
      <c r="U103" s="33">
        <f>负债表!E103/资产表!C103</f>
        <v>0.0982700453217874</v>
      </c>
      <c r="V103" s="3"/>
      <c r="W103" s="33">
        <f>(利润表!C103-利润表!C104)/利润表!C104</f>
        <v>-3.88887771149533</v>
      </c>
      <c r="X103" s="33">
        <f>(利润表!F103-利润表!F104)/利润表!F104</f>
        <v>0.681826022739249</v>
      </c>
      <c r="Y103" s="3"/>
      <c r="Z103" s="3"/>
      <c r="AA103" s="3"/>
      <c r="AB103" s="33">
        <f>(资产表!C103-资产表!C104)/资产表!C104</f>
        <v>0.0574613322496978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3"/>
      <c r="D104" s="3"/>
      <c r="E104" s="3"/>
      <c r="F104" s="3"/>
      <c r="G104" s="3"/>
      <c r="H104" s="33">
        <f>利润表!C104/负债表!C104</f>
        <v>-0.0201091057396413</v>
      </c>
      <c r="I104" s="33">
        <f>利润表!C104/资产表!C104</f>
        <v>-0.0178133388395631</v>
      </c>
      <c r="J104" s="3"/>
      <c r="K104" s="3"/>
      <c r="L104" s="3"/>
      <c r="M104" s="3"/>
      <c r="N104" s="33">
        <f>利润表!C104/利润表!F104</f>
        <v>-0.126680328099411</v>
      </c>
      <c r="O104" s="33">
        <f>利润表!F104/资产表!C104</f>
        <v>0.140616456452373</v>
      </c>
      <c r="P104" s="36">
        <f>资产表!C104/负债表!C104</f>
        <v>1.1288790900322</v>
      </c>
      <c r="Q104" s="3"/>
      <c r="R104" s="3"/>
      <c r="S104" s="3"/>
      <c r="T104" s="3"/>
      <c r="U104" s="33">
        <f>负债表!E104/资产表!C104</f>
        <v>0.114165539223981</v>
      </c>
      <c r="V104" s="3"/>
      <c r="W104" s="33">
        <f>(利润表!C104-利润表!C105)/利润表!C105</f>
        <v>-1.5746094822007</v>
      </c>
      <c r="X104" s="33">
        <f>(利润表!F104-利润表!F105)/利润表!F105</f>
        <v>-0.416750752157903</v>
      </c>
      <c r="Y104" s="3"/>
      <c r="Z104" s="3"/>
      <c r="AA104" s="3"/>
      <c r="AB104" s="33">
        <f>(资产表!C104-资产表!C105)/资产表!C105</f>
        <v>-0.048871355444585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3"/>
      <c r="D105" s="3"/>
      <c r="E105" s="3"/>
      <c r="F105" s="3"/>
      <c r="G105" s="3"/>
      <c r="H105" s="33">
        <f>利润表!C105/负债表!C105</f>
        <v>0.0342962455067512</v>
      </c>
      <c r="I105" s="33">
        <f>利润表!C105/资产表!C105</f>
        <v>0.029485724392488</v>
      </c>
      <c r="J105" s="3"/>
      <c r="K105" s="3"/>
      <c r="L105" s="3"/>
      <c r="M105" s="3"/>
      <c r="N105" s="33">
        <f>利润表!C105/利润表!F105</f>
        <v>0.128585079726486</v>
      </c>
      <c r="O105" s="33">
        <f>利润表!F105/资产表!C105</f>
        <v>0.229309064902453</v>
      </c>
      <c r="P105" s="36">
        <f>资产表!C105/负债表!C105</f>
        <v>1.16314746248828</v>
      </c>
      <c r="Q105" s="3"/>
      <c r="R105" s="3"/>
      <c r="S105" s="3"/>
      <c r="T105" s="3"/>
      <c r="U105" s="33">
        <f>负债表!E105/资产表!C105</f>
        <v>0.140263782323235</v>
      </c>
      <c r="V105" s="3"/>
      <c r="W105" s="33">
        <f>(利润表!C105-利润表!C106)/利润表!C106</f>
        <v>-1.46656892601918</v>
      </c>
      <c r="X105" s="33">
        <f>(利润表!F105-利润表!F106)/利润表!F106</f>
        <v>0.313971871258346</v>
      </c>
      <c r="Y105" s="3"/>
      <c r="Z105" s="3"/>
      <c r="AA105" s="3"/>
      <c r="AB105" s="33">
        <f>(资产表!C105-资产表!C106)/资产表!C106</f>
        <v>0.021974147936055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3"/>
      <c r="D106" s="3"/>
      <c r="E106" s="3"/>
      <c r="F106" s="3"/>
      <c r="G106" s="3"/>
      <c r="H106" s="33">
        <f>利润表!C106/负债表!C106</f>
        <v>-0.0754646216640627</v>
      </c>
      <c r="I106" s="33">
        <f>利润表!C106/资产表!C106</f>
        <v>-0.0645856300791271</v>
      </c>
      <c r="J106" s="3"/>
      <c r="K106" s="3"/>
      <c r="L106" s="3"/>
      <c r="M106" s="3"/>
      <c r="N106" s="33">
        <f>利润表!C106/利润表!F106</f>
        <v>-0.362126940740948</v>
      </c>
      <c r="O106" s="33">
        <f>利润表!F106/资产表!C106</f>
        <v>0.178350801370863</v>
      </c>
      <c r="P106" s="36">
        <f>资产表!C106/负债表!C106</f>
        <v>1.16844291170663</v>
      </c>
      <c r="Q106" s="3"/>
      <c r="R106" s="3"/>
      <c r="S106" s="3"/>
      <c r="T106" s="3"/>
      <c r="U106" s="33">
        <f>负债表!E106/资产表!C106</f>
        <v>0.144160155382006</v>
      </c>
      <c r="V106" s="3"/>
      <c r="W106" s="33">
        <f>(利润表!C106-利润表!C107)/利润表!C107</f>
        <v>-6.23880968624281</v>
      </c>
      <c r="X106" s="33">
        <f>(利润表!F106-利润表!F107)/利润表!F107</f>
        <v>-0.251389367322845</v>
      </c>
      <c r="Y106" s="3"/>
      <c r="Z106" s="3"/>
      <c r="AA106" s="3"/>
      <c r="AB106" s="33">
        <f>(资产表!C106-资产表!C107)/资产表!C107</f>
        <v>-0.0981373575900998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3"/>
      <c r="D107" s="3"/>
      <c r="E107" s="3"/>
      <c r="F107" s="3"/>
      <c r="G107" s="3"/>
      <c r="H107" s="33">
        <f>利润表!C107/负债表!C107</f>
        <v>0.0133116528006342</v>
      </c>
      <c r="I107" s="33">
        <f>利润表!C107/资产表!C107</f>
        <v>0.0111184353876852</v>
      </c>
      <c r="J107" s="3"/>
      <c r="K107" s="3"/>
      <c r="L107" s="3"/>
      <c r="M107" s="3"/>
      <c r="N107" s="33">
        <f>利润表!C107/利润表!F107</f>
        <v>0.0517468842071922</v>
      </c>
      <c r="O107" s="33">
        <f>利润表!F107/资产表!C107</f>
        <v>0.214861929525408</v>
      </c>
      <c r="P107" s="36">
        <f>资产表!C107/负债表!C107</f>
        <v>1.19725953665911</v>
      </c>
      <c r="Q107" s="3"/>
      <c r="R107" s="3"/>
      <c r="S107" s="3"/>
      <c r="T107" s="3"/>
      <c r="U107" s="33">
        <f>负债表!E107/资产表!C107</f>
        <v>0.164759211030847</v>
      </c>
      <c r="V107" s="3"/>
      <c r="W107" s="33">
        <f>(利润表!C107-利润表!C108)/利润表!C108</f>
        <v>0.624027848604702</v>
      </c>
      <c r="X107" s="33">
        <f>(利润表!F107-利润表!F108)/利润表!F108</f>
        <v>-0.0403343135241282</v>
      </c>
      <c r="Y107" s="3"/>
      <c r="Z107" s="3"/>
      <c r="AA107" s="3"/>
      <c r="AB107" s="33">
        <f>(资产表!C107-资产表!C108)/资产表!C108</f>
        <v>0.0634382386613527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3"/>
      <c r="D108" s="3"/>
      <c r="E108" s="3"/>
      <c r="F108" s="3"/>
      <c r="G108" s="3"/>
      <c r="H108" s="33">
        <f>利润表!C108/负债表!C108</f>
        <v>0.00848044132616729</v>
      </c>
      <c r="I108" s="33">
        <f>利润表!C108/资产表!C108</f>
        <v>0.00728052130110236</v>
      </c>
      <c r="J108" s="3"/>
      <c r="K108" s="3"/>
      <c r="L108" s="3"/>
      <c r="M108" s="3"/>
      <c r="N108" s="33">
        <f>利润表!C108/利润表!F108</f>
        <v>0.0305781142843999</v>
      </c>
      <c r="O108" s="33">
        <f>利润表!F108/资产表!C108</f>
        <v>0.238095823483029</v>
      </c>
      <c r="P108" s="36">
        <f>资产表!C108/负债表!C108</f>
        <v>1.16481237749874</v>
      </c>
      <c r="Q108" s="3"/>
      <c r="R108" s="3"/>
      <c r="S108" s="3"/>
      <c r="T108" s="3"/>
      <c r="U108" s="33">
        <f>负债表!E108/资产表!C108</f>
        <v>0.141492639228863</v>
      </c>
      <c r="V108" s="3"/>
      <c r="W108" s="33">
        <f>(利润表!C108-利润表!C109)/利润表!C109</f>
        <v>-0.314260384321324</v>
      </c>
      <c r="X108" s="33">
        <f>(利润表!F108-利润表!F109)/利润表!F109</f>
        <v>-0.236342825473915</v>
      </c>
      <c r="Y108" s="3"/>
      <c r="Z108" s="3"/>
      <c r="AA108" s="3"/>
      <c r="AB108" s="33">
        <f>(资产表!C108-资产表!C109)/资产表!C109</f>
        <v>0.216026506530756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3"/>
      <c r="D109" s="3"/>
      <c r="E109" s="3"/>
      <c r="F109" s="3"/>
      <c r="G109" s="3"/>
      <c r="H109" s="33">
        <f>利润表!C109/负债表!C109</f>
        <v>0.0153480315606161</v>
      </c>
      <c r="I109" s="33">
        <f>利润表!C109/资产表!C109</f>
        <v>0.0129105956270882</v>
      </c>
      <c r="J109" s="3"/>
      <c r="K109" s="3"/>
      <c r="L109" s="3"/>
      <c r="M109" s="3"/>
      <c r="N109" s="33">
        <f>利润表!C109/利润表!F109</f>
        <v>0.0340525701342919</v>
      </c>
      <c r="O109" s="33">
        <f>利润表!F109/资产表!C109</f>
        <v>0.379137186302624</v>
      </c>
      <c r="P109" s="36">
        <f>资产表!C109/负债表!C109</f>
        <v>1.18879345337204</v>
      </c>
      <c r="Q109" s="3"/>
      <c r="R109" s="3"/>
      <c r="S109" s="3"/>
      <c r="T109" s="3"/>
      <c r="U109" s="33">
        <f>负债表!E109/资产表!C109</f>
        <v>0.158810980020557</v>
      </c>
      <c r="V109" s="3"/>
      <c r="W109" s="33">
        <f>(利润表!C109-利润表!C110)/利润表!C110</f>
        <v>-1.35114918209108</v>
      </c>
      <c r="X109" s="33">
        <f>(利润表!F109-利润表!F110)/利润表!F110</f>
        <v>0.769810157633955</v>
      </c>
      <c r="Y109" s="3"/>
      <c r="Z109" s="3"/>
      <c r="AA109" s="3"/>
      <c r="AB109" s="33">
        <f>(资产表!C109-资产表!C110)/资产表!C110</f>
        <v>-0.0979877651002516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3"/>
      <c r="D110" s="3"/>
      <c r="E110" s="3"/>
      <c r="F110" s="3"/>
      <c r="G110" s="3"/>
      <c r="H110" s="33">
        <f>利润表!C110/负债表!C110</f>
        <v>-0.0444672954028037</v>
      </c>
      <c r="I110" s="33">
        <f>利润表!C110/资产表!C110</f>
        <v>-0.0331640106524758</v>
      </c>
      <c r="J110" s="3"/>
      <c r="K110" s="3"/>
      <c r="L110" s="3"/>
      <c r="M110" s="3"/>
      <c r="N110" s="33">
        <f>利润表!C110/利润表!F110</f>
        <v>-0.1716267261633</v>
      </c>
      <c r="O110" s="33">
        <f>利润表!F110/资产表!C110</f>
        <v>0.193233369847776</v>
      </c>
      <c r="P110" s="36">
        <f>资产表!C110/负债表!C110</f>
        <v>1.34082984922344</v>
      </c>
      <c r="Q110" s="3"/>
      <c r="R110" s="3"/>
      <c r="S110" s="3"/>
      <c r="T110" s="3"/>
      <c r="U110" s="33">
        <f>负债表!E110/资产表!C110</f>
        <v>0.254193214314878</v>
      </c>
      <c r="V110" s="3"/>
      <c r="W110" s="33">
        <f>(利润表!C110-利润表!C111)/利润表!C111</f>
        <v>-7.0751617837615</v>
      </c>
      <c r="X110" s="33">
        <f>(利润表!F110-利润表!F111)/利润表!F111</f>
        <v>-0.283983577876517</v>
      </c>
      <c r="Y110" s="3"/>
      <c r="Z110" s="3"/>
      <c r="AA110" s="3"/>
      <c r="AB110" s="33">
        <f>(资产表!C110-资产表!C111)/资产表!C111</f>
        <v>0.0204966385033262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3"/>
      <c r="D111" s="3"/>
      <c r="E111" s="3"/>
      <c r="F111" s="3"/>
      <c r="G111" s="3"/>
      <c r="H111" s="33">
        <f>利润表!C111/负债表!C111</f>
        <v>0.00692335876968004</v>
      </c>
      <c r="I111" s="33">
        <f>利润表!C111/资产表!C111</f>
        <v>0.00557084117176965</v>
      </c>
      <c r="J111" s="3"/>
      <c r="K111" s="3"/>
      <c r="L111" s="3"/>
      <c r="M111" s="3"/>
      <c r="N111" s="33">
        <f>利润表!C111/利润表!F111</f>
        <v>0.0202278653280778</v>
      </c>
      <c r="O111" s="33">
        <f>利润表!F111/资产表!C111</f>
        <v>0.275404303984409</v>
      </c>
      <c r="P111" s="36">
        <f>资产表!C111/负债表!C111</f>
        <v>1.24278516586764</v>
      </c>
      <c r="Q111" s="3"/>
      <c r="R111" s="3"/>
      <c r="S111" s="3"/>
      <c r="T111" s="3"/>
      <c r="U111" s="33">
        <f>负债表!E111/资产表!C111</f>
        <v>0.19535569987122</v>
      </c>
      <c r="V111" s="3"/>
      <c r="W111" s="33">
        <f>(利润表!C111-利润表!C112)/利润表!C112</f>
        <v>-1.11408099374079</v>
      </c>
      <c r="X111" s="33">
        <f>(利润表!F111-利润表!F112)/利润表!F112</f>
        <v>0.408034801228022</v>
      </c>
      <c r="Y111" s="3"/>
      <c r="Z111" s="3"/>
      <c r="AA111" s="3"/>
      <c r="AB111" s="33">
        <f>(资产表!C111-资产表!C112)/资产表!C112</f>
        <v>0.0371638374746391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3"/>
      <c r="D112" s="3"/>
      <c r="E112" s="3"/>
      <c r="F112" s="3"/>
      <c r="G112" s="3"/>
      <c r="H112" s="33">
        <f>利润表!C112/负债表!C112</f>
        <v>-0.0612625898368871</v>
      </c>
      <c r="I112" s="33">
        <f>利润表!C112/资产表!C112</f>
        <v>-0.0506471307639795</v>
      </c>
      <c r="J112" s="3"/>
      <c r="K112" s="3"/>
      <c r="L112" s="3"/>
      <c r="M112" s="3"/>
      <c r="N112" s="33">
        <f>利润表!C112/利润表!F112</f>
        <v>-0.249660678808626</v>
      </c>
      <c r="O112" s="33">
        <f>利润表!F112/资产表!C112</f>
        <v>0.202863867092192</v>
      </c>
      <c r="P112" s="36">
        <f>资产表!C112/负债表!C112</f>
        <v>1.20959645517486</v>
      </c>
      <c r="Q112" s="3"/>
      <c r="R112" s="3"/>
      <c r="S112" s="3"/>
      <c r="T112" s="3"/>
      <c r="U112" s="33">
        <f>负债表!E112/资产表!C112</f>
        <v>0.173278000508492</v>
      </c>
      <c r="V112" s="3"/>
      <c r="W112" s="33" t="e">
        <f>(利润表!C112-利润表!C113)/利润表!C113</f>
        <v>#DIV/0!</v>
      </c>
      <c r="X112" s="33" t="e">
        <f>(利润表!F112-利润表!F113)/利润表!F113</f>
        <v>#DIV/0!</v>
      </c>
      <c r="Y112" s="3"/>
      <c r="Z112" s="3"/>
      <c r="AA112" s="3"/>
      <c r="AB112" s="33" t="e">
        <f>(资产表!C112-资产表!C113)/资产表!C113</f>
        <v>#DIV/0!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3"/>
      <c r="D113" s="3"/>
      <c r="E113" s="3"/>
      <c r="F113" s="3"/>
      <c r="G113" s="3"/>
      <c r="H113" s="33">
        <f>利润表!C113/负债表!C113</f>
        <v>0</v>
      </c>
      <c r="I113" s="33" t="e">
        <f>利润表!C113/资产表!C113</f>
        <v>#DIV/0!</v>
      </c>
      <c r="J113" s="3"/>
      <c r="K113" s="3"/>
      <c r="L113" s="3"/>
      <c r="M113" s="3"/>
      <c r="N113" s="33" t="e">
        <f>利润表!C113/利润表!F113</f>
        <v>#DIV/0!</v>
      </c>
      <c r="O113" s="33" t="e">
        <f>利润表!F113/资产表!C113</f>
        <v>#DIV/0!</v>
      </c>
      <c r="P113" s="36">
        <f>资产表!C113/负债表!C113</f>
        <v>0</v>
      </c>
      <c r="Q113" s="3"/>
      <c r="R113" s="3"/>
      <c r="S113" s="3"/>
      <c r="T113" s="3"/>
      <c r="U113" s="33" t="e">
        <f>负债表!E113/资产表!C113</f>
        <v>#DIV/0!</v>
      </c>
      <c r="V113" s="3"/>
      <c r="W113" s="33" t="e">
        <f>(利润表!C113-利润表!C114)/利润表!C114</f>
        <v>#DIV/0!</v>
      </c>
      <c r="X113" s="33" t="e">
        <f>(利润表!F113-利润表!F114)/利润表!F114</f>
        <v>#DIV/0!</v>
      </c>
      <c r="Y113" s="3"/>
      <c r="Z113" s="3"/>
      <c r="AA113" s="3"/>
      <c r="AB113" s="33" t="e">
        <f>(资产表!C113-资产表!C114)/资产表!C114</f>
        <v>#DIV/0!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3"/>
      <c r="D114" s="3"/>
      <c r="E114" s="3"/>
      <c r="F114" s="3"/>
      <c r="G114" s="3"/>
      <c r="H114" s="33">
        <f>利润表!C114/负债表!C114</f>
        <v>0</v>
      </c>
      <c r="I114" s="33" t="e">
        <f>利润表!C114/资产表!C114</f>
        <v>#DIV/0!</v>
      </c>
      <c r="J114" s="3"/>
      <c r="K114" s="3"/>
      <c r="L114" s="3"/>
      <c r="M114" s="3"/>
      <c r="N114" s="33" t="e">
        <f>利润表!C114/利润表!F114</f>
        <v>#DIV/0!</v>
      </c>
      <c r="O114" s="33" t="e">
        <f>利润表!F114/资产表!C114</f>
        <v>#DIV/0!</v>
      </c>
      <c r="P114" s="36">
        <f>资产表!C114/负债表!C114</f>
        <v>0</v>
      </c>
      <c r="Q114" s="3"/>
      <c r="R114" s="3"/>
      <c r="S114" s="3"/>
      <c r="T114" s="3"/>
      <c r="U114" s="33" t="e">
        <f>负债表!E114/资产表!C114</f>
        <v>#DIV/0!</v>
      </c>
      <c r="V114" s="3"/>
      <c r="W114" s="33">
        <f>(利润表!C114-利润表!C115)/利润表!C115</f>
        <v>-1</v>
      </c>
      <c r="X114" s="33">
        <f>(利润表!F114-利润表!F115)/利润表!F115</f>
        <v>-1</v>
      </c>
      <c r="Y114" s="3"/>
      <c r="Z114" s="3"/>
      <c r="AA114" s="3"/>
      <c r="AB114" s="33">
        <f>(资产表!C114-资产表!C115)/资产表!C115</f>
        <v>-1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4" t="s">
        <v>46</v>
      </c>
      <c r="B115" s="1">
        <v>2023</v>
      </c>
      <c r="C115" s="3"/>
      <c r="D115" s="3"/>
      <c r="E115" s="3"/>
      <c r="F115" s="3"/>
      <c r="G115" s="3"/>
      <c r="H115" s="33">
        <f>利润表!C115/负债表!C115</f>
        <v>-0.20249380881791</v>
      </c>
      <c r="I115" s="33">
        <f>利润表!C115/资产表!C115</f>
        <v>-0.11059083506395</v>
      </c>
      <c r="J115" s="3"/>
      <c r="K115" s="3"/>
      <c r="L115" s="3"/>
      <c r="M115" s="3"/>
      <c r="N115" s="33">
        <f>利润表!C115/利润表!F115</f>
        <v>-0.195558059316799</v>
      </c>
      <c r="O115" s="33">
        <f>利润表!F115/资产表!C115</f>
        <v>0.565514075207691</v>
      </c>
      <c r="P115" s="36">
        <f>资产表!C115/负债表!C115</f>
        <v>1.83101799259239</v>
      </c>
      <c r="Q115" s="3"/>
      <c r="R115" s="3"/>
      <c r="S115" s="3"/>
      <c r="T115" s="3"/>
      <c r="U115" s="33">
        <f>负债表!E115/资产表!C115</f>
        <v>0.453855721764819</v>
      </c>
      <c r="V115" s="3"/>
      <c r="W115" s="33">
        <f>(利润表!C115-利润表!C116)/利润表!C116</f>
        <v>-3.72105961522438</v>
      </c>
      <c r="X115" s="33">
        <f>(利润表!F115-利润表!F116)/利润表!F116</f>
        <v>-0.0375613331343441</v>
      </c>
      <c r="Y115" s="3"/>
      <c r="Z115" s="3"/>
      <c r="AA115" s="3"/>
      <c r="AB115" s="33">
        <f>(资产表!C115-资产表!C116)/资产表!C116</f>
        <v>-0.226397730440104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5"/>
      <c r="B116" s="1">
        <v>2022</v>
      </c>
      <c r="C116" s="3"/>
      <c r="D116" s="3"/>
      <c r="E116" s="3"/>
      <c r="F116" s="3"/>
      <c r="G116" s="3"/>
      <c r="H116" s="33">
        <f>利润表!C116/负债表!C116</f>
        <v>0.0647403727148129</v>
      </c>
      <c r="I116" s="33">
        <f>利润表!C116/资产表!C116</f>
        <v>0.0314411784730197</v>
      </c>
      <c r="J116" s="3"/>
      <c r="K116" s="3"/>
      <c r="L116" s="3"/>
      <c r="M116" s="3"/>
      <c r="N116" s="33">
        <f>利润表!C116/利润表!F116</f>
        <v>0.0691688770252005</v>
      </c>
      <c r="O116" s="33">
        <f>利润表!F116/资产表!C116</f>
        <v>0.454556728766388</v>
      </c>
      <c r="P116" s="36">
        <f>资产表!C116/负债表!C116</f>
        <v>2.0590949785921</v>
      </c>
      <c r="Q116" s="3"/>
      <c r="R116" s="3"/>
      <c r="S116" s="3"/>
      <c r="T116" s="3"/>
      <c r="U116" s="33">
        <f>负债表!E116/资产表!C116</f>
        <v>0.514349745690824</v>
      </c>
      <c r="V116" s="3"/>
      <c r="W116" s="33">
        <f>(利润表!C116-利润表!C117)/利润表!C117</f>
        <v>-1.85517591522552</v>
      </c>
      <c r="X116" s="33">
        <f>(利润表!F116-利润表!F117)/利润表!F117</f>
        <v>4.17954923452918</v>
      </c>
      <c r="Y116" s="3"/>
      <c r="Z116" s="3"/>
      <c r="AA116" s="3"/>
      <c r="AB116" s="33">
        <f>(资产表!C116-资产表!C117)/资产表!C117</f>
        <v>1.74702380403061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5"/>
      <c r="B117" s="1">
        <v>2021</v>
      </c>
      <c r="C117" s="3"/>
      <c r="D117" s="3"/>
      <c r="E117" s="3"/>
      <c r="F117" s="3"/>
      <c r="G117" s="3"/>
      <c r="H117" s="33">
        <f>利润表!C117/负债表!C117</f>
        <v>-0.135026469743401</v>
      </c>
      <c r="I117" s="33">
        <f>利润表!C117/资产表!C117</f>
        <v>-0.100996372973604</v>
      </c>
      <c r="J117" s="3"/>
      <c r="K117" s="3"/>
      <c r="L117" s="3"/>
      <c r="M117" s="3"/>
      <c r="N117" s="33">
        <f>利润表!C117/利润表!F117</f>
        <v>-0.418935563631537</v>
      </c>
      <c r="O117" s="33">
        <f>利润表!F117/资产表!C117</f>
        <v>0.241078537467954</v>
      </c>
      <c r="P117" s="36">
        <f>资产表!C117/负债表!C117</f>
        <v>1.33694375122452</v>
      </c>
      <c r="Q117" s="3"/>
      <c r="R117" s="3"/>
      <c r="S117" s="3"/>
      <c r="T117" s="3"/>
      <c r="U117" s="33">
        <f>负债表!E117/资产表!C117</f>
        <v>0.25202537572423</v>
      </c>
      <c r="V117" s="3"/>
      <c r="W117" s="33">
        <f>(利润表!C117-利润表!C118)/利润表!C118</f>
        <v>-19.988952298479</v>
      </c>
      <c r="X117" s="33">
        <f>(利润表!F117-利润表!F118)/利润表!F118</f>
        <v>-0.210875353847997</v>
      </c>
      <c r="Y117" s="3"/>
      <c r="Z117" s="3"/>
      <c r="AA117" s="3"/>
      <c r="AB117" s="33">
        <f>(资产表!C117-资产表!C118)/资产表!C118</f>
        <v>0.0432924458856227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5"/>
      <c r="B118" s="1">
        <v>2020</v>
      </c>
      <c r="C118" s="3"/>
      <c r="D118" s="3"/>
      <c r="E118" s="3"/>
      <c r="F118" s="3"/>
      <c r="G118" s="3"/>
      <c r="H118" s="33">
        <f>利润表!C118/负债表!C118</f>
        <v>0.00648090473866498</v>
      </c>
      <c r="I118" s="33">
        <f>利润表!C118/资产表!C118</f>
        <v>0.00554895032274359</v>
      </c>
      <c r="J118" s="3"/>
      <c r="K118" s="3"/>
      <c r="L118" s="3"/>
      <c r="M118" s="3"/>
      <c r="N118" s="33">
        <f>利润表!C118/利润表!F118</f>
        <v>0.0174097218853779</v>
      </c>
      <c r="O118" s="33">
        <f>利润表!F118/资产表!C118</f>
        <v>0.318727108869215</v>
      </c>
      <c r="P118" s="36">
        <f>资产表!C118/负债表!C118</f>
        <v>1.16795147941793</v>
      </c>
      <c r="Q118" s="3"/>
      <c r="R118" s="3"/>
      <c r="S118" s="3"/>
      <c r="T118" s="3"/>
      <c r="U118" s="33">
        <f>负债表!E118/资产表!C118</f>
        <v>0.143800048527386</v>
      </c>
      <c r="V118" s="3"/>
      <c r="W118" s="33">
        <f>(利润表!C118-利润表!C119)/利润表!C119</f>
        <v>-0.53876751140545</v>
      </c>
      <c r="X118" s="33">
        <f>(利润表!F118-利润表!F119)/利润表!F119</f>
        <v>0.306107022988417</v>
      </c>
      <c r="Y118" s="3"/>
      <c r="Z118" s="3"/>
      <c r="AA118" s="3"/>
      <c r="AB118" s="33">
        <f>(资产表!C118-资产表!C119)/资产表!C119</f>
        <v>-0.0152192538447057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5"/>
      <c r="B119" s="1">
        <v>2019</v>
      </c>
      <c r="C119" s="3"/>
      <c r="D119" s="3"/>
      <c r="E119" s="3"/>
      <c r="F119" s="3"/>
      <c r="G119" s="3"/>
      <c r="H119" s="33">
        <f>利润表!C119/负债表!C119</f>
        <v>0.0140944746558156</v>
      </c>
      <c r="I119" s="33">
        <f>利润表!C119/资产表!C119</f>
        <v>0.0118476030512536</v>
      </c>
      <c r="J119" s="3"/>
      <c r="K119" s="3"/>
      <c r="L119" s="3"/>
      <c r="M119" s="3"/>
      <c r="N119" s="33">
        <f>利润表!C119/利润表!F119</f>
        <v>0.0493004300110264</v>
      </c>
      <c r="O119" s="33">
        <f>利润表!F119/资产表!C119</f>
        <v>0.240314395809606</v>
      </c>
      <c r="P119" s="36">
        <f>资产表!C119/负债表!C119</f>
        <v>1.18964777895088</v>
      </c>
      <c r="Q119" s="3"/>
      <c r="R119" s="3"/>
      <c r="S119" s="3"/>
      <c r="T119" s="3"/>
      <c r="U119" s="33">
        <f>负债表!E119/资产表!C119</f>
        <v>0.159415065792102</v>
      </c>
      <c r="V119" s="3"/>
      <c r="W119" s="33">
        <f>(利润表!C119-利润表!C120)/利润表!C120</f>
        <v>-0.130857809924996</v>
      </c>
      <c r="X119" s="33">
        <f>(利润表!F119-利润表!F120)/利润表!F120</f>
        <v>0.200819904168094</v>
      </c>
      <c r="Y119" s="3"/>
      <c r="Z119" s="3"/>
      <c r="AA119" s="3"/>
      <c r="AB119" s="33">
        <f>(资产表!C119-资产表!C120)/资产表!C120</f>
        <v>-0.00762529654682056</v>
      </c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5"/>
      <c r="B120" s="1">
        <v>2018</v>
      </c>
      <c r="C120" s="3"/>
      <c r="D120" s="3"/>
      <c r="E120" s="3"/>
      <c r="F120" s="3"/>
      <c r="G120" s="3"/>
      <c r="H120" s="33">
        <f>利润表!C120/负债表!C120</f>
        <v>0.0163572148108416</v>
      </c>
      <c r="I120" s="33">
        <f>利润表!C120/资产表!C120</f>
        <v>0.0135274316433818</v>
      </c>
      <c r="J120" s="3"/>
      <c r="K120" s="3"/>
      <c r="L120" s="3"/>
      <c r="M120" s="3"/>
      <c r="N120" s="33">
        <f>利润表!C120/利润表!F120</f>
        <v>0.0681142145868879</v>
      </c>
      <c r="O120" s="33">
        <f>利润表!F120/资产表!C120</f>
        <v>0.198599245773082</v>
      </c>
      <c r="P120" s="36">
        <f>资产表!C120/负债表!C120</f>
        <v>1.20918850244897</v>
      </c>
      <c r="Q120" s="3"/>
      <c r="R120" s="3"/>
      <c r="S120" s="3"/>
      <c r="T120" s="3"/>
      <c r="U120" s="33">
        <f>负债表!E120/资产表!C120</f>
        <v>0.172999083290403</v>
      </c>
      <c r="V120" s="3"/>
      <c r="W120" s="33">
        <f>(利润表!C120-利润表!C121)/利润表!C121</f>
        <v>-0.455945436113055</v>
      </c>
      <c r="X120" s="33">
        <f>(利润表!F120-利润表!F121)/利润表!F121</f>
        <v>0.0251191436576096</v>
      </c>
      <c r="Y120" s="3"/>
      <c r="Z120" s="3"/>
      <c r="AA120" s="3"/>
      <c r="AB120" s="33">
        <f>(资产表!C120-资产表!C121)/资产表!C121</f>
        <v>0.0569459410813397</v>
      </c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5"/>
      <c r="B121" s="1">
        <v>2017</v>
      </c>
      <c r="C121" s="3"/>
      <c r="D121" s="3"/>
      <c r="E121" s="3"/>
      <c r="F121" s="3"/>
      <c r="G121" s="3"/>
      <c r="H121" s="33">
        <f>利润表!C121/负债表!C121</f>
        <v>0.0304424216817987</v>
      </c>
      <c r="I121" s="33">
        <f>利润表!C121/资产表!C121</f>
        <v>0.0262800184352442</v>
      </c>
      <c r="J121" s="3"/>
      <c r="K121" s="3"/>
      <c r="L121" s="3"/>
      <c r="M121" s="3"/>
      <c r="N121" s="33">
        <f>利润表!C121/利润表!F121</f>
        <v>0.128342247199182</v>
      </c>
      <c r="O121" s="33">
        <f>利润表!F121/资产表!C121</f>
        <v>0.204765141710966</v>
      </c>
      <c r="P121" s="36">
        <f>资产表!C121/负债表!C121</f>
        <v>1.15838661821379</v>
      </c>
      <c r="Q121" s="3"/>
      <c r="R121" s="3"/>
      <c r="S121" s="3"/>
      <c r="T121" s="3"/>
      <c r="U121" s="33">
        <f>负债表!E121/资产表!C121</f>
        <v>0.136730359038524</v>
      </c>
      <c r="V121" s="3"/>
      <c r="W121" s="33">
        <f>(利润表!C121-利润表!C122)/利润表!C122</f>
        <v>-1.99738704209434</v>
      </c>
      <c r="X121" s="33">
        <f>(利润表!F121-利润表!F122)/利润表!F122</f>
        <v>0.983287546449574</v>
      </c>
      <c r="Y121" s="3"/>
      <c r="Z121" s="3"/>
      <c r="AA121" s="3"/>
      <c r="AB121" s="33">
        <f>(资产表!C121-资产表!C122)/资产表!C122</f>
        <v>0.0540698118139149</v>
      </c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5"/>
      <c r="B122" s="1">
        <v>2016</v>
      </c>
      <c r="C122" s="3"/>
      <c r="D122" s="3"/>
      <c r="E122" s="3"/>
      <c r="F122" s="3"/>
      <c r="G122" s="3"/>
      <c r="H122" s="33">
        <f>利润表!C122/负债表!C122</f>
        <v>-0.031555384948388</v>
      </c>
      <c r="I122" s="33">
        <f>利润表!C122/资产表!C122</f>
        <v>-0.0277735451909791</v>
      </c>
      <c r="J122" s="3"/>
      <c r="K122" s="3"/>
      <c r="L122" s="3"/>
      <c r="M122" s="3"/>
      <c r="N122" s="33">
        <f>利润表!C122/利润表!F122</f>
        <v>-0.255206424197171</v>
      </c>
      <c r="O122" s="33">
        <f>利润表!F122/资产表!C122</f>
        <v>0.108827766692587</v>
      </c>
      <c r="P122" s="36">
        <f>资产表!C122/负债表!C122</f>
        <v>1.13616697945487</v>
      </c>
      <c r="Q122" s="3"/>
      <c r="R122" s="3"/>
      <c r="S122" s="3"/>
      <c r="T122" s="3"/>
      <c r="U122" s="33">
        <f>负债表!E122/资产表!C122</f>
        <v>0.11984768253008</v>
      </c>
      <c r="V122" s="3"/>
      <c r="W122" s="33">
        <f>(利润表!C122-利润表!C123)/利润表!C123</f>
        <v>-4.72820260731017</v>
      </c>
      <c r="X122" s="33">
        <f>(利润表!F122-利润表!F123)/利润表!F123</f>
        <v>-0.436831553640891</v>
      </c>
      <c r="Y122" s="3"/>
      <c r="Z122" s="3"/>
      <c r="AA122" s="3"/>
      <c r="AB122" s="33">
        <f>(资产表!C122-资产表!C123)/资产表!C123</f>
        <v>-0.0176770577399029</v>
      </c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5"/>
      <c r="B123" s="1">
        <v>2015</v>
      </c>
      <c r="C123" s="3"/>
      <c r="D123" s="3"/>
      <c r="E123" s="3"/>
      <c r="F123" s="3"/>
      <c r="G123" s="3"/>
      <c r="H123" s="33">
        <f>利润表!C123/负债表!C123</f>
        <v>0.0081860676781684</v>
      </c>
      <c r="I123" s="33">
        <f>利润表!C123/资产表!C123</f>
        <v>0.00731789376883685</v>
      </c>
      <c r="J123" s="3"/>
      <c r="K123" s="3"/>
      <c r="L123" s="3"/>
      <c r="M123" s="3"/>
      <c r="N123" s="33">
        <f>利润表!C123/利润表!F123</f>
        <v>0.038550535084701</v>
      </c>
      <c r="O123" s="33">
        <f>利润表!F123/资产表!C123</f>
        <v>0.18982599729831</v>
      </c>
      <c r="P123" s="36">
        <f>资产表!C123/负债表!C123</f>
        <v>1.11863712931017</v>
      </c>
      <c r="Q123" s="3"/>
      <c r="R123" s="3"/>
      <c r="S123" s="3"/>
      <c r="T123" s="3"/>
      <c r="U123" s="33">
        <f>负债表!E123/资产表!C123</f>
        <v>0.106055061289916</v>
      </c>
      <c r="V123" s="3"/>
      <c r="W123" s="33">
        <f>(利润表!C123-利润表!C124)/利润表!C124</f>
        <v>-0.866979012067754</v>
      </c>
      <c r="X123" s="33">
        <f>(利润表!F123-利润表!F124)/利润表!F124</f>
        <v>-0.310655088528319</v>
      </c>
      <c r="Y123" s="3"/>
      <c r="Z123" s="3"/>
      <c r="AA123" s="3"/>
      <c r="AB123" s="33">
        <f>(资产表!C123-资产表!C124)/资产表!C124</f>
        <v>-0.0370836565748877</v>
      </c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5"/>
      <c r="B124" s="1">
        <v>2014</v>
      </c>
      <c r="C124" s="3"/>
      <c r="D124" s="3"/>
      <c r="E124" s="3"/>
      <c r="F124" s="3"/>
      <c r="G124" s="3"/>
      <c r="H124" s="33">
        <f>利润表!C124/负债表!C124</f>
        <v>0.0617117134628656</v>
      </c>
      <c r="I124" s="33">
        <f>利润表!C124/资产表!C124</f>
        <v>0.0529729903453351</v>
      </c>
      <c r="J124" s="3"/>
      <c r="K124" s="3"/>
      <c r="L124" s="3"/>
      <c r="M124" s="3"/>
      <c r="N124" s="33">
        <f>利润表!C124/利润表!F124</f>
        <v>0.199777611099122</v>
      </c>
      <c r="O124" s="33">
        <f>利润表!F124/资产表!C124</f>
        <v>0.265159794703181</v>
      </c>
      <c r="P124" s="36">
        <f>资产表!C124/负债表!C124</f>
        <v>1.16496563740431</v>
      </c>
      <c r="Q124" s="3"/>
      <c r="R124" s="3"/>
      <c r="S124" s="3"/>
      <c r="T124" s="3"/>
      <c r="U124" s="33">
        <f>负债表!E124/资产表!C124</f>
        <v>0.141605582265819</v>
      </c>
      <c r="V124" s="3"/>
      <c r="W124" s="33">
        <f>(利润表!C124-利润表!C125)/利润表!C125</f>
        <v>-0.201182450069989</v>
      </c>
      <c r="X124" s="33">
        <f>(利润表!F124-利润表!F125)/利润表!F125</f>
        <v>-0.0131227879811297</v>
      </c>
      <c r="Y124" s="3"/>
      <c r="Z124" s="3"/>
      <c r="AA124" s="3"/>
      <c r="AB124" s="33">
        <f>(资产表!C124-资产表!C125)/资产表!C125</f>
        <v>-0.00248638000567326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5"/>
      <c r="B125" s="1">
        <v>2013</v>
      </c>
      <c r="C125" s="3"/>
      <c r="D125" s="3"/>
      <c r="E125" s="3"/>
      <c r="F125" s="3"/>
      <c r="G125" s="3"/>
      <c r="H125" s="33">
        <f>利润表!C125/负债表!C125</f>
        <v>0.0817341701296887</v>
      </c>
      <c r="I125" s="33">
        <f>利润表!C125/资产表!C125</f>
        <v>0.0661493721137317</v>
      </c>
      <c r="J125" s="3"/>
      <c r="K125" s="3"/>
      <c r="L125" s="3"/>
      <c r="M125" s="3"/>
      <c r="N125" s="33">
        <f>利润表!C125/利润表!F125</f>
        <v>0.246809765111652</v>
      </c>
      <c r="O125" s="33">
        <f>利润表!F125/资产表!C125</f>
        <v>0.268017645427469</v>
      </c>
      <c r="P125" s="36">
        <f>资产表!C125/负债表!C125</f>
        <v>1.2356000898869</v>
      </c>
      <c r="Q125" s="3"/>
      <c r="R125" s="3"/>
      <c r="S125" s="3"/>
      <c r="T125" s="3"/>
      <c r="U125" s="33">
        <f>负债表!E125/资产表!C125</f>
        <v>0.190676653243416</v>
      </c>
      <c r="V125" s="3"/>
      <c r="W125" s="33">
        <f>(利润表!C125-利润表!C126)/利润表!C126</f>
        <v>-0.116863837891029</v>
      </c>
      <c r="X125" s="33">
        <f>(利润表!F125-利润表!F126)/利润表!F126</f>
        <v>-0.0776814236294129</v>
      </c>
      <c r="Y125" s="3"/>
      <c r="Z125" s="3"/>
      <c r="AA125" s="3"/>
      <c r="AB125" s="33">
        <f>(资产表!C125-资产表!C126)/资产表!C126</f>
        <v>0.0893621677707644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5"/>
      <c r="B126" s="1">
        <v>2012</v>
      </c>
      <c r="C126" s="3"/>
      <c r="D126" s="3"/>
      <c r="E126" s="3"/>
      <c r="F126" s="3"/>
      <c r="G126" s="3"/>
      <c r="H126" s="33">
        <f>利润表!C126/负债表!C126</f>
        <v>0.0996901420093275</v>
      </c>
      <c r="I126" s="33">
        <f>利润表!C126/资产表!C126</f>
        <v>0.0815962775552136</v>
      </c>
      <c r="J126" s="3"/>
      <c r="K126" s="3"/>
      <c r="L126" s="3"/>
      <c r="M126" s="3"/>
      <c r="N126" s="33">
        <f>利润表!C126/利润表!F126</f>
        <v>0.257760061198864</v>
      </c>
      <c r="O126" s="33">
        <f>利润表!F126/资产表!C126</f>
        <v>0.316559040123216</v>
      </c>
      <c r="P126" s="36">
        <f>资产表!C126/负债表!C126</f>
        <v>1.22174865075028</v>
      </c>
      <c r="Q126" s="3"/>
      <c r="R126" s="3"/>
      <c r="S126" s="3"/>
      <c r="T126" s="3"/>
      <c r="U126" s="33">
        <f>负债表!E126/资产表!C126</f>
        <v>0.181501040016784</v>
      </c>
      <c r="V126" s="3"/>
      <c r="W126" s="33" t="e">
        <f>(利润表!C126-利润表!C127)/利润表!C127</f>
        <v>#DIV/0!</v>
      </c>
      <c r="X126" s="33" t="e">
        <f>(利润表!F126-利润表!F127)/利润表!F127</f>
        <v>#DIV/0!</v>
      </c>
      <c r="Y126" s="3"/>
      <c r="Z126" s="3"/>
      <c r="AA126" s="3"/>
      <c r="AB126" s="33" t="e">
        <f>(资产表!C126-资产表!C127)/资产表!C127</f>
        <v>#DIV/0!</v>
      </c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5"/>
      <c r="B127" s="1">
        <v>2011</v>
      </c>
      <c r="C127" s="3"/>
      <c r="D127" s="3"/>
      <c r="E127" s="3"/>
      <c r="F127" s="3"/>
      <c r="G127" s="3"/>
      <c r="H127" s="33">
        <f>利润表!C127/负债表!C127</f>
        <v>0</v>
      </c>
      <c r="I127" s="33" t="e">
        <f>利润表!C127/资产表!C127</f>
        <v>#DIV/0!</v>
      </c>
      <c r="J127" s="3"/>
      <c r="K127" s="3"/>
      <c r="L127" s="3"/>
      <c r="M127" s="3"/>
      <c r="N127" s="33" t="e">
        <f>利润表!C127/利润表!F127</f>
        <v>#DIV/0!</v>
      </c>
      <c r="O127" s="33" t="e">
        <f>利润表!F127/资产表!C127</f>
        <v>#DIV/0!</v>
      </c>
      <c r="P127" s="36">
        <f>资产表!C127/负债表!C127</f>
        <v>0</v>
      </c>
      <c r="Q127" s="3"/>
      <c r="R127" s="3"/>
      <c r="S127" s="3"/>
      <c r="T127" s="3"/>
      <c r="U127" s="33" t="e">
        <f>负债表!E127/资产表!C127</f>
        <v>#DIV/0!</v>
      </c>
      <c r="V127" s="3"/>
      <c r="W127" s="33" t="e">
        <f>(利润表!C127-利润表!C128)/利润表!C128</f>
        <v>#DIV/0!</v>
      </c>
      <c r="X127" s="33" t="e">
        <f>(利润表!F127-利润表!F128)/利润表!F128</f>
        <v>#DIV/0!</v>
      </c>
      <c r="Y127" s="3"/>
      <c r="Z127" s="3"/>
      <c r="AA127" s="3"/>
      <c r="AB127" s="33" t="e">
        <f>(资产表!C127-资产表!C128)/资产表!C128</f>
        <v>#DIV/0!</v>
      </c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6"/>
      <c r="B128" s="1">
        <v>2010</v>
      </c>
      <c r="C128" s="3"/>
      <c r="D128" s="3"/>
      <c r="E128" s="3"/>
      <c r="F128" s="3"/>
      <c r="G128" s="3"/>
      <c r="H128" s="33">
        <f>利润表!C128/负债表!C128</f>
        <v>0</v>
      </c>
      <c r="I128" s="33" t="e">
        <f>利润表!C128/资产表!C128</f>
        <v>#DIV/0!</v>
      </c>
      <c r="J128" s="3"/>
      <c r="K128" s="3"/>
      <c r="L128" s="3"/>
      <c r="M128" s="3"/>
      <c r="N128" s="33" t="e">
        <f>利润表!C128/利润表!F128</f>
        <v>#DIV/0!</v>
      </c>
      <c r="O128" s="33" t="e">
        <f>利润表!F128/资产表!C128</f>
        <v>#DIV/0!</v>
      </c>
      <c r="P128" s="36">
        <f>资产表!C128/负债表!C128</f>
        <v>0</v>
      </c>
      <c r="Q128" s="3"/>
      <c r="R128" s="3"/>
      <c r="S128" s="3"/>
      <c r="T128" s="3"/>
      <c r="U128" s="33" t="e">
        <f>负债表!E128/资产表!C128</f>
        <v>#DIV/0!</v>
      </c>
      <c r="V128" s="3"/>
      <c r="W128" s="33">
        <f>(利润表!C128-利润表!C129)/利润表!C129</f>
        <v>-1</v>
      </c>
      <c r="X128" s="33">
        <f>(利润表!F128-利润表!F129)/利润表!F129</f>
        <v>-1</v>
      </c>
      <c r="Y128" s="3"/>
      <c r="Z128" s="3"/>
      <c r="AA128" s="3"/>
      <c r="AB128" s="33">
        <f>(资产表!C128-资产表!C129)/资产表!C129</f>
        <v>-1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4" t="s">
        <v>47</v>
      </c>
      <c r="B129" s="1">
        <v>2023</v>
      </c>
      <c r="C129" s="3"/>
      <c r="D129" s="3"/>
      <c r="E129" s="3"/>
      <c r="F129" s="3"/>
      <c r="G129" s="3"/>
      <c r="H129" s="33">
        <f>利润表!C129/负债表!C129</f>
        <v>-0.171991961313721</v>
      </c>
      <c r="I129" s="33">
        <f>利润表!C129/资产表!C129</f>
        <v>-0.08615410972232</v>
      </c>
      <c r="J129" s="3"/>
      <c r="K129" s="3"/>
      <c r="L129" s="3"/>
      <c r="M129" s="3"/>
      <c r="N129" s="33">
        <f>利润表!C129/利润表!F129</f>
        <v>-0.0449441095249043</v>
      </c>
      <c r="O129" s="33">
        <f>利润表!F129/资产表!C129</f>
        <v>1.91691660226532</v>
      </c>
      <c r="P129" s="36">
        <f>资产表!C129/负债表!C129</f>
        <v>1.99632915792481</v>
      </c>
      <c r="Q129" s="3"/>
      <c r="R129" s="3"/>
      <c r="S129" s="3"/>
      <c r="T129" s="3"/>
      <c r="U129" s="33">
        <f>负债表!E129/资产表!C129</f>
        <v>0.499080601998769</v>
      </c>
      <c r="V129" s="3"/>
      <c r="W129" s="33">
        <f>(利润表!C129-利润表!C130)/利润表!C130</f>
        <v>-1.68520243777584</v>
      </c>
      <c r="X129" s="33">
        <f>(利润表!F129-利润表!F130)/利润表!F130</f>
        <v>0.0629470061762696</v>
      </c>
      <c r="Y129" s="3"/>
      <c r="Z129" s="3"/>
      <c r="AA129" s="3"/>
      <c r="AB129" s="33">
        <f>(资产表!C129-资产表!C130)/资产表!C130</f>
        <v>-0.141051642055806</v>
      </c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5"/>
      <c r="B130" s="1">
        <v>2022</v>
      </c>
      <c r="C130" s="3"/>
      <c r="D130" s="3"/>
      <c r="E130" s="3"/>
      <c r="F130" s="3"/>
      <c r="G130" s="3"/>
      <c r="H130" s="33">
        <f>利润表!C130/负债表!C130</f>
        <v>0.197872748412613</v>
      </c>
      <c r="I130" s="33">
        <f>利润表!C130/资产表!C130</f>
        <v>0.108000098943518</v>
      </c>
      <c r="J130" s="3"/>
      <c r="K130" s="3"/>
      <c r="L130" s="3"/>
      <c r="M130" s="3"/>
      <c r="N130" s="33">
        <f>利润表!C130/利润表!F130</f>
        <v>0.0697213028310676</v>
      </c>
      <c r="O130" s="33">
        <f>利润表!F130/资产表!C130</f>
        <v>1.54902582938243</v>
      </c>
      <c r="P130" s="36">
        <f>资产表!C130/负债表!C130</f>
        <v>1.8321533993788</v>
      </c>
      <c r="Q130" s="3"/>
      <c r="R130" s="3"/>
      <c r="S130" s="3"/>
      <c r="T130" s="3"/>
      <c r="U130" s="33">
        <f>负债表!E130/资产表!C130</f>
        <v>0.454194173730728</v>
      </c>
      <c r="V130" s="3"/>
      <c r="W130" s="33">
        <f>(利润表!C130-利润表!C131)/利润表!C131</f>
        <v>26.0566699092238</v>
      </c>
      <c r="X130" s="33">
        <f>(利润表!F130-利润表!F131)/利润表!F131</f>
        <v>0.815846104423981</v>
      </c>
      <c r="Y130" s="3"/>
      <c r="Z130" s="3"/>
      <c r="AA130" s="3"/>
      <c r="AB130" s="33">
        <f>(资产表!C130-资产表!C131)/资产表!C131</f>
        <v>0.314844793561062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5"/>
      <c r="B131" s="1">
        <v>2021</v>
      </c>
      <c r="C131" s="3"/>
      <c r="D131" s="3"/>
      <c r="E131" s="3"/>
      <c r="F131" s="3"/>
      <c r="G131" s="3"/>
      <c r="H131" s="33">
        <f>利润表!C131/负债表!C131</f>
        <v>0.00829421652590623</v>
      </c>
      <c r="I131" s="33">
        <f>利润表!C131/资产表!C131</f>
        <v>0.00524836826839337</v>
      </c>
      <c r="J131" s="3"/>
      <c r="K131" s="3"/>
      <c r="L131" s="3"/>
      <c r="M131" s="3"/>
      <c r="N131" s="33">
        <f>利润表!C131/利润表!F131</f>
        <v>0.00467918470994093</v>
      </c>
      <c r="O131" s="33">
        <f>利润表!F131/资产表!C131</f>
        <v>1.12164160932635</v>
      </c>
      <c r="P131" s="36">
        <f>资产表!C131/负债表!C131</f>
        <v>1.58034194663044</v>
      </c>
      <c r="Q131" s="3"/>
      <c r="R131" s="3"/>
      <c r="S131" s="3"/>
      <c r="T131" s="3"/>
      <c r="U131" s="33">
        <f>负债表!E131/资产表!C131</f>
        <v>0.367225553854234</v>
      </c>
      <c r="V131" s="3"/>
      <c r="W131" s="33">
        <f>(利润表!C131-利润表!C132)/利润表!C132</f>
        <v>-1.06923558016431</v>
      </c>
      <c r="X131" s="33">
        <f>(利润表!F131-利润表!F132)/利润表!F132</f>
        <v>0.697779130379011</v>
      </c>
      <c r="Y131" s="3"/>
      <c r="Z131" s="3"/>
      <c r="AA131" s="3"/>
      <c r="AB131" s="33">
        <f>(资产表!C131-资产表!C132)/资产表!C132</f>
        <v>0.169685331579732</v>
      </c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5"/>
      <c r="B132" s="1">
        <v>2020</v>
      </c>
      <c r="C132" s="3"/>
      <c r="D132" s="3"/>
      <c r="E132" s="3"/>
      <c r="F132" s="3"/>
      <c r="G132" s="3"/>
      <c r="H132" s="33">
        <f>利润表!C132/负债表!C132</f>
        <v>-0.138023421181922</v>
      </c>
      <c r="I132" s="33">
        <f>利润表!C132/资产表!C132</f>
        <v>-0.0886674071871568</v>
      </c>
      <c r="J132" s="3"/>
      <c r="K132" s="3"/>
      <c r="L132" s="3"/>
      <c r="M132" s="3"/>
      <c r="N132" s="33">
        <f>利润表!C132/利润表!F132</f>
        <v>-0.114741901907554</v>
      </c>
      <c r="O132" s="33">
        <f>利润表!F132/资产表!C132</f>
        <v>0.772755250811469</v>
      </c>
      <c r="P132" s="36">
        <f>资产表!C132/负债表!C132</f>
        <v>1.55664212544962</v>
      </c>
      <c r="Q132" s="3"/>
      <c r="R132" s="3"/>
      <c r="S132" s="3"/>
      <c r="T132" s="3"/>
      <c r="U132" s="33">
        <f>负债表!E132/资产表!C132</f>
        <v>0.357591585341966</v>
      </c>
      <c r="V132" s="3"/>
      <c r="W132" s="33">
        <f>(利润表!C132-利润表!C133)/利润表!C133</f>
        <v>0.164780048307539</v>
      </c>
      <c r="X132" s="33">
        <f>(利润表!F132-利润表!F133)/利润表!F133</f>
        <v>-0.19777613608272</v>
      </c>
      <c r="Y132" s="3"/>
      <c r="Z132" s="3"/>
      <c r="AA132" s="3"/>
      <c r="AB132" s="33">
        <f>(资产表!C132-资产表!C133)/资产表!C133</f>
        <v>-0.109891339679213</v>
      </c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5"/>
      <c r="B133" s="1">
        <v>2019</v>
      </c>
      <c r="C133" s="3"/>
      <c r="D133" s="3"/>
      <c r="E133" s="3"/>
      <c r="F133" s="3"/>
      <c r="G133" s="3"/>
      <c r="H133" s="33">
        <f>利润表!C133/负债表!C133</f>
        <v>-0.104077746102223</v>
      </c>
      <c r="I133" s="33">
        <f>利润表!C133/资产表!C133</f>
        <v>-0.0677583953641345</v>
      </c>
      <c r="J133" s="3"/>
      <c r="K133" s="3"/>
      <c r="L133" s="3"/>
      <c r="M133" s="3"/>
      <c r="N133" s="33">
        <f>利润表!C133/利润表!F133</f>
        <v>-0.0790266729201319</v>
      </c>
      <c r="O133" s="33">
        <f>利润表!F133/资产表!C133</f>
        <v>0.857411717593302</v>
      </c>
      <c r="P133" s="36">
        <f>资产表!C133/负债表!C133</f>
        <v>1.53601255671578</v>
      </c>
      <c r="Q133" s="3"/>
      <c r="R133" s="3"/>
      <c r="S133" s="3"/>
      <c r="T133" s="3"/>
      <c r="U133" s="33">
        <f>负债表!E133/资产表!C133</f>
        <v>0.348963655519755</v>
      </c>
      <c r="V133" s="3"/>
      <c r="W133" s="33">
        <f>(利润表!C133-利润表!C134)/利润表!C134</f>
        <v>-2.18330262213549</v>
      </c>
      <c r="X133" s="33">
        <f>(利润表!F133-利润表!F134)/利润表!F134</f>
        <v>-0.234684286644236</v>
      </c>
      <c r="Y133" s="3"/>
      <c r="Z133" s="3"/>
      <c r="AA133" s="3"/>
      <c r="AB133" s="33">
        <f>(资产表!C133-资产表!C134)/资产表!C134</f>
        <v>-0.191417314130009</v>
      </c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5"/>
      <c r="B134" s="1">
        <v>2018</v>
      </c>
      <c r="C134" s="3"/>
      <c r="D134" s="3"/>
      <c r="E134" s="3"/>
      <c r="F134" s="3"/>
      <c r="G134" s="3"/>
      <c r="H134" s="33">
        <f>利润表!C134/负债表!C134</f>
        <v>0.0797640780418725</v>
      </c>
      <c r="I134" s="33">
        <f>利润表!C134/资产表!C134</f>
        <v>0.0463011441780607</v>
      </c>
      <c r="J134" s="3"/>
      <c r="K134" s="3"/>
      <c r="L134" s="3"/>
      <c r="M134" s="3"/>
      <c r="N134" s="33">
        <f>利润表!C134/利润表!F134</f>
        <v>0.0511114852858649</v>
      </c>
      <c r="O134" s="33">
        <f>利润表!F134/资产表!C134</f>
        <v>0.905885319495215</v>
      </c>
      <c r="P134" s="36">
        <f>资产表!C134/负债表!C134</f>
        <v>1.72272369199178</v>
      </c>
      <c r="Q134" s="3"/>
      <c r="R134" s="3"/>
      <c r="S134" s="3"/>
      <c r="T134" s="3"/>
      <c r="U134" s="33">
        <f>负债表!E134/资产表!C134</f>
        <v>0.419523859427615</v>
      </c>
      <c r="V134" s="3"/>
      <c r="W134" s="33">
        <f>(利润表!C134-利润表!C135)/利润表!C135</f>
        <v>-0.131962079016118</v>
      </c>
      <c r="X134" s="33">
        <f>(利润表!F134-利润表!F135)/利润表!F135</f>
        <v>0.696468593500525</v>
      </c>
      <c r="Y134" s="3"/>
      <c r="Z134" s="3"/>
      <c r="AA134" s="3"/>
      <c r="AB134" s="33">
        <f>(资产表!C134-资产表!C135)/资产表!C135</f>
        <v>-0.0713442324532583</v>
      </c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5"/>
      <c r="B135" s="1">
        <v>2017</v>
      </c>
      <c r="C135" s="3"/>
      <c r="D135" s="3"/>
      <c r="E135" s="3"/>
      <c r="F135" s="3"/>
      <c r="G135" s="3"/>
      <c r="H135" s="33">
        <f>利润表!C135/负债表!C135</f>
        <v>0.104410546181918</v>
      </c>
      <c r="I135" s="33">
        <f>利润表!C135/资产表!C135</f>
        <v>0.0495345002165726</v>
      </c>
      <c r="J135" s="3"/>
      <c r="K135" s="3"/>
      <c r="L135" s="3"/>
      <c r="M135" s="3"/>
      <c r="N135" s="33">
        <f>利润表!C135/利润表!F135</f>
        <v>0.0998908313318307</v>
      </c>
      <c r="O135" s="33">
        <f>利润表!F135/资产表!C135</f>
        <v>0.495886354694779</v>
      </c>
      <c r="P135" s="36">
        <f>资产表!C135/负债表!C135</f>
        <v>2.10783485702729</v>
      </c>
      <c r="Q135" s="3"/>
      <c r="R135" s="3"/>
      <c r="S135" s="3"/>
      <c r="T135" s="3"/>
      <c r="U135" s="33">
        <f>负债表!E135/资产表!C135</f>
        <v>0.525579531685745</v>
      </c>
      <c r="V135" s="3"/>
      <c r="W135" s="33">
        <f>(利润表!C135-利润表!C136)/利润表!C136</f>
        <v>6.47764955557521</v>
      </c>
      <c r="X135" s="33">
        <f>(利润表!F135-利润表!F136)/利润表!F136</f>
        <v>0.601043345932331</v>
      </c>
      <c r="Y135" s="3"/>
      <c r="Z135" s="3"/>
      <c r="AA135" s="3"/>
      <c r="AB135" s="33">
        <f>(资产表!C135-资产表!C136)/资产表!C136</f>
        <v>0.468029536875578</v>
      </c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5"/>
      <c r="B136" s="1">
        <v>2016</v>
      </c>
      <c r="C136" s="3"/>
      <c r="D136" s="3"/>
      <c r="E136" s="3"/>
      <c r="F136" s="3"/>
      <c r="G136" s="3"/>
      <c r="H136" s="33">
        <f>利润表!C136/负债表!C136</f>
        <v>0.0158860202839073</v>
      </c>
      <c r="I136" s="33">
        <f>利润表!C136/资产表!C136</f>
        <v>0.0097247281878944</v>
      </c>
      <c r="J136" s="3"/>
      <c r="K136" s="3"/>
      <c r="L136" s="3"/>
      <c r="M136" s="3"/>
      <c r="N136" s="33">
        <f>利润表!C136/利润表!F136</f>
        <v>0.0213876766535864</v>
      </c>
      <c r="O136" s="33">
        <f>利润表!F136/资产表!C136</f>
        <v>0.454688386466873</v>
      </c>
      <c r="P136" s="36">
        <f>资产表!C136/负债表!C136</f>
        <v>1.63356959464252</v>
      </c>
      <c r="Q136" s="3"/>
      <c r="R136" s="3"/>
      <c r="S136" s="3"/>
      <c r="T136" s="3"/>
      <c r="U136" s="33">
        <f>负债表!E136/资产表!C136</f>
        <v>0.387843650322818</v>
      </c>
      <c r="V136" s="3"/>
      <c r="W136" s="33">
        <f>(利润表!C136-利润表!C137)/利润表!C137</f>
        <v>-1.08338173183703</v>
      </c>
      <c r="X136" s="33">
        <f>(利润表!F136-利润表!F137)/利润表!F137</f>
        <v>-0.149220744324469</v>
      </c>
      <c r="Y136" s="3"/>
      <c r="Z136" s="3"/>
      <c r="AA136" s="3"/>
      <c r="AB136" s="33">
        <f>(资产表!C136-资产表!C137)/资产表!C137</f>
        <v>0.00850908663312134</v>
      </c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5"/>
      <c r="B137" s="1">
        <v>2015</v>
      </c>
      <c r="C137" s="3"/>
      <c r="D137" s="3"/>
      <c r="E137" s="3"/>
      <c r="F137" s="3"/>
      <c r="G137" s="3"/>
      <c r="H137" s="33">
        <f>利润表!C137/负债表!C137</f>
        <v>-0.195541935681197</v>
      </c>
      <c r="I137" s="33">
        <f>利润表!C137/资产表!C137</f>
        <v>-0.117621408508255</v>
      </c>
      <c r="J137" s="3"/>
      <c r="K137" s="3"/>
      <c r="L137" s="3"/>
      <c r="M137" s="3"/>
      <c r="N137" s="33">
        <f>利润表!C137/利润表!F137</f>
        <v>-0.218227556841014</v>
      </c>
      <c r="O137" s="33">
        <f>利润表!F137/资产表!C137</f>
        <v>0.538985131900392</v>
      </c>
      <c r="P137" s="36">
        <f>资产表!C137/负债表!C137</f>
        <v>1.66246891753107</v>
      </c>
      <c r="Q137" s="3"/>
      <c r="R137" s="3"/>
      <c r="S137" s="3"/>
      <c r="T137" s="3"/>
      <c r="U137" s="33">
        <f>负债表!E137/资产表!C137</f>
        <v>0.398484994543476</v>
      </c>
      <c r="V137" s="3"/>
      <c r="W137" s="33">
        <f>(利润表!C137-利润表!C138)/利润表!C138</f>
        <v>-7.35944252780361</v>
      </c>
      <c r="X137" s="33">
        <f>(利润表!F137-利润表!F138)/利润表!F138</f>
        <v>-0.293282495205534</v>
      </c>
      <c r="Y137" s="3"/>
      <c r="Z137" s="3"/>
      <c r="AA137" s="3"/>
      <c r="AB137" s="33">
        <f>(资产表!C137-资产表!C138)/资产表!C138</f>
        <v>0.225179738450254</v>
      </c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5"/>
      <c r="B138" s="1">
        <v>2014</v>
      </c>
      <c r="C138" s="3"/>
      <c r="D138" s="3"/>
      <c r="E138" s="3"/>
      <c r="F138" s="3"/>
      <c r="G138" s="3"/>
      <c r="H138" s="33">
        <f>利润表!C138/负债表!C138</f>
        <v>0.0492651657554493</v>
      </c>
      <c r="I138" s="33">
        <f>利润表!C138/资产表!C138</f>
        <v>0.0226603772079476</v>
      </c>
      <c r="J138" s="3"/>
      <c r="K138" s="3"/>
      <c r="L138" s="3"/>
      <c r="M138" s="3"/>
      <c r="N138" s="33">
        <f>利润表!C138/利润表!F138</f>
        <v>0.0242513764019092</v>
      </c>
      <c r="O138" s="33">
        <f>利润表!F138/资产表!C138</f>
        <v>0.934395509450907</v>
      </c>
      <c r="P138" s="36">
        <f>资产表!C138/负债表!C138</f>
        <v>2.17406644661549</v>
      </c>
      <c r="Q138" s="3"/>
      <c r="R138" s="3"/>
      <c r="S138" s="3"/>
      <c r="T138" s="3"/>
      <c r="U138" s="33">
        <f>负债表!E138/资产表!C138</f>
        <v>0.540032457813437</v>
      </c>
      <c r="V138" s="3"/>
      <c r="W138" s="33">
        <f>(利润表!C138-利润表!C139)/利润表!C139</f>
        <v>0.00989432040783591</v>
      </c>
      <c r="X138" s="33">
        <f>(利润表!F138-利润表!F139)/利润表!F139</f>
        <v>0.0394028415329048</v>
      </c>
      <c r="Y138" s="3"/>
      <c r="Z138" s="3"/>
      <c r="AA138" s="3"/>
      <c r="AB138" s="33">
        <f>(资产表!C138-资产表!C139)/资产表!C139</f>
        <v>0.0774315365059847</v>
      </c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5"/>
      <c r="B139" s="1">
        <v>2013</v>
      </c>
      <c r="C139" s="3"/>
      <c r="D139" s="3"/>
      <c r="E139" s="3"/>
      <c r="F139" s="3"/>
      <c r="G139" s="3"/>
      <c r="H139" s="33">
        <f>利润表!C139/负债表!C139</f>
        <v>0.0512071225715999</v>
      </c>
      <c r="I139" s="33">
        <f>利润表!C139/资产表!C139</f>
        <v>0.0241758019028213</v>
      </c>
      <c r="J139" s="3"/>
      <c r="K139" s="3"/>
      <c r="L139" s="3"/>
      <c r="M139" s="3"/>
      <c r="N139" s="33">
        <f>利润表!C139/利润表!F139</f>
        <v>0.0249599874302183</v>
      </c>
      <c r="O139" s="33">
        <f>利润表!F139/资产表!C139</f>
        <v>0.96858229477922</v>
      </c>
      <c r="P139" s="36">
        <f>资产表!C139/负债表!C139</f>
        <v>2.11811474868281</v>
      </c>
      <c r="Q139" s="3"/>
      <c r="R139" s="3"/>
      <c r="S139" s="3"/>
      <c r="T139" s="3"/>
      <c r="U139" s="33">
        <f>负债表!E139/资产表!C139</f>
        <v>0.527882046701263</v>
      </c>
      <c r="V139" s="3"/>
      <c r="W139" s="33">
        <f>(利润表!C139-利润表!C140)/利润表!C140</f>
        <v>-0.390916822521195</v>
      </c>
      <c r="X139" s="33">
        <f>(利润表!F139-利润表!F140)/利润表!F140</f>
        <v>-0.148929214437203</v>
      </c>
      <c r="Y139" s="3"/>
      <c r="Z139" s="3"/>
      <c r="AA139" s="3"/>
      <c r="AB139" s="33">
        <f>(资产表!C139-资产表!C140)/资产表!C140</f>
        <v>0.337760329175125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5"/>
      <c r="B140" s="1">
        <v>2012</v>
      </c>
      <c r="C140" s="3"/>
      <c r="D140" s="3"/>
      <c r="E140" s="3"/>
      <c r="F140" s="3"/>
      <c r="G140" s="3"/>
      <c r="H140" s="33">
        <f>利润表!C140/负债表!C140</f>
        <v>0.0879972412070155</v>
      </c>
      <c r="I140" s="33">
        <f>利润表!C140/资产表!C140</f>
        <v>0.0530985420504678</v>
      </c>
      <c r="J140" s="3"/>
      <c r="K140" s="3"/>
      <c r="L140" s="3"/>
      <c r="M140" s="3"/>
      <c r="N140" s="33">
        <f>利润表!C140/利润表!F140</f>
        <v>0.0348765437879995</v>
      </c>
      <c r="O140" s="33">
        <f>利润表!F140/资产表!C140</f>
        <v>1.52247144594466</v>
      </c>
      <c r="P140" s="36">
        <f>资产表!C140/负债表!C140</f>
        <v>1.65724401855286</v>
      </c>
      <c r="Q140" s="3"/>
      <c r="R140" s="3"/>
      <c r="S140" s="3"/>
      <c r="T140" s="3"/>
      <c r="U140" s="33">
        <f>负债表!E140/资产表!C140</f>
        <v>0.396588559798684</v>
      </c>
      <c r="V140" s="3"/>
      <c r="W140" s="33" t="e">
        <f>(利润表!C140-利润表!C141)/利润表!C141</f>
        <v>#DIV/0!</v>
      </c>
      <c r="X140" s="33" t="e">
        <f>(利润表!F140-利润表!F141)/利润表!F141</f>
        <v>#DIV/0!</v>
      </c>
      <c r="Y140" s="3"/>
      <c r="Z140" s="3"/>
      <c r="AA140" s="3"/>
      <c r="AB140" s="33" t="e">
        <f>(资产表!C140-资产表!C141)/资产表!C141</f>
        <v>#DIV/0!</v>
      </c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5"/>
      <c r="B141" s="1">
        <v>2011</v>
      </c>
      <c r="C141" s="3"/>
      <c r="D141" s="3"/>
      <c r="E141" s="3"/>
      <c r="F141" s="3"/>
      <c r="G141" s="3"/>
      <c r="H141" s="33">
        <f>利润表!C141/负债表!C141</f>
        <v>0</v>
      </c>
      <c r="I141" s="33" t="e">
        <f>利润表!C141/资产表!C141</f>
        <v>#DIV/0!</v>
      </c>
      <c r="J141" s="3"/>
      <c r="K141" s="3"/>
      <c r="L141" s="3"/>
      <c r="M141" s="3"/>
      <c r="N141" s="33" t="e">
        <f>利润表!C141/利润表!F141</f>
        <v>#DIV/0!</v>
      </c>
      <c r="O141" s="33" t="e">
        <f>利润表!F141/资产表!C141</f>
        <v>#DIV/0!</v>
      </c>
      <c r="P141" s="36">
        <f>资产表!C141/负债表!C141</f>
        <v>0</v>
      </c>
      <c r="Q141" s="3"/>
      <c r="R141" s="3"/>
      <c r="S141" s="3"/>
      <c r="T141" s="3"/>
      <c r="U141" s="33" t="e">
        <f>负债表!E141/资产表!C141</f>
        <v>#DIV/0!</v>
      </c>
      <c r="V141" s="3"/>
      <c r="W141" s="33" t="e">
        <f>(利润表!C141-利润表!C142)/利润表!C142</f>
        <v>#DIV/0!</v>
      </c>
      <c r="X141" s="33" t="e">
        <f>(利润表!F141-利润表!F142)/利润表!F142</f>
        <v>#DIV/0!</v>
      </c>
      <c r="Y141" s="3"/>
      <c r="Z141" s="3"/>
      <c r="AA141" s="3"/>
      <c r="AB141" s="33" t="e">
        <f>(资产表!C141-资产表!C142)/资产表!C142</f>
        <v>#DIV/0!</v>
      </c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6"/>
      <c r="B142" s="1">
        <v>2010</v>
      </c>
      <c r="C142" s="3"/>
      <c r="D142" s="3"/>
      <c r="E142" s="3"/>
      <c r="F142" s="3"/>
      <c r="G142" s="3"/>
      <c r="H142" s="33">
        <f>利润表!C142/负债表!C142</f>
        <v>0</v>
      </c>
      <c r="I142" s="33" t="e">
        <f>利润表!C142/资产表!C142</f>
        <v>#DIV/0!</v>
      </c>
      <c r="J142" s="3"/>
      <c r="K142" s="3"/>
      <c r="L142" s="3"/>
      <c r="M142" s="3"/>
      <c r="N142" s="33" t="e">
        <f>利润表!C142/利润表!F142</f>
        <v>#DIV/0!</v>
      </c>
      <c r="O142" s="33" t="e">
        <f>利润表!F142/资产表!C142</f>
        <v>#DIV/0!</v>
      </c>
      <c r="P142" s="36">
        <f>资产表!C142/负债表!C142</f>
        <v>0</v>
      </c>
      <c r="Q142" s="3"/>
      <c r="R142" s="3"/>
      <c r="S142" s="3"/>
      <c r="T142" s="3"/>
      <c r="U142" s="33" t="e">
        <f>负债表!E142/资产表!C142</f>
        <v>#DIV/0!</v>
      </c>
      <c r="V142" s="3"/>
      <c r="W142" s="33" t="e">
        <f>(利润表!C142-利润表!C143)/利润表!C143</f>
        <v>#DIV/0!</v>
      </c>
      <c r="X142" s="33" t="e">
        <f>(利润表!F142-利润表!F143)/利润表!F143</f>
        <v>#DIV/0!</v>
      </c>
      <c r="Y142" s="3"/>
      <c r="Z142" s="3"/>
      <c r="AA142" s="3"/>
      <c r="AB142" s="33" t="e">
        <f>(资产表!C142-资产表!C143)/资产表!C143</f>
        <v>#DIV/0!</v>
      </c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</sheetData>
  <mergeCells count="49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2"/>
  <sheetViews>
    <sheetView workbookViewId="0">
      <pane xSplit="2" ySplit="2" topLeftCell="R3" activePane="bottomRight" state="frozen"/>
      <selection/>
      <selection pane="topRight"/>
      <selection pane="bottomLeft"/>
      <selection pane="bottomRight" activeCell="X3" sqref="X3"/>
    </sheetView>
  </sheetViews>
  <sheetFormatPr defaultColWidth="9.23076923076923" defaultRowHeight="16.8"/>
  <cols>
    <col min="3" max="3" width="18.3846153846154" customWidth="1"/>
    <col min="4" max="5" width="11.5384615384615" customWidth="1"/>
    <col min="6" max="6" width="19.4615384615385" customWidth="1"/>
    <col min="7" max="7" width="13.9230769230769" customWidth="1"/>
    <col min="8" max="12" width="11.5384615384615" customWidth="1"/>
    <col min="13" max="13" width="12.7692307692308" customWidth="1"/>
    <col min="14" max="16" width="10.3076923076923" customWidth="1"/>
    <col min="17" max="17" width="20" customWidth="1"/>
    <col min="18" max="20" width="15.1538461538462" customWidth="1"/>
    <col min="21" max="23" width="13.9230769230769" customWidth="1"/>
    <col min="24" max="24" width="30.9230769230769" customWidth="1"/>
    <col min="25" max="25" width="23.6153846153846" customWidth="1"/>
  </cols>
  <sheetData>
    <row r="1" spans="1:25">
      <c r="A1" s="1" t="s">
        <v>0</v>
      </c>
      <c r="B1" s="1" t="s">
        <v>1</v>
      </c>
      <c r="C1" s="11" t="s">
        <v>48</v>
      </c>
      <c r="D1" s="25" t="s">
        <v>49</v>
      </c>
      <c r="E1" s="25" t="s">
        <v>50</v>
      </c>
      <c r="F1" s="11" t="s">
        <v>51</v>
      </c>
      <c r="G1" s="11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8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1" t="s">
        <v>66</v>
      </c>
      <c r="V1" s="11" t="s">
        <v>67</v>
      </c>
      <c r="W1" s="11" t="s">
        <v>68</v>
      </c>
      <c r="X1" s="11" t="s">
        <v>69</v>
      </c>
      <c r="Y1" s="25" t="s">
        <v>70</v>
      </c>
    </row>
    <row r="2" spans="1:25">
      <c r="A2" s="1"/>
      <c r="B2" s="1"/>
      <c r="C2" s="25"/>
      <c r="D2" s="26"/>
      <c r="E2" s="26"/>
      <c r="F2" s="25"/>
      <c r="G2" s="25"/>
      <c r="H2" s="26"/>
      <c r="I2" s="26"/>
      <c r="J2" s="26"/>
      <c r="K2" s="26"/>
      <c r="L2" s="26"/>
      <c r="M2" s="29"/>
      <c r="N2" s="28"/>
      <c r="O2" s="28"/>
      <c r="P2" s="28"/>
      <c r="Q2" s="28"/>
      <c r="R2" s="28"/>
      <c r="S2" s="28"/>
      <c r="T2" s="28"/>
      <c r="U2" s="25"/>
      <c r="V2" s="25"/>
      <c r="W2" s="25"/>
      <c r="X2" s="25"/>
      <c r="Y2" s="26"/>
    </row>
    <row r="3" spans="1:25">
      <c r="A3" s="1" t="s">
        <v>38</v>
      </c>
      <c r="B3" s="1">
        <v>2023</v>
      </c>
      <c r="C3" s="27">
        <v>3406771930.76</v>
      </c>
      <c r="D3" s="3"/>
      <c r="E3" s="3"/>
      <c r="F3" s="27">
        <v>12189008783.35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"/>
      <c r="B4" s="1">
        <v>2022</v>
      </c>
      <c r="C4" s="27">
        <v>6319744372.08</v>
      </c>
      <c r="D4" s="3"/>
      <c r="E4" s="3"/>
      <c r="F4" s="27">
        <v>15578731669.56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"/>
      <c r="B5" s="1">
        <v>2021</v>
      </c>
      <c r="C5" s="27">
        <v>887081411.57</v>
      </c>
      <c r="D5" s="3"/>
      <c r="E5" s="3"/>
      <c r="F5" s="27">
        <v>7199256427.57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"/>
      <c r="B6" s="1">
        <v>2020</v>
      </c>
      <c r="C6" s="27">
        <v>257996978.72</v>
      </c>
      <c r="D6" s="3"/>
      <c r="E6" s="3"/>
      <c r="F6" s="27">
        <v>4973126242.49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1"/>
      <c r="B7" s="1">
        <v>2019</v>
      </c>
      <c r="C7" s="27">
        <v>343567828.19</v>
      </c>
      <c r="D7" s="3"/>
      <c r="E7" s="3"/>
      <c r="F7" s="27">
        <v>4909422346.31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1"/>
      <c r="B8" s="1">
        <v>2018</v>
      </c>
      <c r="C8" s="27">
        <v>387296112.91</v>
      </c>
      <c r="D8" s="3"/>
      <c r="E8" s="3"/>
      <c r="F8" s="27">
        <v>4794349604.01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"/>
      <c r="B9" s="1">
        <v>2017</v>
      </c>
      <c r="C9" s="27">
        <v>351659567.82</v>
      </c>
      <c r="D9" s="3"/>
      <c r="E9" s="3"/>
      <c r="F9" s="27">
        <v>4031240286.92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"/>
      <c r="B10" s="1">
        <v>2016</v>
      </c>
      <c r="C10" s="27">
        <v>253604980.42</v>
      </c>
      <c r="D10" s="3"/>
      <c r="E10" s="3"/>
      <c r="F10" s="27">
        <v>3163257003.52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"/>
      <c r="B11" s="1">
        <v>2015</v>
      </c>
      <c r="C11" s="27">
        <v>221595229.05</v>
      </c>
      <c r="D11" s="3"/>
      <c r="E11" s="3"/>
      <c r="F11" s="27">
        <v>3360083607.93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1"/>
      <c r="B12" s="1">
        <v>2014</v>
      </c>
      <c r="C12" s="27">
        <v>264135464.87</v>
      </c>
      <c r="D12" s="3"/>
      <c r="E12" s="3"/>
      <c r="F12" s="27">
        <v>4018821978.53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1"/>
      <c r="B13" s="1">
        <v>2013</v>
      </c>
      <c r="C13" s="27">
        <v>231731775.77</v>
      </c>
      <c r="D13" s="3"/>
      <c r="E13" s="3"/>
      <c r="F13" s="27">
        <v>3769498186.15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1"/>
      <c r="B14" s="1">
        <v>2012</v>
      </c>
      <c r="C14" s="27">
        <v>226062790.21</v>
      </c>
      <c r="D14" s="3"/>
      <c r="E14" s="3"/>
      <c r="F14" s="27">
        <v>4803535344.52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1"/>
      <c r="B15" s="1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1"/>
      <c r="B16" s="1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2" t="s">
        <v>39</v>
      </c>
      <c r="B17" s="1">
        <v>2023</v>
      </c>
      <c r="C17" s="27">
        <v>4946809503.79</v>
      </c>
      <c r="D17" s="3"/>
      <c r="E17" s="3"/>
      <c r="F17" s="27">
        <v>32971680169.96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2"/>
      <c r="B18" s="1">
        <v>2022</v>
      </c>
      <c r="C18" s="27">
        <v>20503567858.85</v>
      </c>
      <c r="D18" s="3"/>
      <c r="E18" s="3"/>
      <c r="F18" s="27">
        <v>41822508877.5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2"/>
      <c r="B19" s="1">
        <v>2021</v>
      </c>
      <c r="C19" s="27">
        <v>5228404716.53</v>
      </c>
      <c r="D19" s="3"/>
      <c r="E19" s="3"/>
      <c r="F19" s="27">
        <v>11162214421.21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2"/>
      <c r="B20" s="1">
        <v>2020</v>
      </c>
      <c r="C20" s="27">
        <v>1024658530.56</v>
      </c>
      <c r="D20" s="3"/>
      <c r="E20" s="3"/>
      <c r="F20" s="27">
        <v>5523986077.27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2"/>
      <c r="B21" s="1">
        <v>2019</v>
      </c>
      <c r="C21" s="27">
        <v>358070976.45</v>
      </c>
      <c r="D21" s="3"/>
      <c r="E21" s="3"/>
      <c r="F21" s="27">
        <v>5341720203.72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2"/>
      <c r="B22" s="1">
        <v>2018</v>
      </c>
      <c r="C22" s="27">
        <v>1341340787.55</v>
      </c>
      <c r="D22" s="3"/>
      <c r="E22" s="3"/>
      <c r="F22" s="27">
        <v>5003882888.26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2"/>
      <c r="B23" s="1">
        <v>2017</v>
      </c>
      <c r="C23" s="27">
        <v>1469078129.3</v>
      </c>
      <c r="D23" s="3"/>
      <c r="E23" s="3"/>
      <c r="F23" s="27">
        <v>4383446140.42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2"/>
      <c r="B24" s="1">
        <v>2016</v>
      </c>
      <c r="C24" s="27">
        <v>464365096.17</v>
      </c>
      <c r="D24" s="3"/>
      <c r="E24" s="3"/>
      <c r="F24" s="27">
        <v>2844120347.65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2"/>
      <c r="B25" s="1">
        <v>2015</v>
      </c>
      <c r="C25" s="27">
        <v>125154019.34</v>
      </c>
      <c r="D25" s="3"/>
      <c r="E25" s="3"/>
      <c r="F25" s="27">
        <v>1353924754.93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2"/>
      <c r="B26" s="1">
        <v>2014</v>
      </c>
      <c r="C26" s="27">
        <v>85727369.95</v>
      </c>
      <c r="D26" s="3"/>
      <c r="E26" s="3"/>
      <c r="F26" s="27">
        <v>869480146.97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2"/>
      <c r="B27" s="1">
        <v>2013</v>
      </c>
      <c r="C27" s="27">
        <v>74123526.67</v>
      </c>
      <c r="D27" s="3"/>
      <c r="E27" s="3"/>
      <c r="F27" s="27">
        <v>686267000.36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2"/>
      <c r="B28" s="1">
        <v>2012</v>
      </c>
      <c r="C28" s="27">
        <v>69644692.68</v>
      </c>
      <c r="D28" s="3"/>
      <c r="E28" s="3"/>
      <c r="F28" s="27">
        <v>628147629.65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2"/>
      <c r="B29" s="1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2"/>
      <c r="B30" s="1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2" t="s">
        <v>40</v>
      </c>
      <c r="B31" s="1">
        <v>2023</v>
      </c>
      <c r="C31" s="27">
        <v>7297314973.99</v>
      </c>
      <c r="D31" s="3"/>
      <c r="E31" s="3"/>
      <c r="F31" s="27">
        <v>40503462071.46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2"/>
      <c r="B32" s="1">
        <v>2022</v>
      </c>
      <c r="C32" s="27">
        <v>24124588724.44</v>
      </c>
      <c r="D32" s="3"/>
      <c r="E32" s="3"/>
      <c r="F32" s="27">
        <v>40448883981.77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2"/>
      <c r="B33" s="1">
        <v>2021</v>
      </c>
      <c r="C33" s="27">
        <v>2078857302.44</v>
      </c>
      <c r="D33" s="3"/>
      <c r="E33" s="3"/>
      <c r="F33" s="27">
        <v>7663320941.87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2"/>
      <c r="B34" s="1">
        <v>2020</v>
      </c>
      <c r="C34" s="27">
        <v>-1833765744.87</v>
      </c>
      <c r="D34" s="3"/>
      <c r="E34" s="3"/>
      <c r="F34" s="27">
        <v>3239452205.58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2"/>
      <c r="B35" s="1">
        <v>2019</v>
      </c>
      <c r="C35" s="27">
        <v>-5983362461.57</v>
      </c>
      <c r="D35" s="3"/>
      <c r="E35" s="3"/>
      <c r="F35" s="27">
        <v>4840615283.61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2"/>
      <c r="B36" s="1">
        <v>2018</v>
      </c>
      <c r="C36" s="27">
        <v>2200112183.21</v>
      </c>
      <c r="D36" s="3"/>
      <c r="E36" s="3"/>
      <c r="F36" s="27">
        <v>6244419974.7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2"/>
      <c r="B37" s="1">
        <v>2017</v>
      </c>
      <c r="C37" s="27">
        <v>2145038848.43</v>
      </c>
      <c r="D37" s="3"/>
      <c r="E37" s="3"/>
      <c r="F37" s="27">
        <v>5469848411.88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2"/>
      <c r="B38" s="1">
        <v>2016</v>
      </c>
      <c r="C38" s="27">
        <v>1512050934.72</v>
      </c>
      <c r="D38" s="3"/>
      <c r="E38" s="3"/>
      <c r="F38" s="27">
        <v>3904564233.41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2"/>
      <c r="B39" s="1">
        <v>2015</v>
      </c>
      <c r="C39" s="27">
        <v>247863080.24</v>
      </c>
      <c r="D39" s="3"/>
      <c r="E39" s="3"/>
      <c r="F39" s="27">
        <v>1866876668.59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2"/>
      <c r="B40" s="1">
        <v>2014</v>
      </c>
      <c r="C40" s="27">
        <v>130501471</v>
      </c>
      <c r="D40" s="3"/>
      <c r="E40" s="3"/>
      <c r="F40" s="27">
        <v>1422384008.51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2"/>
      <c r="B41" s="1">
        <v>2013</v>
      </c>
      <c r="C41" s="27">
        <v>-191049768.97</v>
      </c>
      <c r="D41" s="3"/>
      <c r="E41" s="3"/>
      <c r="F41" s="27">
        <v>1068198171.99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2"/>
      <c r="B42" s="1">
        <v>2012</v>
      </c>
      <c r="C42" s="27">
        <v>41734190.53</v>
      </c>
      <c r="D42" s="3"/>
      <c r="E42" s="3"/>
      <c r="F42" s="27">
        <v>396829148.24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2"/>
      <c r="B43" s="1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2"/>
      <c r="B44" s="1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2" t="s">
        <v>41</v>
      </c>
      <c r="B45" s="1">
        <v>2023</v>
      </c>
      <c r="C45" s="27">
        <v>2208162354.73</v>
      </c>
      <c r="D45" s="3"/>
      <c r="E45" s="3"/>
      <c r="F45" s="27">
        <v>6013324070.79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2"/>
      <c r="B46" s="1">
        <v>2022</v>
      </c>
      <c r="C46" s="27">
        <v>3294833834.41</v>
      </c>
      <c r="D46" s="3"/>
      <c r="E46" s="3"/>
      <c r="F46" s="27">
        <v>8041223930.72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2"/>
      <c r="B47" s="1">
        <v>2021</v>
      </c>
      <c r="C47" s="27">
        <v>562403600.92</v>
      </c>
      <c r="D47" s="3"/>
      <c r="E47" s="3"/>
      <c r="F47" s="27">
        <v>2418333587.89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2"/>
      <c r="B48" s="1">
        <v>2020</v>
      </c>
      <c r="C48" s="27">
        <v>174262749.51</v>
      </c>
      <c r="D48" s="3"/>
      <c r="E48" s="3"/>
      <c r="F48" s="27">
        <v>1275709822.53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2"/>
      <c r="B49" s="1">
        <v>2019</v>
      </c>
      <c r="C49" s="27">
        <v>140040237.21</v>
      </c>
      <c r="D49" s="3"/>
      <c r="E49" s="3"/>
      <c r="F49" s="27">
        <v>1164933484.85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2"/>
      <c r="B50" s="1">
        <v>2018</v>
      </c>
      <c r="C50" s="27">
        <v>110860874.38</v>
      </c>
      <c r="D50" s="3"/>
      <c r="E50" s="3"/>
      <c r="F50" s="27">
        <v>867147620.51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2"/>
      <c r="B51" s="1">
        <v>2017</v>
      </c>
      <c r="C51" s="27">
        <v>54791609.98</v>
      </c>
      <c r="D51" s="3"/>
      <c r="E51" s="3"/>
      <c r="F51" s="27">
        <v>540738187.76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2"/>
      <c r="B52" s="1">
        <v>2016</v>
      </c>
      <c r="C52" s="27">
        <v>53406706.07</v>
      </c>
      <c r="D52" s="3"/>
      <c r="E52" s="3"/>
      <c r="F52" s="27">
        <v>359344881.45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2"/>
      <c r="B53" s="1">
        <v>2015</v>
      </c>
      <c r="C53" s="27">
        <v>48971942.76</v>
      </c>
      <c r="D53" s="3"/>
      <c r="E53" s="3"/>
      <c r="F53" s="27">
        <v>344869233.13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2"/>
      <c r="B54" s="1">
        <v>2014</v>
      </c>
      <c r="C54" s="27">
        <v>44859798.34</v>
      </c>
      <c r="D54" s="3"/>
      <c r="E54" s="3"/>
      <c r="F54" s="27">
        <v>308336092.93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2"/>
      <c r="B55" s="1">
        <v>2013</v>
      </c>
      <c r="C55" s="27">
        <v>49009135.27</v>
      </c>
      <c r="D55" s="3"/>
      <c r="E55" s="3"/>
      <c r="F55" s="27">
        <v>329996286.75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2"/>
      <c r="B56" s="1">
        <v>2012</v>
      </c>
      <c r="C56" s="27">
        <v>67370930.27</v>
      </c>
      <c r="D56" s="3"/>
      <c r="E56" s="3"/>
      <c r="F56" s="27">
        <v>298757788.68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2"/>
      <c r="B57" s="1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2"/>
      <c r="B58" s="1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2" t="s">
        <v>42</v>
      </c>
      <c r="B59" s="1">
        <v>2023</v>
      </c>
      <c r="C59" s="27">
        <v>1659076244.79</v>
      </c>
      <c r="D59" s="3"/>
      <c r="E59" s="3"/>
      <c r="F59" s="27">
        <v>10467716682.13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2"/>
      <c r="B60" s="1">
        <v>2022</v>
      </c>
      <c r="C60" s="27">
        <v>6585810823.93</v>
      </c>
      <c r="D60" s="3"/>
      <c r="E60" s="3"/>
      <c r="F60" s="27">
        <v>17030454825.98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2"/>
      <c r="B61" s="1">
        <v>2021</v>
      </c>
      <c r="C61" s="27">
        <v>910697235.61</v>
      </c>
      <c r="D61" s="3"/>
      <c r="E61" s="3"/>
      <c r="F61" s="27">
        <v>3397557862.27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2"/>
      <c r="B62" s="1">
        <v>2020</v>
      </c>
      <c r="C62" s="27">
        <v>285991259.08</v>
      </c>
      <c r="D62" s="3"/>
      <c r="E62" s="3"/>
      <c r="F62" s="27">
        <v>1313177402.56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2"/>
      <c r="B63" s="1">
        <v>2019</v>
      </c>
      <c r="C63" s="27">
        <v>61840180.51</v>
      </c>
      <c r="D63" s="3"/>
      <c r="E63" s="3"/>
      <c r="F63" s="27">
        <v>758142391.76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2"/>
      <c r="B64" s="1">
        <v>2018</v>
      </c>
      <c r="C64" s="27">
        <v>50276850.33</v>
      </c>
      <c r="D64" s="3"/>
      <c r="E64" s="3"/>
      <c r="F64" s="27">
        <v>778359980.85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2"/>
      <c r="B65" s="1">
        <v>2017</v>
      </c>
      <c r="C65" s="27">
        <v>31911946.33</v>
      </c>
      <c r="D65" s="3"/>
      <c r="E65" s="3"/>
      <c r="F65" s="27">
        <v>736332720.43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2"/>
      <c r="B66" s="1">
        <v>2016</v>
      </c>
      <c r="C66" s="27">
        <v>16067931.71</v>
      </c>
      <c r="D66" s="3"/>
      <c r="E66" s="3"/>
      <c r="F66" s="27">
        <v>590988701.73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2"/>
      <c r="B67" s="1">
        <v>2015</v>
      </c>
      <c r="C67" s="27">
        <v>47071472.1</v>
      </c>
      <c r="D67" s="3"/>
      <c r="E67" s="3"/>
      <c r="F67" s="27">
        <v>460129789.66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2"/>
      <c r="B68" s="1">
        <v>2014</v>
      </c>
      <c r="C68" s="27">
        <v>41639954.8</v>
      </c>
      <c r="D68" s="3"/>
      <c r="E68" s="3"/>
      <c r="F68" s="27">
        <v>390129280.84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2"/>
      <c r="B69" s="1">
        <v>2013</v>
      </c>
      <c r="C69" s="27">
        <v>36840493.61</v>
      </c>
      <c r="D69" s="3"/>
      <c r="E69" s="3"/>
      <c r="F69" s="27">
        <v>345878703.46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2"/>
      <c r="B70" s="1">
        <v>2012</v>
      </c>
      <c r="C70" s="27">
        <v>36419866.89</v>
      </c>
      <c r="D70" s="3"/>
      <c r="E70" s="3"/>
      <c r="F70" s="27">
        <v>334668070.16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2"/>
      <c r="B71" s="1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2"/>
      <c r="B72" s="1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2" t="s">
        <v>43</v>
      </c>
      <c r="B73" s="1">
        <v>2023</v>
      </c>
      <c r="C73" s="27">
        <v>702236282.78</v>
      </c>
      <c r="D73" s="3"/>
      <c r="E73" s="3"/>
      <c r="F73" s="27">
        <v>7951137684.43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2"/>
      <c r="B74" s="1">
        <v>2022</v>
      </c>
      <c r="C74" s="27">
        <v>5552455399.85</v>
      </c>
      <c r="D74" s="3"/>
      <c r="E74" s="3"/>
      <c r="F74" s="27">
        <v>12039233744.51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2"/>
      <c r="B75" s="1">
        <v>2021</v>
      </c>
      <c r="C75" s="27">
        <v>865786754.73</v>
      </c>
      <c r="D75" s="3"/>
      <c r="E75" s="3"/>
      <c r="F75" s="27">
        <v>3017155553.58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2"/>
      <c r="B76" s="1">
        <v>2020</v>
      </c>
      <c r="C76" s="27">
        <v>27174732.13</v>
      </c>
      <c r="D76" s="3"/>
      <c r="E76" s="3"/>
      <c r="F76" s="27">
        <v>1790515112.93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2"/>
      <c r="B77" s="1">
        <v>2019</v>
      </c>
      <c r="C77" s="27">
        <v>-59240634.67</v>
      </c>
      <c r="D77" s="3"/>
      <c r="E77" s="3"/>
      <c r="F77" s="27">
        <v>2278792184.56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2"/>
      <c r="B78" s="1">
        <v>2018</v>
      </c>
      <c r="C78" s="27">
        <v>116512927.29</v>
      </c>
      <c r="D78" s="3"/>
      <c r="E78" s="3"/>
      <c r="F78" s="27">
        <v>2518270937.01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2"/>
      <c r="B79" s="1">
        <v>2017</v>
      </c>
      <c r="C79" s="27">
        <v>26261638.83</v>
      </c>
      <c r="D79" s="3"/>
      <c r="E79" s="3"/>
      <c r="F79" s="27">
        <v>2018278278.74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2"/>
      <c r="B80" s="1">
        <v>2016</v>
      </c>
      <c r="C80" s="27">
        <v>23405813.62</v>
      </c>
      <c r="D80" s="3"/>
      <c r="E80" s="3"/>
      <c r="F80" s="27">
        <v>1401565207.44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2"/>
      <c r="B81" s="1">
        <v>2015</v>
      </c>
      <c r="C81" s="27">
        <v>-194828567.27</v>
      </c>
      <c r="D81" s="3"/>
      <c r="E81" s="3"/>
      <c r="F81" s="27">
        <v>1439845953.52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2"/>
      <c r="B82" s="1">
        <v>2014</v>
      </c>
      <c r="C82" s="27">
        <v>11410039.59</v>
      </c>
      <c r="D82" s="3"/>
      <c r="E82" s="3"/>
      <c r="F82" s="27">
        <v>1715452460.65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2"/>
      <c r="B83" s="1">
        <v>2013</v>
      </c>
      <c r="C83" s="27">
        <v>9578133.83</v>
      </c>
      <c r="D83" s="3"/>
      <c r="E83" s="3"/>
      <c r="F83" s="27">
        <v>1778031622.31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2"/>
      <c r="B84" s="1">
        <v>2012</v>
      </c>
      <c r="C84" s="27">
        <v>-132112375.55</v>
      </c>
      <c r="D84" s="3"/>
      <c r="E84" s="3"/>
      <c r="F84" s="27">
        <v>1744004006.45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2"/>
      <c r="B85" s="1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2"/>
      <c r="B86" s="1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2" t="s">
        <v>44</v>
      </c>
      <c r="B87" s="1">
        <v>2023</v>
      </c>
      <c r="C87" s="27">
        <v>380338314.83</v>
      </c>
      <c r="D87" s="3"/>
      <c r="E87" s="3"/>
      <c r="F87" s="27">
        <v>1210890085.11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2"/>
      <c r="B88" s="1">
        <v>2022</v>
      </c>
      <c r="C88" s="27">
        <v>2439939326.64</v>
      </c>
      <c r="D88" s="3"/>
      <c r="E88" s="3"/>
      <c r="F88" s="27">
        <v>2992396280.89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2"/>
      <c r="B89" s="1">
        <v>2021</v>
      </c>
      <c r="C89" s="27">
        <v>68289424.55</v>
      </c>
      <c r="D89" s="3"/>
      <c r="E89" s="3"/>
      <c r="F89" s="27">
        <v>920597597.28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2"/>
      <c r="B90" s="1">
        <v>2020</v>
      </c>
      <c r="C90" s="27">
        <v>21044846.41</v>
      </c>
      <c r="D90" s="3"/>
      <c r="E90" s="3"/>
      <c r="F90" s="27">
        <v>389934988.44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2"/>
      <c r="B91" s="1">
        <v>2019</v>
      </c>
      <c r="C91" s="27">
        <v>-326132395.72</v>
      </c>
      <c r="D91" s="3"/>
      <c r="E91" s="3"/>
      <c r="F91" s="27">
        <v>269797293.27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2"/>
      <c r="B92" s="1">
        <v>2018</v>
      </c>
      <c r="C92" s="27">
        <v>-7036332.95</v>
      </c>
      <c r="D92" s="3"/>
      <c r="E92" s="3"/>
      <c r="F92" s="27">
        <v>382866740.21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2"/>
      <c r="B93" s="1">
        <v>2017</v>
      </c>
      <c r="C93" s="27">
        <v>36181047.66</v>
      </c>
      <c r="D93" s="3"/>
      <c r="E93" s="3"/>
      <c r="F93" s="27">
        <v>279081923.51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2"/>
      <c r="B94" s="1">
        <v>2016</v>
      </c>
      <c r="C94" s="27">
        <v>5305445.58</v>
      </c>
      <c r="D94" s="3"/>
      <c r="E94" s="3"/>
      <c r="F94" s="27">
        <v>247764114.01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2"/>
      <c r="B95" s="1">
        <v>2015</v>
      </c>
      <c r="C95" s="27">
        <v>5829244.23</v>
      </c>
      <c r="D95" s="3"/>
      <c r="E95" s="3"/>
      <c r="F95" s="27">
        <v>232451228.88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2"/>
      <c r="B96" s="1">
        <v>2014</v>
      </c>
      <c r="C96" s="27">
        <v>-82461627.44</v>
      </c>
      <c r="D96" s="3"/>
      <c r="E96" s="3"/>
      <c r="F96" s="27">
        <v>475668899.32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2"/>
      <c r="B97" s="1">
        <v>2013</v>
      </c>
      <c r="C97" s="27">
        <v>-53976768.91</v>
      </c>
      <c r="D97" s="3"/>
      <c r="E97" s="3"/>
      <c r="F97" s="27">
        <v>809349737.59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2"/>
      <c r="B98" s="1">
        <v>2012</v>
      </c>
      <c r="C98" s="27">
        <v>4153919.8</v>
      </c>
      <c r="D98" s="3"/>
      <c r="E98" s="3"/>
      <c r="F98" s="27">
        <v>1851653126.72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2"/>
      <c r="B99" s="1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2"/>
      <c r="B100" s="1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2" t="s">
        <v>45</v>
      </c>
      <c r="B101" s="1">
        <v>2023</v>
      </c>
      <c r="C101" s="27">
        <v>163813140.71</v>
      </c>
      <c r="D101" s="3"/>
      <c r="E101" s="3"/>
      <c r="F101" s="27">
        <v>805511794.4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2"/>
      <c r="B102" s="1">
        <v>2022</v>
      </c>
      <c r="C102" s="27">
        <v>795335687.31</v>
      </c>
      <c r="D102" s="3"/>
      <c r="E102" s="3"/>
      <c r="F102" s="27">
        <v>2209194199.05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2"/>
      <c r="B103" s="1">
        <v>2021</v>
      </c>
      <c r="C103" s="27">
        <v>140158748.67</v>
      </c>
      <c r="D103" s="3"/>
      <c r="E103" s="3"/>
      <c r="F103" s="27">
        <v>644114301.06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2"/>
      <c r="B104" s="1">
        <v>2020</v>
      </c>
      <c r="C104" s="27">
        <v>-48516677.64</v>
      </c>
      <c r="D104" s="3"/>
      <c r="E104" s="3"/>
      <c r="F104" s="27">
        <v>382985096.17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2"/>
      <c r="B105" s="1">
        <v>2019</v>
      </c>
      <c r="C105" s="27">
        <v>84434175.11</v>
      </c>
      <c r="D105" s="3"/>
      <c r="E105" s="3"/>
      <c r="F105" s="27">
        <v>656640531.62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2"/>
      <c r="B106" s="1">
        <v>2018</v>
      </c>
      <c r="C106" s="27">
        <v>-180968278</v>
      </c>
      <c r="D106" s="3"/>
      <c r="E106" s="3"/>
      <c r="F106" s="27">
        <v>499737129.83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2"/>
      <c r="B107" s="1">
        <v>2017</v>
      </c>
      <c r="C107" s="27">
        <v>34543777.85</v>
      </c>
      <c r="D107" s="3"/>
      <c r="E107" s="3"/>
      <c r="F107" s="27">
        <v>667552807.85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2"/>
      <c r="B108" s="1">
        <v>2016</v>
      </c>
      <c r="C108" s="27">
        <v>21270434.42</v>
      </c>
      <c r="D108" s="3"/>
      <c r="E108" s="3"/>
      <c r="F108" s="27">
        <v>695609749.58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2"/>
      <c r="B109" s="1">
        <v>2015</v>
      </c>
      <c r="C109" s="27">
        <v>31018237.73</v>
      </c>
      <c r="D109" s="3"/>
      <c r="E109" s="3"/>
      <c r="F109" s="27">
        <v>910892705.24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2"/>
      <c r="B110" s="1">
        <v>2014</v>
      </c>
      <c r="C110" s="27">
        <v>-88333504.14</v>
      </c>
      <c r="D110" s="3"/>
      <c r="E110" s="3"/>
      <c r="F110" s="27">
        <v>514683849.74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2"/>
      <c r="B111" s="1">
        <v>2013</v>
      </c>
      <c r="C111" s="27">
        <v>14540107.29</v>
      </c>
      <c r="D111" s="3"/>
      <c r="E111" s="3"/>
      <c r="F111" s="27">
        <v>718815705.67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2"/>
      <c r="B112" s="1">
        <v>2012</v>
      </c>
      <c r="C112" s="27">
        <v>-127454248.19</v>
      </c>
      <c r="D112" s="3"/>
      <c r="E112" s="3"/>
      <c r="F112" s="27">
        <v>510509900.07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2"/>
      <c r="B113" s="1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2"/>
      <c r="B114" s="1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4" t="s">
        <v>46</v>
      </c>
      <c r="B115" s="1">
        <v>2023</v>
      </c>
      <c r="C115" s="27">
        <v>-223210175.92</v>
      </c>
      <c r="D115" s="3"/>
      <c r="E115" s="3"/>
      <c r="F115" s="27">
        <v>1141401058.59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5"/>
      <c r="B116" s="1">
        <v>2022</v>
      </c>
      <c r="C116" s="27">
        <v>82030608.47</v>
      </c>
      <c r="D116" s="3"/>
      <c r="E116" s="3"/>
      <c r="F116" s="27">
        <v>1185946801.48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5"/>
      <c r="B117" s="1">
        <v>2021</v>
      </c>
      <c r="C117" s="27">
        <v>-95922496.19</v>
      </c>
      <c r="D117" s="3"/>
      <c r="E117" s="3"/>
      <c r="F117" s="27">
        <v>228967183.78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5"/>
      <c r="B118" s="1">
        <v>2020</v>
      </c>
      <c r="C118" s="27">
        <v>5051489.66</v>
      </c>
      <c r="D118" s="3"/>
      <c r="E118" s="3"/>
      <c r="F118" s="27">
        <v>290153380.58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5"/>
      <c r="B119" s="1">
        <v>2019</v>
      </c>
      <c r="C119" s="27">
        <v>10952154.9</v>
      </c>
      <c r="D119" s="3"/>
      <c r="E119" s="3"/>
      <c r="F119" s="27">
        <v>222151305.73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5"/>
      <c r="B120" s="1">
        <v>2018</v>
      </c>
      <c r="C120" s="27">
        <v>12601108.34</v>
      </c>
      <c r="D120" s="3"/>
      <c r="E120" s="3"/>
      <c r="F120" s="27">
        <v>184999686.43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5"/>
      <c r="B121" s="1">
        <v>2017</v>
      </c>
      <c r="C121" s="27">
        <v>23161478.97</v>
      </c>
      <c r="D121" s="3"/>
      <c r="E121" s="3"/>
      <c r="F121" s="27">
        <v>180466521.94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5"/>
      <c r="B122" s="1">
        <v>2016</v>
      </c>
      <c r="C122" s="27">
        <v>-23222157.49</v>
      </c>
      <c r="D122" s="3"/>
      <c r="E122" s="3"/>
      <c r="F122" s="27">
        <v>90993624.33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5"/>
      <c r="B123" s="1">
        <v>2015</v>
      </c>
      <c r="C123" s="27">
        <v>6228780.98</v>
      </c>
      <c r="D123" s="3"/>
      <c r="E123" s="3"/>
      <c r="F123" s="27">
        <v>161574436.42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5"/>
      <c r="B124" s="1">
        <v>2014</v>
      </c>
      <c r="C124" s="27">
        <v>46825550.44</v>
      </c>
      <c r="D124" s="3"/>
      <c r="E124" s="3"/>
      <c r="F124" s="27">
        <v>234388379.07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5"/>
      <c r="B125" s="1">
        <v>2013</v>
      </c>
      <c r="C125" s="27">
        <v>58618579.98</v>
      </c>
      <c r="D125" s="3"/>
      <c r="E125" s="3"/>
      <c r="F125" s="27">
        <v>237505108.25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5"/>
      <c r="B126" s="1">
        <v>2012</v>
      </c>
      <c r="C126" s="27">
        <v>66375472.43</v>
      </c>
      <c r="D126" s="3"/>
      <c r="E126" s="3"/>
      <c r="F126" s="27">
        <v>257508754.93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5"/>
      <c r="B127" s="1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6"/>
      <c r="B128" s="1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4" t="s">
        <v>47</v>
      </c>
      <c r="B129" s="1">
        <v>2023</v>
      </c>
      <c r="C129" s="27">
        <v>-337313759.76</v>
      </c>
      <c r="D129" s="3"/>
      <c r="E129" s="3"/>
      <c r="F129" s="27">
        <v>7505182844.33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5"/>
      <c r="B130" s="1">
        <v>2022</v>
      </c>
      <c r="C130" s="27">
        <v>492283362.06</v>
      </c>
      <c r="D130" s="3"/>
      <c r="E130" s="3"/>
      <c r="F130" s="27">
        <v>7060730968.45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5"/>
      <c r="B131" s="1">
        <v>2021</v>
      </c>
      <c r="C131" s="27">
        <v>18194528.88</v>
      </c>
      <c r="D131" s="3"/>
      <c r="E131" s="3"/>
      <c r="F131" s="27">
        <v>3888397233.25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5"/>
      <c r="B132" s="1">
        <v>2020</v>
      </c>
      <c r="C132" s="27">
        <v>-262791599.88</v>
      </c>
      <c r="D132" s="3"/>
      <c r="E132" s="3"/>
      <c r="F132" s="27">
        <v>2290284503.84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5"/>
      <c r="B133" s="1">
        <v>2019</v>
      </c>
      <c r="C133" s="27">
        <v>-225614784.75</v>
      </c>
      <c r="D133" s="3"/>
      <c r="E133" s="3"/>
      <c r="F133" s="27">
        <v>2854919439.39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5"/>
      <c r="B134" s="1">
        <v>2018</v>
      </c>
      <c r="C134" s="27">
        <v>190665329.84</v>
      </c>
      <c r="D134" s="3"/>
      <c r="E134" s="3"/>
      <c r="F134" s="27">
        <v>3730381317.89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5"/>
      <c r="B135" s="1">
        <v>2017</v>
      </c>
      <c r="C135" s="27">
        <v>219650922.19</v>
      </c>
      <c r="D135" s="3"/>
      <c r="E135" s="3"/>
      <c r="F135" s="27">
        <v>2198909742.38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5"/>
      <c r="B136" s="1">
        <v>2016</v>
      </c>
      <c r="C136" s="27">
        <v>29374326.86</v>
      </c>
      <c r="D136" s="3"/>
      <c r="E136" s="3"/>
      <c r="F136" s="27">
        <v>1373422991.93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5"/>
      <c r="B137" s="1">
        <v>2015</v>
      </c>
      <c r="C137" s="27">
        <v>-352287320.17</v>
      </c>
      <c r="D137" s="3"/>
      <c r="E137" s="3"/>
      <c r="F137" s="27">
        <v>1614311800.35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5"/>
      <c r="B138" s="1">
        <v>2014</v>
      </c>
      <c r="C138" s="27">
        <v>55395943.69</v>
      </c>
      <c r="D138" s="3"/>
      <c r="E138" s="3"/>
      <c r="F138" s="27">
        <v>2284239161.19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5"/>
      <c r="B139" s="1">
        <v>2013</v>
      </c>
      <c r="C139" s="27">
        <v>54853208.47</v>
      </c>
      <c r="D139" s="3"/>
      <c r="E139" s="3"/>
      <c r="F139" s="27">
        <v>2197645676.84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5"/>
      <c r="B140" s="1">
        <v>2012</v>
      </c>
      <c r="C140" s="27">
        <v>90058649.62</v>
      </c>
      <c r="D140" s="3"/>
      <c r="E140" s="3"/>
      <c r="F140" s="27">
        <v>2582212565.77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5"/>
      <c r="B141" s="1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6"/>
      <c r="B142" s="1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</sheetData>
  <mergeCells count="35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V13" sqref="V13"/>
    </sheetView>
  </sheetViews>
  <sheetFormatPr defaultColWidth="9.23076923076923" defaultRowHeight="16.8"/>
  <cols>
    <col min="3" max="3" width="20.3846153846154" style="12" customWidth="1"/>
    <col min="4" max="5" width="22.4615384615385" customWidth="1"/>
    <col min="6" max="6" width="27.3076923076923" customWidth="1"/>
    <col min="7" max="8" width="11.5384615384615" customWidth="1"/>
    <col min="9" max="9" width="18.7692307692308" customWidth="1"/>
    <col min="10" max="10" width="16.3846153846154" customWidth="1"/>
    <col min="11" max="11" width="55.1538461538462" customWidth="1"/>
    <col min="12" max="12" width="21.2307692307692" customWidth="1"/>
    <col min="13" max="13" width="18.7692307692308" customWidth="1"/>
    <col min="14" max="14" width="16.3846153846154" customWidth="1"/>
    <col min="15" max="15" width="21.2307692307692" customWidth="1"/>
    <col min="16" max="16" width="23.6153846153846" customWidth="1"/>
    <col min="17" max="17" width="16.3846153846154" customWidth="1"/>
    <col min="18" max="19" width="11.5384615384615" customWidth="1"/>
    <col min="20" max="20" width="13.3076923076923" customWidth="1"/>
    <col min="22" max="22" width="15.1538461538462" customWidth="1"/>
    <col min="23" max="24" width="10.3076923076923" customWidth="1"/>
    <col min="25" max="25" width="12.7692307692308" customWidth="1"/>
    <col min="26" max="27" width="9.23076923076923" style="16"/>
    <col min="28" max="28" width="15.1538461538462" customWidth="1"/>
    <col min="29" max="30" width="17.6153846153846" customWidth="1"/>
  </cols>
  <sheetData>
    <row r="1" spans="1:30">
      <c r="A1" s="1" t="s">
        <v>0</v>
      </c>
      <c r="B1" s="17" t="s">
        <v>1</v>
      </c>
      <c r="C1" s="11" t="s">
        <v>71</v>
      </c>
      <c r="D1" s="18" t="s">
        <v>72</v>
      </c>
      <c r="E1" s="21" t="s">
        <v>73</v>
      </c>
      <c r="F1" s="21" t="s">
        <v>74</v>
      </c>
      <c r="G1" s="11" t="s">
        <v>75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" t="s">
        <v>76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1"/>
      <c r="B2" s="17"/>
      <c r="C2" s="11"/>
      <c r="D2" s="18"/>
      <c r="E2" s="21"/>
      <c r="F2" s="21"/>
      <c r="G2" s="11" t="s">
        <v>77</v>
      </c>
      <c r="H2" s="15" t="s">
        <v>78</v>
      </c>
      <c r="I2" s="15" t="s">
        <v>79</v>
      </c>
      <c r="J2" s="11" t="s">
        <v>80</v>
      </c>
      <c r="K2" s="11" t="s">
        <v>81</v>
      </c>
      <c r="L2" s="11" t="s">
        <v>82</v>
      </c>
      <c r="M2" s="11" t="s">
        <v>83</v>
      </c>
      <c r="N2" s="11" t="s">
        <v>84</v>
      </c>
      <c r="O2" s="11" t="s">
        <v>85</v>
      </c>
      <c r="P2" s="15" t="s">
        <v>86</v>
      </c>
      <c r="Q2" s="15" t="s">
        <v>87</v>
      </c>
      <c r="R2" s="22" t="s">
        <v>88</v>
      </c>
      <c r="S2" s="22" t="s">
        <v>89</v>
      </c>
      <c r="T2" s="23" t="s">
        <v>90</v>
      </c>
      <c r="U2" s="1" t="s">
        <v>91</v>
      </c>
      <c r="V2" s="23" t="s">
        <v>92</v>
      </c>
      <c r="W2" s="23" t="s">
        <v>93</v>
      </c>
      <c r="X2" s="23" t="s">
        <v>94</v>
      </c>
      <c r="Y2" s="23" t="s">
        <v>95</v>
      </c>
      <c r="Z2" s="1" t="s">
        <v>96</v>
      </c>
      <c r="AA2" s="1" t="s">
        <v>97</v>
      </c>
      <c r="AB2" s="23" t="s">
        <v>98</v>
      </c>
      <c r="AC2" s="23" t="s">
        <v>99</v>
      </c>
      <c r="AD2" s="23" t="s">
        <v>100</v>
      </c>
    </row>
    <row r="3" spans="1:30">
      <c r="A3" s="1" t="s">
        <v>38</v>
      </c>
      <c r="B3" s="17">
        <v>2023</v>
      </c>
      <c r="C3" s="19">
        <v>15506219373.71</v>
      </c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24"/>
      <c r="AB3" s="3"/>
      <c r="AC3" s="3"/>
      <c r="AD3" s="3"/>
    </row>
    <row r="4" spans="1:30">
      <c r="A4" s="1"/>
      <c r="B4" s="17">
        <v>2022</v>
      </c>
      <c r="C4" s="19">
        <v>15423375461.33</v>
      </c>
      <c r="D4" s="2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24"/>
      <c r="AB4" s="3"/>
      <c r="AC4" s="3"/>
      <c r="AD4" s="3"/>
    </row>
    <row r="5" spans="1:30">
      <c r="A5" s="1"/>
      <c r="B5" s="17">
        <v>2021</v>
      </c>
      <c r="C5" s="19">
        <v>6369307875.78</v>
      </c>
      <c r="D5" s="2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24"/>
      <c r="AB5" s="3"/>
      <c r="AC5" s="3"/>
      <c r="AD5" s="3"/>
    </row>
    <row r="6" spans="1:30">
      <c r="A6" s="1"/>
      <c r="B6" s="17">
        <v>2020</v>
      </c>
      <c r="C6" s="19">
        <v>5361512338.96</v>
      </c>
      <c r="D6" s="2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24"/>
      <c r="AB6" s="3"/>
      <c r="AC6" s="3"/>
      <c r="AD6" s="3"/>
    </row>
    <row r="7" spans="1:30">
      <c r="A7" s="1"/>
      <c r="B7" s="17">
        <v>2019</v>
      </c>
      <c r="C7" s="19">
        <v>4542063538.36</v>
      </c>
      <c r="D7" s="2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24"/>
      <c r="AB7" s="3"/>
      <c r="AC7" s="3"/>
      <c r="AD7" s="3"/>
    </row>
    <row r="8" spans="1:30">
      <c r="A8" s="1"/>
      <c r="B8" s="17">
        <v>2018</v>
      </c>
      <c r="C8" s="19">
        <v>4344057084.58</v>
      </c>
      <c r="D8" s="2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24"/>
      <c r="AB8" s="3"/>
      <c r="AC8" s="3"/>
      <c r="AD8" s="3"/>
    </row>
    <row r="9" spans="1:30">
      <c r="A9" s="1"/>
      <c r="B9" s="17">
        <v>2017</v>
      </c>
      <c r="C9" s="19">
        <v>3961997765.46</v>
      </c>
      <c r="D9" s="2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24"/>
      <c r="AB9" s="3"/>
      <c r="AC9" s="3"/>
      <c r="AD9" s="3"/>
    </row>
    <row r="10" spans="1:30">
      <c r="A10" s="1"/>
      <c r="B10" s="17">
        <v>2016</v>
      </c>
      <c r="C10" s="19">
        <v>3465137056.29</v>
      </c>
      <c r="D10" s="2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24"/>
      <c r="AB10" s="3"/>
      <c r="AC10" s="3"/>
      <c r="AD10" s="3"/>
    </row>
    <row r="11" spans="1:30">
      <c r="A11" s="1"/>
      <c r="B11" s="17">
        <v>2015</v>
      </c>
      <c r="C11" s="19">
        <v>3236928025.26</v>
      </c>
      <c r="D11" s="2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24"/>
      <c r="AB11" s="3"/>
      <c r="AC11" s="3"/>
      <c r="AD11" s="3"/>
    </row>
    <row r="12" spans="1:30">
      <c r="A12" s="1"/>
      <c r="B12" s="17">
        <v>2014</v>
      </c>
      <c r="C12" s="19">
        <v>2015031381.8</v>
      </c>
      <c r="D12" s="2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4"/>
      <c r="AA12" s="24"/>
      <c r="AB12" s="3"/>
      <c r="AC12" s="3"/>
      <c r="AD12" s="3"/>
    </row>
    <row r="13" spans="1:30">
      <c r="A13" s="1"/>
      <c r="B13" s="17">
        <v>2013</v>
      </c>
      <c r="C13" s="19">
        <v>1882359308.37</v>
      </c>
      <c r="D13" s="2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24"/>
      <c r="AB13" s="3"/>
      <c r="AC13" s="3"/>
      <c r="AD13" s="3"/>
    </row>
    <row r="14" spans="1:30">
      <c r="A14" s="1"/>
      <c r="B14" s="17">
        <v>2012</v>
      </c>
      <c r="C14" s="19">
        <v>1882784371.92</v>
      </c>
      <c r="D14" s="2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24"/>
      <c r="AB14" s="3"/>
      <c r="AC14" s="3"/>
      <c r="AD14" s="3"/>
    </row>
    <row r="15" spans="1:30">
      <c r="A15" s="1"/>
      <c r="B15" s="17">
        <v>2011</v>
      </c>
      <c r="D15" s="20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24"/>
      <c r="AB15" s="3"/>
      <c r="AC15" s="3"/>
      <c r="AD15" s="3"/>
    </row>
    <row r="16" spans="1:30">
      <c r="A16" s="1"/>
      <c r="B16" s="17">
        <v>2010</v>
      </c>
      <c r="D16" s="2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24"/>
      <c r="AB16" s="3"/>
      <c r="AC16" s="3"/>
      <c r="AD16" s="3"/>
    </row>
    <row r="17" spans="1:30">
      <c r="A17" s="2" t="s">
        <v>39</v>
      </c>
      <c r="B17" s="17">
        <v>2023</v>
      </c>
      <c r="C17" s="19">
        <v>91697900969.28</v>
      </c>
      <c r="D17" s="20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24"/>
      <c r="AB17" s="3"/>
      <c r="AC17" s="3"/>
      <c r="AD17" s="3"/>
    </row>
    <row r="18" spans="1:30">
      <c r="A18" s="2"/>
      <c r="B18" s="17">
        <v>2022</v>
      </c>
      <c r="C18" s="19">
        <v>79159910068.14</v>
      </c>
      <c r="D18" s="20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24"/>
      <c r="AB18" s="3"/>
      <c r="AC18" s="3"/>
      <c r="AD18" s="3"/>
    </row>
    <row r="19" spans="1:30">
      <c r="A19" s="2"/>
      <c r="B19" s="17">
        <v>2021</v>
      </c>
      <c r="C19" s="19">
        <v>39056652559.96</v>
      </c>
      <c r="D19" s="2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24"/>
      <c r="AB19" s="3"/>
      <c r="AC19" s="3"/>
      <c r="AD19" s="3"/>
    </row>
    <row r="20" spans="1:30">
      <c r="A20" s="2"/>
      <c r="B20" s="17">
        <v>2020</v>
      </c>
      <c r="C20" s="19">
        <v>22020373319.53</v>
      </c>
      <c r="D20" s="2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24"/>
      <c r="AB20" s="3"/>
      <c r="AC20" s="3"/>
      <c r="AD20" s="3"/>
    </row>
    <row r="21" spans="1:30">
      <c r="A21" s="2"/>
      <c r="B21" s="17">
        <v>2019</v>
      </c>
      <c r="C21" s="19">
        <v>14213031883.33</v>
      </c>
      <c r="D21" s="2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24"/>
      <c r="AB21" s="3"/>
      <c r="AC21" s="3"/>
      <c r="AD21" s="3"/>
    </row>
    <row r="22" spans="1:30">
      <c r="A22" s="2"/>
      <c r="B22" s="17">
        <v>2018</v>
      </c>
      <c r="C22" s="19">
        <v>13638770655.32</v>
      </c>
      <c r="D22" s="2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4"/>
      <c r="AA22" s="24"/>
      <c r="AB22" s="3"/>
      <c r="AC22" s="3"/>
      <c r="AD22" s="3"/>
    </row>
    <row r="23" spans="1:30">
      <c r="A23" s="2"/>
      <c r="B23" s="17">
        <v>2017</v>
      </c>
      <c r="C23" s="19">
        <v>7999100056.47</v>
      </c>
      <c r="D23" s="2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4"/>
      <c r="AA23" s="24"/>
      <c r="AB23" s="3"/>
      <c r="AC23" s="3"/>
      <c r="AD23" s="3"/>
    </row>
    <row r="24" spans="1:30">
      <c r="A24" s="2"/>
      <c r="B24" s="17">
        <v>2016</v>
      </c>
      <c r="C24" s="19">
        <v>3808742104.22</v>
      </c>
      <c r="D24" s="2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4"/>
      <c r="AA24" s="24"/>
      <c r="AB24" s="3"/>
      <c r="AC24" s="3"/>
      <c r="AD24" s="3"/>
    </row>
    <row r="25" spans="1:30">
      <c r="A25" s="2"/>
      <c r="B25" s="17">
        <v>2015</v>
      </c>
      <c r="C25" s="19">
        <v>2527552379.63</v>
      </c>
      <c r="D25" s="2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4"/>
      <c r="AA25" s="24"/>
      <c r="AB25" s="3"/>
      <c r="AC25" s="3"/>
      <c r="AD25" s="3"/>
    </row>
    <row r="26" spans="1:30">
      <c r="A26" s="2"/>
      <c r="B26" s="17">
        <v>2014</v>
      </c>
      <c r="C26" s="19">
        <v>1954451783.93</v>
      </c>
      <c r="D26" s="2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4"/>
      <c r="AA26" s="24"/>
      <c r="AB26" s="3"/>
      <c r="AC26" s="3"/>
      <c r="AD26" s="3"/>
    </row>
    <row r="27" spans="1:30">
      <c r="A27" s="2"/>
      <c r="B27" s="17">
        <v>2013</v>
      </c>
      <c r="C27" s="19">
        <v>1795891836.47</v>
      </c>
      <c r="D27" s="2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4"/>
      <c r="AA27" s="24"/>
      <c r="AB27" s="3"/>
      <c r="AC27" s="3"/>
      <c r="AD27" s="3"/>
    </row>
    <row r="28" spans="1:30">
      <c r="A28" s="2"/>
      <c r="B28" s="17">
        <v>2012</v>
      </c>
      <c r="C28" s="19">
        <v>1047899408.95</v>
      </c>
      <c r="D28" s="2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4"/>
      <c r="AA28" s="24"/>
      <c r="AB28" s="3"/>
      <c r="AC28" s="3"/>
      <c r="AD28" s="3"/>
    </row>
    <row r="29" spans="1:30">
      <c r="A29" s="2"/>
      <c r="B29" s="17">
        <v>2011</v>
      </c>
      <c r="D29" s="2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4"/>
      <c r="AA29" s="24"/>
      <c r="AB29" s="3"/>
      <c r="AC29" s="3"/>
      <c r="AD29" s="3"/>
    </row>
    <row r="30" spans="1:30">
      <c r="A30" s="2"/>
      <c r="B30" s="17">
        <v>2010</v>
      </c>
      <c r="D30" s="2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4"/>
      <c r="AA30" s="24"/>
      <c r="AB30" s="3"/>
      <c r="AC30" s="3"/>
      <c r="AD30" s="3"/>
    </row>
    <row r="31" spans="1:30">
      <c r="A31" s="2" t="s">
        <v>40</v>
      </c>
      <c r="B31" s="17">
        <v>2023</v>
      </c>
      <c r="C31" s="19">
        <v>73228464437.61</v>
      </c>
      <c r="D31" s="2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4"/>
      <c r="AA31" s="24"/>
      <c r="AB31" s="3"/>
      <c r="AC31" s="3"/>
      <c r="AD31" s="3"/>
    </row>
    <row r="32" spans="1:30">
      <c r="A32" s="2"/>
      <c r="B32" s="17">
        <v>2022</v>
      </c>
      <c r="C32" s="19">
        <v>70846492117.36</v>
      </c>
      <c r="D32" s="2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4"/>
      <c r="AA32" s="24"/>
      <c r="AB32" s="3"/>
      <c r="AC32" s="3"/>
      <c r="AD32" s="3"/>
    </row>
    <row r="33" spans="1:30">
      <c r="A33" s="2"/>
      <c r="B33" s="17">
        <v>2021</v>
      </c>
      <c r="C33" s="19">
        <v>44165325659.12</v>
      </c>
      <c r="D33" s="2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4"/>
      <c r="AA33" s="24"/>
      <c r="AB33" s="3"/>
      <c r="AC33" s="3"/>
      <c r="AD33" s="3"/>
    </row>
    <row r="34" spans="1:30">
      <c r="A34" s="2"/>
      <c r="B34" s="17">
        <v>2020</v>
      </c>
      <c r="C34" s="19">
        <v>42035564445.32</v>
      </c>
      <c r="D34" s="2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4"/>
      <c r="AA34" s="24"/>
      <c r="AB34" s="3"/>
      <c r="AC34" s="3"/>
      <c r="AD34" s="3"/>
    </row>
    <row r="35" spans="1:30">
      <c r="A35" s="2"/>
      <c r="B35" s="17">
        <v>2019</v>
      </c>
      <c r="C35" s="19">
        <v>46596854830.11</v>
      </c>
      <c r="D35" s="2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4"/>
      <c r="AA35" s="24"/>
      <c r="AB35" s="3"/>
      <c r="AC35" s="3"/>
      <c r="AD35" s="3"/>
    </row>
    <row r="36" spans="1:30">
      <c r="A36" s="2"/>
      <c r="B36" s="17">
        <v>2018</v>
      </c>
      <c r="C36" s="19">
        <v>44633926792.92</v>
      </c>
      <c r="D36" s="2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4"/>
      <c r="AA36" s="24"/>
      <c r="AB36" s="3"/>
      <c r="AC36" s="3"/>
      <c r="AD36" s="3"/>
    </row>
    <row r="37" spans="1:30">
      <c r="A37" s="2"/>
      <c r="B37" s="17">
        <v>2017</v>
      </c>
      <c r="C37" s="19">
        <v>17839857166.57</v>
      </c>
      <c r="D37" s="2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4"/>
      <c r="AA37" s="24"/>
      <c r="AB37" s="3"/>
      <c r="AC37" s="3"/>
      <c r="AD37" s="3"/>
    </row>
    <row r="38" spans="1:30">
      <c r="A38" s="2"/>
      <c r="B38" s="17">
        <v>2016</v>
      </c>
      <c r="C38" s="19">
        <v>11205934319.54</v>
      </c>
      <c r="D38" s="2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4"/>
      <c r="AA38" s="24"/>
      <c r="AB38" s="3"/>
      <c r="AC38" s="3"/>
      <c r="AD38" s="3"/>
    </row>
    <row r="39" spans="1:30">
      <c r="A39" s="2"/>
      <c r="B39" s="17">
        <v>2015</v>
      </c>
      <c r="C39" s="19">
        <v>7516329371.36</v>
      </c>
      <c r="D39" s="2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4"/>
      <c r="AA39" s="24"/>
      <c r="AB39" s="3"/>
      <c r="AC39" s="3"/>
      <c r="AD39" s="3"/>
    </row>
    <row r="40" spans="1:30">
      <c r="A40" s="2"/>
      <c r="B40" s="17">
        <v>2014</v>
      </c>
      <c r="C40" s="19">
        <v>6128554517.93</v>
      </c>
      <c r="D40" s="2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4"/>
      <c r="AA40" s="24"/>
      <c r="AB40" s="3"/>
      <c r="AC40" s="3"/>
      <c r="AD40" s="3"/>
    </row>
    <row r="41" spans="1:30">
      <c r="A41" s="2"/>
      <c r="B41" s="17">
        <v>2013</v>
      </c>
      <c r="C41" s="19">
        <v>6665921209.3</v>
      </c>
      <c r="D41" s="2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4"/>
      <c r="AA41" s="24"/>
      <c r="AB41" s="3"/>
      <c r="AC41" s="3"/>
      <c r="AD41" s="3"/>
    </row>
    <row r="42" spans="1:30">
      <c r="A42" s="2"/>
      <c r="B42" s="17">
        <v>2012</v>
      </c>
      <c r="C42" s="19">
        <v>1568683917.82</v>
      </c>
      <c r="D42" s="2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4"/>
      <c r="AA42" s="24"/>
      <c r="AB42" s="3"/>
      <c r="AC42" s="3"/>
      <c r="AD42" s="3"/>
    </row>
    <row r="43" spans="1:30">
      <c r="A43" s="2"/>
      <c r="B43" s="17">
        <v>2011</v>
      </c>
      <c r="D43" s="2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4"/>
      <c r="AA43" s="24"/>
      <c r="AB43" s="3"/>
      <c r="AC43" s="3"/>
      <c r="AD43" s="3"/>
    </row>
    <row r="44" spans="1:30">
      <c r="A44" s="2"/>
      <c r="B44" s="17">
        <v>2010</v>
      </c>
      <c r="D44" s="2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4"/>
      <c r="AA44" s="24"/>
      <c r="AB44" s="3"/>
      <c r="AC44" s="3"/>
      <c r="AD44" s="3"/>
    </row>
    <row r="45" spans="1:30">
      <c r="A45" s="2" t="s">
        <v>41</v>
      </c>
      <c r="B45" s="17">
        <v>2023</v>
      </c>
      <c r="C45" s="19">
        <v>15884832497.44</v>
      </c>
      <c r="D45" s="2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4"/>
      <c r="AA45" s="24"/>
      <c r="AB45" s="3"/>
      <c r="AC45" s="3"/>
      <c r="AD45" s="3"/>
    </row>
    <row r="46" spans="1:30">
      <c r="A46" s="2"/>
      <c r="B46" s="17">
        <v>2022</v>
      </c>
      <c r="C46" s="19">
        <v>11482451154.99</v>
      </c>
      <c r="D46" s="2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4"/>
      <c r="AA46" s="24"/>
      <c r="AB46" s="3"/>
      <c r="AC46" s="3"/>
      <c r="AD46" s="3"/>
    </row>
    <row r="47" spans="1:30">
      <c r="A47" s="2"/>
      <c r="B47" s="17">
        <v>2021</v>
      </c>
      <c r="C47" s="19">
        <v>6149551384.07</v>
      </c>
      <c r="D47" s="2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4"/>
      <c r="AA47" s="24"/>
      <c r="AB47" s="3"/>
      <c r="AC47" s="3"/>
      <c r="AD47" s="3"/>
    </row>
    <row r="48" spans="1:30">
      <c r="A48" s="2"/>
      <c r="B48" s="17">
        <v>2020</v>
      </c>
      <c r="C48" s="19">
        <v>4919946732.46</v>
      </c>
      <c r="D48" s="2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4"/>
      <c r="AA48" s="24"/>
      <c r="AB48" s="3"/>
      <c r="AC48" s="3"/>
      <c r="AD48" s="3"/>
    </row>
    <row r="49" spans="1:30">
      <c r="A49" s="2"/>
      <c r="B49" s="17">
        <v>2019</v>
      </c>
      <c r="C49" s="19">
        <v>4095560486.4</v>
      </c>
      <c r="D49" s="2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4"/>
      <c r="AA49" s="24"/>
      <c r="AB49" s="3"/>
      <c r="AC49" s="3"/>
      <c r="AD49" s="3"/>
    </row>
    <row r="50" spans="1:30">
      <c r="A50" s="2"/>
      <c r="B50" s="17">
        <v>2018</v>
      </c>
      <c r="C50" s="19">
        <v>3273925347.87</v>
      </c>
      <c r="D50" s="2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4"/>
      <c r="AA50" s="24"/>
      <c r="AB50" s="3"/>
      <c r="AC50" s="3"/>
      <c r="AD50" s="3"/>
    </row>
    <row r="51" spans="1:30">
      <c r="A51" s="2"/>
      <c r="B51" s="17">
        <v>2017</v>
      </c>
      <c r="C51" s="19">
        <v>1007942800.19</v>
      </c>
      <c r="D51" s="2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4"/>
      <c r="AA51" s="24"/>
      <c r="AB51" s="3"/>
      <c r="AC51" s="3"/>
      <c r="AD51" s="3"/>
    </row>
    <row r="52" spans="1:30">
      <c r="A52" s="2"/>
      <c r="B52" s="17">
        <v>2016</v>
      </c>
      <c r="C52" s="19">
        <v>978238676.2</v>
      </c>
      <c r="D52" s="2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4"/>
      <c r="AA52" s="24"/>
      <c r="AB52" s="3"/>
      <c r="AC52" s="3"/>
      <c r="AD52" s="3"/>
    </row>
    <row r="53" spans="1:30">
      <c r="A53" s="2"/>
      <c r="B53" s="17">
        <v>2015</v>
      </c>
      <c r="C53" s="19">
        <v>776411820.48</v>
      </c>
      <c r="D53" s="2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4"/>
      <c r="AA53" s="24"/>
      <c r="AB53" s="3"/>
      <c r="AC53" s="3"/>
      <c r="AD53" s="3"/>
    </row>
    <row r="54" spans="1:30">
      <c r="A54" s="2"/>
      <c r="B54" s="17">
        <v>2014</v>
      </c>
      <c r="C54" s="19">
        <v>798370119.85</v>
      </c>
      <c r="D54" s="2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4"/>
      <c r="AA54" s="24"/>
      <c r="AB54" s="3"/>
      <c r="AC54" s="3"/>
      <c r="AD54" s="3"/>
    </row>
    <row r="55" spans="1:30">
      <c r="A55" s="2"/>
      <c r="B55" s="17">
        <v>2013</v>
      </c>
      <c r="C55" s="19">
        <v>597999642</v>
      </c>
      <c r="D55" s="2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4"/>
      <c r="AA55" s="24"/>
      <c r="AB55" s="3"/>
      <c r="AC55" s="3"/>
      <c r="AD55" s="3"/>
    </row>
    <row r="56" spans="1:30">
      <c r="A56" s="2"/>
      <c r="B56" s="17">
        <v>2012</v>
      </c>
      <c r="C56" s="19">
        <v>524368153.55</v>
      </c>
      <c r="D56" s="2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4"/>
      <c r="AA56" s="24"/>
      <c r="AB56" s="3"/>
      <c r="AC56" s="3"/>
      <c r="AD56" s="3"/>
    </row>
    <row r="57" spans="1:30">
      <c r="A57" s="2"/>
      <c r="B57" s="17">
        <v>2011</v>
      </c>
      <c r="C57" s="19"/>
      <c r="D57" s="2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4"/>
      <c r="AA57" s="24"/>
      <c r="AB57" s="3"/>
      <c r="AC57" s="3"/>
      <c r="AD57" s="3"/>
    </row>
    <row r="58" spans="1:30">
      <c r="A58" s="2"/>
      <c r="B58" s="17">
        <v>2010</v>
      </c>
      <c r="D58" s="2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4"/>
      <c r="AA58" s="24"/>
      <c r="AB58" s="3"/>
      <c r="AC58" s="3"/>
      <c r="AD58" s="3"/>
    </row>
    <row r="59" spans="1:30">
      <c r="A59" s="2" t="s">
        <v>42</v>
      </c>
      <c r="B59" s="17">
        <v>2023</v>
      </c>
      <c r="C59" s="19">
        <v>18866120267.36</v>
      </c>
      <c r="D59" s="2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4"/>
      <c r="AA59" s="24"/>
      <c r="AB59" s="3"/>
      <c r="AC59" s="3"/>
      <c r="AD59" s="3"/>
    </row>
    <row r="60" spans="1:30">
      <c r="A60" s="2"/>
      <c r="B60" s="17">
        <v>2022</v>
      </c>
      <c r="C60" s="19">
        <v>20267883787.63</v>
      </c>
      <c r="D60" s="2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4"/>
      <c r="AA60" s="24"/>
      <c r="AB60" s="3"/>
      <c r="AC60" s="3"/>
      <c r="AD60" s="3"/>
    </row>
    <row r="61" spans="1:30">
      <c r="A61" s="2"/>
      <c r="B61" s="17">
        <v>2021</v>
      </c>
      <c r="C61" s="19">
        <v>6255692024.8</v>
      </c>
      <c r="D61" s="2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4"/>
      <c r="AA61" s="24"/>
      <c r="AB61" s="3"/>
      <c r="AC61" s="3"/>
      <c r="AD61" s="3"/>
    </row>
    <row r="62" spans="1:30">
      <c r="A62" s="2"/>
      <c r="B62" s="17">
        <v>2020</v>
      </c>
      <c r="C62" s="19">
        <v>2490825522.43</v>
      </c>
      <c r="D62" s="2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4"/>
      <c r="AA62" s="24"/>
      <c r="AB62" s="3"/>
      <c r="AC62" s="3"/>
      <c r="AD62" s="3"/>
    </row>
    <row r="63" spans="1:30">
      <c r="A63" s="2"/>
      <c r="B63" s="17">
        <v>2019</v>
      </c>
      <c r="C63" s="19">
        <v>1146625252.08</v>
      </c>
      <c r="D63" s="2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4"/>
      <c r="AA63" s="24"/>
      <c r="AB63" s="3"/>
      <c r="AC63" s="3"/>
      <c r="AD63" s="3"/>
    </row>
    <row r="64" spans="1:30">
      <c r="A64" s="2"/>
      <c r="B64" s="17">
        <v>2018</v>
      </c>
      <c r="C64" s="19">
        <v>1134212820.71</v>
      </c>
      <c r="D64" s="2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4"/>
      <c r="AA64" s="24"/>
      <c r="AB64" s="3"/>
      <c r="AC64" s="3"/>
      <c r="AD64" s="3"/>
    </row>
    <row r="65" spans="1:30">
      <c r="A65" s="2"/>
      <c r="B65" s="17">
        <v>2017</v>
      </c>
      <c r="C65" s="19">
        <v>1029451341.37</v>
      </c>
      <c r="D65" s="2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4"/>
      <c r="AA65" s="24"/>
      <c r="AB65" s="3"/>
      <c r="AC65" s="3"/>
      <c r="AD65" s="3"/>
    </row>
    <row r="66" spans="1:30">
      <c r="A66" s="2"/>
      <c r="B66" s="17">
        <v>2016</v>
      </c>
      <c r="C66" s="19">
        <v>1014863220.14</v>
      </c>
      <c r="D66" s="2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4"/>
      <c r="AA66" s="24"/>
      <c r="AB66" s="3"/>
      <c r="AC66" s="3"/>
      <c r="AD66" s="3"/>
    </row>
    <row r="67" spans="1:30">
      <c r="A67" s="2"/>
      <c r="B67" s="17">
        <v>2015</v>
      </c>
      <c r="C67" s="19">
        <v>970365607.64</v>
      </c>
      <c r="D67" s="2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4"/>
      <c r="AA67" s="24"/>
      <c r="AB67" s="3"/>
      <c r="AC67" s="3"/>
      <c r="AD67" s="3"/>
    </row>
    <row r="68" spans="1:30">
      <c r="A68" s="2"/>
      <c r="B68" s="17">
        <v>2014</v>
      </c>
      <c r="C68" s="19">
        <v>407782900.46</v>
      </c>
      <c r="D68" s="2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4"/>
      <c r="AA68" s="24"/>
      <c r="AB68" s="3"/>
      <c r="AC68" s="3"/>
      <c r="AD68" s="3"/>
    </row>
    <row r="69" spans="1:30">
      <c r="A69" s="2"/>
      <c r="B69" s="17">
        <v>2013</v>
      </c>
      <c r="C69" s="19">
        <v>285594049.23</v>
      </c>
      <c r="D69" s="2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4"/>
      <c r="AA69" s="24"/>
      <c r="AB69" s="3"/>
      <c r="AC69" s="3"/>
      <c r="AD69" s="3"/>
    </row>
    <row r="70" spans="1:30">
      <c r="A70" s="2"/>
      <c r="B70" s="17">
        <v>2012</v>
      </c>
      <c r="C70" s="19">
        <v>254093438.98</v>
      </c>
      <c r="D70" s="2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4"/>
      <c r="AA70" s="24"/>
      <c r="AB70" s="3"/>
      <c r="AC70" s="3"/>
      <c r="AD70" s="3"/>
    </row>
    <row r="71" spans="1:30">
      <c r="A71" s="2"/>
      <c r="B71" s="17">
        <v>2011</v>
      </c>
      <c r="C71" s="19"/>
      <c r="D71" s="2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4"/>
      <c r="AA71" s="24"/>
      <c r="AB71" s="3"/>
      <c r="AC71" s="3"/>
      <c r="AD71" s="3"/>
    </row>
    <row r="72" spans="1:30">
      <c r="A72" s="2"/>
      <c r="B72" s="17">
        <v>2010</v>
      </c>
      <c r="D72" s="2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4"/>
      <c r="AA72" s="24"/>
      <c r="AB72" s="3"/>
      <c r="AC72" s="3"/>
      <c r="AD72" s="3"/>
    </row>
    <row r="73" spans="1:30">
      <c r="A73" s="2" t="s">
        <v>43</v>
      </c>
      <c r="B73" s="17">
        <v>2023</v>
      </c>
      <c r="C73" s="19">
        <v>20753051190.47</v>
      </c>
      <c r="D73" s="2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4"/>
      <c r="AA73" s="24"/>
      <c r="AB73" s="3"/>
      <c r="AC73" s="3"/>
      <c r="AD73" s="3"/>
    </row>
    <row r="74" spans="1:30">
      <c r="A74" s="2"/>
      <c r="B74" s="17">
        <v>2022</v>
      </c>
      <c r="C74" s="19">
        <v>18431431438.43</v>
      </c>
      <c r="D74" s="2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4"/>
      <c r="AA74" s="24"/>
      <c r="AB74" s="3"/>
      <c r="AC74" s="3"/>
      <c r="AD74" s="3"/>
    </row>
    <row r="75" spans="1:30">
      <c r="A75" s="2"/>
      <c r="B75" s="17">
        <v>2021</v>
      </c>
      <c r="C75" s="19">
        <v>7301872034.54</v>
      </c>
      <c r="D75" s="2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4"/>
      <c r="AA75" s="24"/>
      <c r="AB75" s="3"/>
      <c r="AC75" s="3"/>
      <c r="AD75" s="3"/>
    </row>
    <row r="76" spans="1:30">
      <c r="A76" s="2"/>
      <c r="B76" s="17">
        <v>2020</v>
      </c>
      <c r="C76" s="19">
        <v>4809110192.5</v>
      </c>
      <c r="D76" s="2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4"/>
      <c r="AA76" s="24"/>
      <c r="AB76" s="3"/>
      <c r="AC76" s="3"/>
      <c r="AD76" s="3"/>
    </row>
    <row r="77" spans="1:30">
      <c r="A77" s="2"/>
      <c r="B77" s="17">
        <v>2019</v>
      </c>
      <c r="C77" s="19">
        <v>4883404438.73</v>
      </c>
      <c r="D77" s="2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4"/>
      <c r="AA77" s="24"/>
      <c r="AB77" s="3"/>
      <c r="AC77" s="3"/>
      <c r="AD77" s="3"/>
    </row>
    <row r="78" spans="1:30">
      <c r="A78" s="2"/>
      <c r="B78" s="17">
        <v>2018</v>
      </c>
      <c r="C78" s="19">
        <v>3596844072.42</v>
      </c>
      <c r="D78" s="2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4"/>
      <c r="AA78" s="24"/>
      <c r="AB78" s="3"/>
      <c r="AC78" s="3"/>
      <c r="AD78" s="3"/>
    </row>
    <row r="79" spans="1:30">
      <c r="A79" s="2"/>
      <c r="B79" s="17">
        <v>2017</v>
      </c>
      <c r="C79" s="19">
        <v>2956790887.15</v>
      </c>
      <c r="D79" s="2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4"/>
      <c r="AA79" s="24"/>
      <c r="AB79" s="3"/>
      <c r="AC79" s="3"/>
      <c r="AD79" s="3"/>
    </row>
    <row r="80" spans="1:30">
      <c r="A80" s="2"/>
      <c r="B80" s="17">
        <v>2016</v>
      </c>
      <c r="C80" s="19">
        <v>2522436129.45</v>
      </c>
      <c r="D80" s="2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4"/>
      <c r="AA80" s="24"/>
      <c r="AB80" s="3"/>
      <c r="AC80" s="3"/>
      <c r="AD80" s="3"/>
    </row>
    <row r="81" spans="1:30">
      <c r="A81" s="2"/>
      <c r="B81" s="17">
        <v>2015</v>
      </c>
      <c r="C81" s="19">
        <v>2402028192.03</v>
      </c>
      <c r="D81" s="2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4"/>
      <c r="AA81" s="24"/>
      <c r="AB81" s="3"/>
      <c r="AC81" s="3"/>
      <c r="AD81" s="3"/>
    </row>
    <row r="82" spans="1:30">
      <c r="A82" s="2"/>
      <c r="B82" s="17">
        <v>2014</v>
      </c>
      <c r="C82" s="19">
        <v>2681377305.14</v>
      </c>
      <c r="D82" s="2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4"/>
      <c r="AA82" s="24"/>
      <c r="AB82" s="3"/>
      <c r="AC82" s="3"/>
      <c r="AD82" s="3"/>
    </row>
    <row r="83" spans="1:30">
      <c r="A83" s="2"/>
      <c r="B83" s="17">
        <v>2013</v>
      </c>
      <c r="C83" s="19">
        <v>2783514328.69</v>
      </c>
      <c r="D83" s="2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4"/>
      <c r="AA83" s="24"/>
      <c r="AB83" s="3"/>
      <c r="AC83" s="3"/>
      <c r="AD83" s="3"/>
    </row>
    <row r="84" spans="1:30">
      <c r="A84" s="2"/>
      <c r="B84" s="17">
        <v>2012</v>
      </c>
      <c r="C84" s="19">
        <v>3029120681.63</v>
      </c>
      <c r="D84" s="2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4"/>
      <c r="AA84" s="24"/>
      <c r="AB84" s="3"/>
      <c r="AC84" s="3"/>
      <c r="AD84" s="3"/>
    </row>
    <row r="85" spans="1:30">
      <c r="A85" s="2"/>
      <c r="B85" s="17">
        <v>2011</v>
      </c>
      <c r="D85" s="2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4"/>
      <c r="AA85" s="24"/>
      <c r="AB85" s="3"/>
      <c r="AC85" s="3"/>
      <c r="AD85" s="3"/>
    </row>
    <row r="86" spans="1:30">
      <c r="A86" s="2"/>
      <c r="B86" s="17">
        <v>2010</v>
      </c>
      <c r="D86" s="2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4"/>
      <c r="AA86" s="24"/>
      <c r="AB86" s="3"/>
      <c r="AC86" s="3"/>
      <c r="AD86" s="3"/>
    </row>
    <row r="87" spans="1:30">
      <c r="A87" s="2" t="s">
        <v>44</v>
      </c>
      <c r="B87" s="17">
        <v>2023</v>
      </c>
      <c r="C87" s="19">
        <v>4393883505.23</v>
      </c>
      <c r="D87" s="2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4"/>
      <c r="AA87" s="24"/>
      <c r="AB87" s="3"/>
      <c r="AC87" s="3"/>
      <c r="AD87" s="3"/>
    </row>
    <row r="88" spans="1:30">
      <c r="A88" s="2"/>
      <c r="B88" s="17">
        <v>2022</v>
      </c>
      <c r="C88" s="19">
        <v>3860459134.87</v>
      </c>
      <c r="D88" s="2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4"/>
      <c r="AA88" s="24"/>
      <c r="AB88" s="3"/>
      <c r="AC88" s="3"/>
      <c r="AD88" s="3"/>
    </row>
    <row r="89" spans="1:30">
      <c r="A89" s="2"/>
      <c r="B89" s="17">
        <v>2021</v>
      </c>
      <c r="C89" s="19">
        <v>1358372695.08</v>
      </c>
      <c r="D89" s="2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4"/>
      <c r="AA89" s="24"/>
      <c r="AB89" s="3"/>
      <c r="AC89" s="3"/>
      <c r="AD89" s="3"/>
    </row>
    <row r="90" spans="1:30">
      <c r="A90" s="2"/>
      <c r="B90" s="17">
        <v>2020</v>
      </c>
      <c r="C90" s="19">
        <v>1016992007.85</v>
      </c>
      <c r="D90" s="2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4"/>
      <c r="AA90" s="24"/>
      <c r="AB90" s="3"/>
      <c r="AC90" s="3"/>
      <c r="AD90" s="3"/>
    </row>
    <row r="91" spans="1:30">
      <c r="A91" s="2"/>
      <c r="B91" s="17">
        <v>2019</v>
      </c>
      <c r="C91" s="19">
        <v>810300312.85</v>
      </c>
      <c r="D91" s="2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4"/>
      <c r="AA91" s="24"/>
      <c r="AB91" s="3"/>
      <c r="AC91" s="3"/>
      <c r="AD91" s="3"/>
    </row>
    <row r="92" spans="1:30">
      <c r="A92" s="2"/>
      <c r="B92" s="17">
        <v>2018</v>
      </c>
      <c r="C92" s="19">
        <v>1077778378.58</v>
      </c>
      <c r="D92" s="2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4"/>
      <c r="AA92" s="24"/>
      <c r="AB92" s="3"/>
      <c r="AC92" s="3"/>
      <c r="AD92" s="3"/>
    </row>
    <row r="93" spans="1:30">
      <c r="A93" s="2"/>
      <c r="B93" s="17">
        <v>2017</v>
      </c>
      <c r="C93" s="19">
        <v>1077936628.73</v>
      </c>
      <c r="D93" s="2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4"/>
      <c r="AA93" s="24"/>
      <c r="AB93" s="3"/>
      <c r="AC93" s="3"/>
      <c r="AD93" s="3"/>
    </row>
    <row r="94" spans="1:30">
      <c r="A94" s="2"/>
      <c r="B94" s="17">
        <v>2016</v>
      </c>
      <c r="C94" s="19">
        <v>913005473.82</v>
      </c>
      <c r="D94" s="2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24"/>
      <c r="AA94" s="24"/>
      <c r="AB94" s="3"/>
      <c r="AC94" s="3"/>
      <c r="AD94" s="3"/>
    </row>
    <row r="95" spans="1:30">
      <c r="A95" s="2"/>
      <c r="B95" s="17">
        <v>2015</v>
      </c>
      <c r="C95" s="19">
        <v>957258992.58</v>
      </c>
      <c r="D95" s="2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4"/>
      <c r="AA95" s="24"/>
      <c r="AB95" s="3"/>
      <c r="AC95" s="3"/>
      <c r="AD95" s="3"/>
    </row>
    <row r="96" spans="1:30">
      <c r="A96" s="2"/>
      <c r="B96" s="17">
        <v>2014</v>
      </c>
      <c r="C96" s="19">
        <v>899781724.98</v>
      </c>
      <c r="D96" s="2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4"/>
      <c r="AA96" s="24"/>
      <c r="AB96" s="3"/>
      <c r="AC96" s="3"/>
      <c r="AD96" s="3"/>
    </row>
    <row r="97" spans="1:30">
      <c r="A97" s="2"/>
      <c r="B97" s="17">
        <v>2013</v>
      </c>
      <c r="C97" s="19">
        <v>1148990299.82</v>
      </c>
      <c r="D97" s="2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4"/>
      <c r="AA97" s="24"/>
      <c r="AB97" s="3"/>
      <c r="AC97" s="3"/>
      <c r="AD97" s="3"/>
    </row>
    <row r="98" spans="1:30">
      <c r="A98" s="2"/>
      <c r="B98" s="17">
        <v>2012</v>
      </c>
      <c r="C98" s="19">
        <v>1290115935.28</v>
      </c>
      <c r="D98" s="2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4"/>
      <c r="AA98" s="24"/>
      <c r="AB98" s="3"/>
      <c r="AC98" s="3"/>
      <c r="AD98" s="3"/>
    </row>
    <row r="99" spans="1:30">
      <c r="A99" s="2"/>
      <c r="B99" s="17">
        <v>2011</v>
      </c>
      <c r="D99" s="2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4"/>
      <c r="AA99" s="24"/>
      <c r="AB99" s="3"/>
      <c r="AC99" s="3"/>
      <c r="AD99" s="3"/>
    </row>
    <row r="100" spans="1:30">
      <c r="A100" s="2"/>
      <c r="B100" s="17">
        <v>2010</v>
      </c>
      <c r="D100" s="2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4"/>
      <c r="AA100" s="24"/>
      <c r="AB100" s="3"/>
      <c r="AC100" s="3"/>
      <c r="AD100" s="3"/>
    </row>
    <row r="101" spans="1:30">
      <c r="A101" s="2" t="s">
        <v>45</v>
      </c>
      <c r="B101" s="17">
        <v>2023</v>
      </c>
      <c r="C101" s="19">
        <v>8143611169.68</v>
      </c>
      <c r="D101" s="2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4"/>
      <c r="AA101" s="24"/>
      <c r="AB101" s="3"/>
      <c r="AC101" s="3"/>
      <c r="AD101" s="3"/>
    </row>
    <row r="102" spans="1:30">
      <c r="A102" s="2"/>
      <c r="B102" s="17">
        <v>2022</v>
      </c>
      <c r="C102" s="19">
        <v>7513946450.56</v>
      </c>
      <c r="D102" s="2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4"/>
      <c r="AA102" s="24"/>
      <c r="AB102" s="3"/>
      <c r="AC102" s="3"/>
      <c r="AD102" s="3"/>
    </row>
    <row r="103" spans="1:30">
      <c r="A103" s="2"/>
      <c r="B103" s="17">
        <v>2021</v>
      </c>
      <c r="C103" s="19">
        <v>2880117592.53</v>
      </c>
      <c r="D103" s="2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4"/>
      <c r="AA103" s="24"/>
      <c r="AB103" s="3"/>
      <c r="AC103" s="3"/>
      <c r="AD103" s="3"/>
    </row>
    <row r="104" spans="1:30">
      <c r="A104" s="2"/>
      <c r="B104" s="17">
        <v>2020</v>
      </c>
      <c r="C104" s="19">
        <v>2723615043.59</v>
      </c>
      <c r="D104" s="2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4"/>
      <c r="AA104" s="24"/>
      <c r="AB104" s="3"/>
      <c r="AC104" s="3"/>
      <c r="AD104" s="3"/>
    </row>
    <row r="105" spans="1:30">
      <c r="A105" s="2"/>
      <c r="B105" s="17">
        <v>2019</v>
      </c>
      <c r="C105" s="19">
        <v>2863561158.82</v>
      </c>
      <c r="D105" s="2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4"/>
      <c r="AA105" s="24"/>
      <c r="AB105" s="3"/>
      <c r="AC105" s="3"/>
      <c r="AD105" s="3"/>
    </row>
    <row r="106" spans="1:30">
      <c r="A106" s="2"/>
      <c r="B106" s="17">
        <v>2018</v>
      </c>
      <c r="C106" s="19">
        <v>2801989820</v>
      </c>
      <c r="D106" s="2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4"/>
      <c r="AA106" s="24"/>
      <c r="AB106" s="3"/>
      <c r="AC106" s="3"/>
      <c r="AD106" s="3"/>
    </row>
    <row r="107" spans="1:30">
      <c r="A107" s="2"/>
      <c r="B107" s="17">
        <v>2017</v>
      </c>
      <c r="C107" s="19">
        <v>3106891990.24</v>
      </c>
      <c r="D107" s="2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4"/>
      <c r="AA107" s="24"/>
      <c r="AB107" s="3"/>
      <c r="AC107" s="3"/>
      <c r="AD107" s="3"/>
    </row>
    <row r="108" spans="1:30">
      <c r="A108" s="2"/>
      <c r="B108" s="17">
        <v>2016</v>
      </c>
      <c r="C108" s="19">
        <v>2921553765.22</v>
      </c>
      <c r="D108" s="2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4"/>
      <c r="AA108" s="24"/>
      <c r="AB108" s="3"/>
      <c r="AC108" s="3"/>
      <c r="AD108" s="3"/>
    </row>
    <row r="109" spans="1:30">
      <c r="A109" s="2"/>
      <c r="B109" s="17">
        <v>2015</v>
      </c>
      <c r="C109" s="19">
        <v>2402541186.01</v>
      </c>
      <c r="D109" s="2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4"/>
      <c r="AA109" s="24"/>
      <c r="AB109" s="3"/>
      <c r="AC109" s="3"/>
      <c r="AD109" s="3"/>
    </row>
    <row r="110" spans="1:30">
      <c r="A110" s="2"/>
      <c r="B110" s="17">
        <v>2014</v>
      </c>
      <c r="C110" s="19">
        <v>2663535030.96</v>
      </c>
      <c r="D110" s="2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4"/>
      <c r="AA110" s="24"/>
      <c r="AB110" s="3"/>
      <c r="AC110" s="3"/>
      <c r="AD110" s="3"/>
    </row>
    <row r="111" spans="1:30">
      <c r="A111" s="2"/>
      <c r="B111" s="17">
        <v>2013</v>
      </c>
      <c r="C111" s="19">
        <v>2610038025.08</v>
      </c>
      <c r="D111" s="2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4"/>
      <c r="AA111" s="24"/>
      <c r="AB111" s="3"/>
      <c r="AC111" s="3"/>
      <c r="AD111" s="3"/>
    </row>
    <row r="112" spans="1:30">
      <c r="A112" s="2"/>
      <c r="B112" s="17">
        <v>2012</v>
      </c>
      <c r="C112" s="19">
        <v>2516514682.42</v>
      </c>
      <c r="D112" s="2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4"/>
      <c r="AA112" s="24"/>
      <c r="AB112" s="3"/>
      <c r="AC112" s="3"/>
      <c r="AD112" s="3"/>
    </row>
    <row r="113" spans="1:30">
      <c r="A113" s="2"/>
      <c r="B113" s="17">
        <v>2011</v>
      </c>
      <c r="D113" s="2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4"/>
      <c r="AA113" s="24"/>
      <c r="AB113" s="3"/>
      <c r="AC113" s="3"/>
      <c r="AD113" s="3"/>
    </row>
    <row r="114" spans="1:30">
      <c r="A114" s="2"/>
      <c r="B114" s="17">
        <v>2010</v>
      </c>
      <c r="D114" s="2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4"/>
      <c r="AA114" s="24"/>
      <c r="AB114" s="3"/>
      <c r="AC114" s="3"/>
      <c r="AD114" s="3"/>
    </row>
    <row r="115" spans="1:30">
      <c r="A115" s="4" t="s">
        <v>46</v>
      </c>
      <c r="B115" s="17">
        <v>2023</v>
      </c>
      <c r="C115" s="19">
        <v>2018342440.32</v>
      </c>
      <c r="D115" s="2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4"/>
      <c r="AA115" s="24"/>
      <c r="AB115" s="3"/>
      <c r="AC115" s="3"/>
      <c r="AD115" s="3"/>
    </row>
    <row r="116" spans="1:30">
      <c r="A116" s="5"/>
      <c r="B116" s="17">
        <v>2022</v>
      </c>
      <c r="C116" s="19">
        <v>2609018251.03</v>
      </c>
      <c r="D116" s="2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4"/>
      <c r="AA116" s="24"/>
      <c r="AB116" s="3"/>
      <c r="AC116" s="3"/>
      <c r="AD116" s="3"/>
    </row>
    <row r="117" spans="1:30">
      <c r="A117" s="5"/>
      <c r="B117" s="17">
        <v>2021</v>
      </c>
      <c r="C117" s="19">
        <v>949761792.09</v>
      </c>
      <c r="D117" s="2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4"/>
      <c r="AA117" s="24"/>
      <c r="AB117" s="3"/>
      <c r="AC117" s="3"/>
      <c r="AD117" s="3"/>
    </row>
    <row r="118" spans="1:30">
      <c r="A118" s="5"/>
      <c r="B118" s="17">
        <v>2020</v>
      </c>
      <c r="C118" s="19">
        <v>910350492.65</v>
      </c>
      <c r="D118" s="2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4"/>
      <c r="AA118" s="24"/>
      <c r="AB118" s="3"/>
      <c r="AC118" s="3"/>
      <c r="AD118" s="3"/>
    </row>
    <row r="119" spans="1:30">
      <c r="A119" s="5"/>
      <c r="B119" s="17">
        <v>2019</v>
      </c>
      <c r="C119" s="19">
        <v>924419467.18</v>
      </c>
      <c r="D119" s="2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4"/>
      <c r="AA119" s="24"/>
      <c r="AB119" s="3"/>
      <c r="AC119" s="3"/>
      <c r="AD119" s="3"/>
    </row>
    <row r="120" spans="1:30">
      <c r="A120" s="5"/>
      <c r="B120" s="17">
        <v>2018</v>
      </c>
      <c r="C120" s="19">
        <v>931522603.27</v>
      </c>
      <c r="D120" s="2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4"/>
      <c r="AA120" s="24"/>
      <c r="AB120" s="3"/>
      <c r="AC120" s="3"/>
      <c r="AD120" s="3"/>
    </row>
    <row r="121" spans="1:30">
      <c r="A121" s="5"/>
      <c r="B121" s="17">
        <v>2017</v>
      </c>
      <c r="C121" s="19">
        <v>881334197.96</v>
      </c>
      <c r="D121" s="2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4"/>
      <c r="AA121" s="24"/>
      <c r="AB121" s="3"/>
      <c r="AC121" s="3"/>
      <c r="AD121" s="3"/>
    </row>
    <row r="122" spans="1:30">
      <c r="A122" s="5"/>
      <c r="B122" s="17">
        <v>2016</v>
      </c>
      <c r="C122" s="19">
        <v>836125072.63</v>
      </c>
      <c r="D122" s="2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4"/>
      <c r="AA122" s="24"/>
      <c r="AB122" s="3"/>
      <c r="AC122" s="3"/>
      <c r="AD122" s="3"/>
    </row>
    <row r="123" spans="1:30">
      <c r="A123" s="5"/>
      <c r="B123" s="17">
        <v>2015</v>
      </c>
      <c r="C123" s="19">
        <v>851171276.43</v>
      </c>
      <c r="D123" s="2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4"/>
      <c r="AA123" s="24"/>
      <c r="AB123" s="3"/>
      <c r="AC123" s="3"/>
      <c r="AD123" s="3"/>
    </row>
    <row r="124" spans="1:30">
      <c r="A124" s="5"/>
      <c r="B124" s="17">
        <v>2014</v>
      </c>
      <c r="C124" s="19">
        <v>883951427.6</v>
      </c>
      <c r="D124" s="2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4"/>
      <c r="AA124" s="24"/>
      <c r="AB124" s="3"/>
      <c r="AC124" s="3"/>
      <c r="AD124" s="3"/>
    </row>
    <row r="125" spans="1:30">
      <c r="A125" s="5"/>
      <c r="B125" s="17">
        <v>2013</v>
      </c>
      <c r="C125" s="19">
        <v>886154745.04</v>
      </c>
      <c r="D125" s="2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4"/>
      <c r="AA125" s="24"/>
      <c r="AB125" s="3"/>
      <c r="AC125" s="3"/>
      <c r="AD125" s="3"/>
    </row>
    <row r="126" spans="1:30">
      <c r="A126" s="5"/>
      <c r="B126" s="17">
        <v>2012</v>
      </c>
      <c r="C126" s="19">
        <v>813462015.9</v>
      </c>
      <c r="D126" s="2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4"/>
      <c r="AA126" s="24"/>
      <c r="AB126" s="3"/>
      <c r="AC126" s="3"/>
      <c r="AD126" s="3"/>
    </row>
    <row r="127" spans="1:30">
      <c r="A127" s="5"/>
      <c r="B127" s="17">
        <v>2011</v>
      </c>
      <c r="D127" s="2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4"/>
      <c r="AA127" s="24"/>
      <c r="AB127" s="3"/>
      <c r="AC127" s="3"/>
      <c r="AD127" s="3"/>
    </row>
    <row r="128" spans="1:30">
      <c r="A128" s="6"/>
      <c r="B128" s="17">
        <v>2010</v>
      </c>
      <c r="D128" s="2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4"/>
      <c r="AA128" s="24"/>
      <c r="AB128" s="3"/>
      <c r="AC128" s="3"/>
      <c r="AD128" s="3"/>
    </row>
    <row r="129" spans="1:30">
      <c r="A129" s="4" t="s">
        <v>47</v>
      </c>
      <c r="B129" s="17">
        <v>2023</v>
      </c>
      <c r="C129" s="19">
        <v>3915237019.42</v>
      </c>
      <c r="D129" s="2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4"/>
      <c r="AA129" s="24"/>
      <c r="AB129" s="3"/>
      <c r="AC129" s="3"/>
      <c r="AD129" s="3"/>
    </row>
    <row r="130" spans="1:30">
      <c r="A130" s="5"/>
      <c r="B130" s="17">
        <v>2022</v>
      </c>
      <c r="C130" s="19">
        <v>4558175102.39</v>
      </c>
      <c r="D130" s="2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4"/>
      <c r="AA130" s="24"/>
      <c r="AB130" s="3"/>
      <c r="AC130" s="3"/>
      <c r="AD130" s="3"/>
    </row>
    <row r="131" spans="1:30">
      <c r="A131" s="5"/>
      <c r="B131" s="17">
        <v>2021</v>
      </c>
      <c r="C131" s="19">
        <v>3466702020.43</v>
      </c>
      <c r="D131" s="2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4"/>
      <c r="AA131" s="24"/>
      <c r="AB131" s="3"/>
      <c r="AC131" s="3"/>
      <c r="AD131" s="3"/>
    </row>
    <row r="132" spans="1:30">
      <c r="A132" s="5"/>
      <c r="B132" s="17">
        <v>2020</v>
      </c>
      <c r="C132" s="19">
        <v>2963790283.45</v>
      </c>
      <c r="D132" s="2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4"/>
      <c r="AA132" s="24"/>
      <c r="AB132" s="3"/>
      <c r="AC132" s="3"/>
      <c r="AD132" s="3"/>
    </row>
    <row r="133" spans="1:30">
      <c r="A133" s="5"/>
      <c r="B133" s="17">
        <v>2019</v>
      </c>
      <c r="C133" s="19">
        <v>3329694918.8</v>
      </c>
      <c r="D133" s="2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4"/>
      <c r="AA133" s="24"/>
      <c r="AB133" s="3"/>
      <c r="AC133" s="3"/>
      <c r="AD133" s="3"/>
    </row>
    <row r="134" spans="1:30">
      <c r="A134" s="5"/>
      <c r="B134" s="17">
        <v>2018</v>
      </c>
      <c r="C134" s="19">
        <v>4117939917.57</v>
      </c>
      <c r="D134" s="2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4"/>
      <c r="AA134" s="24"/>
      <c r="AB134" s="3"/>
      <c r="AC134" s="3"/>
      <c r="AD134" s="3"/>
    </row>
    <row r="135" spans="1:30">
      <c r="A135" s="5"/>
      <c r="B135" s="17">
        <v>2017</v>
      </c>
      <c r="C135" s="19">
        <v>4434301774.11</v>
      </c>
      <c r="D135" s="2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4"/>
      <c r="AA135" s="24"/>
      <c r="AB135" s="3"/>
      <c r="AC135" s="3"/>
      <c r="AD135" s="3"/>
    </row>
    <row r="136" spans="1:30">
      <c r="A136" s="5"/>
      <c r="B136" s="17">
        <v>2016</v>
      </c>
      <c r="C136" s="19">
        <v>3020580759.94</v>
      </c>
      <c r="D136" s="2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4"/>
      <c r="AA136" s="24"/>
      <c r="AB136" s="3"/>
      <c r="AC136" s="3"/>
      <c r="AD136" s="3"/>
    </row>
    <row r="137" spans="1:30">
      <c r="A137" s="5"/>
      <c r="B137" s="17">
        <v>2015</v>
      </c>
      <c r="C137" s="19">
        <v>2995095235.11</v>
      </c>
      <c r="D137" s="2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4"/>
      <c r="AA137" s="24"/>
      <c r="AB137" s="3"/>
      <c r="AC137" s="3"/>
      <c r="AD137" s="3"/>
    </row>
    <row r="138" spans="1:30">
      <c r="A138" s="5"/>
      <c r="B138" s="17">
        <v>2014</v>
      </c>
      <c r="C138" s="19">
        <v>2444617015.05</v>
      </c>
      <c r="D138" s="2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4"/>
      <c r="AA138" s="24"/>
      <c r="AB138" s="3"/>
      <c r="AC138" s="3"/>
      <c r="AD138" s="3"/>
    </row>
    <row r="139" spans="1:30">
      <c r="A139" s="5"/>
      <c r="B139" s="17">
        <v>2013</v>
      </c>
      <c r="C139" s="19">
        <v>2268930258.88</v>
      </c>
      <c r="D139" s="2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4"/>
      <c r="AA139" s="24"/>
      <c r="AB139" s="3"/>
      <c r="AC139" s="3"/>
      <c r="AD139" s="3"/>
    </row>
    <row r="140" spans="1:30">
      <c r="A140" s="5"/>
      <c r="B140" s="17">
        <v>2012</v>
      </c>
      <c r="C140" s="19">
        <v>1696066335.2</v>
      </c>
      <c r="D140" s="2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4"/>
      <c r="AA140" s="24"/>
      <c r="AB140" s="3"/>
      <c r="AC140" s="3"/>
      <c r="AD140" s="3"/>
    </row>
    <row r="141" spans="1:30">
      <c r="A141" s="5"/>
      <c r="B141" s="17">
        <v>2011</v>
      </c>
      <c r="D141" s="2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4"/>
      <c r="AA141" s="24"/>
      <c r="AB141" s="3"/>
      <c r="AC141" s="3"/>
      <c r="AD141" s="3"/>
    </row>
    <row r="142" spans="1:30">
      <c r="A142" s="6"/>
      <c r="B142" s="17">
        <v>2010</v>
      </c>
      <c r="D142" s="2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4"/>
      <c r="AA142" s="24"/>
      <c r="AB142" s="3"/>
      <c r="AC142" s="3"/>
      <c r="AD142" s="3"/>
    </row>
  </sheetData>
  <mergeCells count="18">
    <mergeCell ref="G1:Q1"/>
    <mergeCell ref="R1:AD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  <mergeCell ref="E1:E2"/>
    <mergeCell ref="F1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2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F4" sqref="F4"/>
    </sheetView>
  </sheetViews>
  <sheetFormatPr defaultColWidth="9.23076923076923" defaultRowHeight="16.8"/>
  <cols>
    <col min="3" max="3" width="16.3846153846154" customWidth="1"/>
    <col min="4" max="4" width="24.8461538461538" customWidth="1"/>
    <col min="5" max="5" width="20.9230769230769" style="7"/>
    <col min="6" max="6" width="10.3076923076923" customWidth="1"/>
    <col min="8" max="8" width="16.3846153846154" customWidth="1"/>
    <col min="9" max="9" width="10.3076923076923" customWidth="1"/>
    <col min="10" max="10" width="8.15384615384615" customWidth="1"/>
    <col min="11" max="11" width="15.1538461538462" customWidth="1"/>
    <col min="12" max="13" width="10.3076923076923" customWidth="1"/>
    <col min="14" max="14" width="15.1538461538462" customWidth="1"/>
    <col min="15" max="15" width="12.7692307692308" customWidth="1"/>
    <col min="16" max="16" width="15.1538461538462" customWidth="1"/>
    <col min="39" max="39" width="18.7692307692308" customWidth="1"/>
  </cols>
  <sheetData>
    <row r="1" spans="1:39">
      <c r="A1" s="1" t="s">
        <v>0</v>
      </c>
      <c r="B1" s="1" t="s">
        <v>1</v>
      </c>
      <c r="C1" s="8" t="s">
        <v>101</v>
      </c>
      <c r="D1" s="1" t="s">
        <v>102</v>
      </c>
      <c r="E1" s="11" t="s">
        <v>103</v>
      </c>
      <c r="F1" s="1" t="s">
        <v>104</v>
      </c>
      <c r="G1" s="11" t="s">
        <v>105</v>
      </c>
      <c r="H1" s="1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3" t="s">
        <v>114</v>
      </c>
      <c r="Q1" s="1" t="s">
        <v>115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116</v>
      </c>
      <c r="AG1" s="1"/>
      <c r="AH1" s="1"/>
      <c r="AI1" s="1"/>
      <c r="AJ1" s="1"/>
      <c r="AK1" s="11"/>
      <c r="AL1" s="11"/>
      <c r="AM1" s="1"/>
    </row>
    <row r="2" spans="1:39">
      <c r="A2" s="1"/>
      <c r="B2" s="1"/>
      <c r="C2" s="8"/>
      <c r="D2" s="1"/>
      <c r="E2" s="11"/>
      <c r="F2" s="1"/>
      <c r="G2" s="11"/>
      <c r="H2" s="11"/>
      <c r="I2" s="1"/>
      <c r="J2" s="1"/>
      <c r="K2" s="1"/>
      <c r="L2" s="1"/>
      <c r="M2" s="1"/>
      <c r="N2" s="1"/>
      <c r="O2" s="1"/>
      <c r="P2" s="1"/>
      <c r="Q2" s="14" t="s">
        <v>117</v>
      </c>
      <c r="R2" s="11" t="s">
        <v>118</v>
      </c>
      <c r="S2" s="11" t="s">
        <v>119</v>
      </c>
      <c r="T2" s="11" t="s">
        <v>120</v>
      </c>
      <c r="U2" s="11" t="s">
        <v>121</v>
      </c>
      <c r="V2" s="11" t="s">
        <v>122</v>
      </c>
      <c r="W2" s="11" t="s">
        <v>123</v>
      </c>
      <c r="X2" s="11" t="s">
        <v>124</v>
      </c>
      <c r="Y2" s="11" t="s">
        <v>125</v>
      </c>
      <c r="Z2" s="11" t="s">
        <v>126</v>
      </c>
      <c r="AA2" s="11" t="s">
        <v>127</v>
      </c>
      <c r="AB2" s="11" t="s">
        <v>128</v>
      </c>
      <c r="AC2" s="11" t="s">
        <v>129</v>
      </c>
      <c r="AD2" s="11" t="s">
        <v>130</v>
      </c>
      <c r="AE2" s="11" t="s">
        <v>131</v>
      </c>
      <c r="AF2" s="11" t="s">
        <v>132</v>
      </c>
      <c r="AG2" s="14" t="s">
        <v>133</v>
      </c>
      <c r="AH2" s="11" t="s">
        <v>134</v>
      </c>
      <c r="AI2" s="11" t="s">
        <v>135</v>
      </c>
      <c r="AJ2" s="11" t="s">
        <v>136</v>
      </c>
      <c r="AK2" s="15" t="s">
        <v>137</v>
      </c>
      <c r="AL2" s="15" t="s">
        <v>138</v>
      </c>
      <c r="AM2" s="15" t="s">
        <v>139</v>
      </c>
    </row>
    <row r="3" spans="1:39">
      <c r="A3" s="1" t="s">
        <v>38</v>
      </c>
      <c r="B3" s="1">
        <v>2023</v>
      </c>
      <c r="C3" s="9">
        <v>13275681420.01</v>
      </c>
      <c r="D3" s="3"/>
      <c r="E3" s="12">
        <f>资产表!C3-C3</f>
        <v>2230537953.7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9">
        <v>12572527919.25</v>
      </c>
      <c r="D4" s="3"/>
      <c r="E4" s="12">
        <f>资产表!C4-C4</f>
        <v>2850847542.08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9">
        <v>5117150498.28</v>
      </c>
      <c r="D5" s="3"/>
      <c r="E5" s="12">
        <f>资产表!C5-C5</f>
        <v>1252157377.5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9">
        <v>4094104811.93</v>
      </c>
      <c r="D6" s="3"/>
      <c r="E6" s="12">
        <f>资产表!C6-C6</f>
        <v>1267407527.03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9">
        <v>3457055711.56</v>
      </c>
      <c r="D7" s="3"/>
      <c r="E7" s="12">
        <f>资产表!C7-C7</f>
        <v>1085007826.8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9">
        <v>3414376416.97</v>
      </c>
      <c r="D8" s="3"/>
      <c r="E8" s="12">
        <f>资产表!C8-C8</f>
        <v>929680667.61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9">
        <v>3373537675.95</v>
      </c>
      <c r="D9" s="3"/>
      <c r="E9" s="12">
        <f>资产表!C9-C9</f>
        <v>588460089.51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9">
        <v>3069426379.59</v>
      </c>
      <c r="D10" s="3"/>
      <c r="E10" s="12">
        <f>资产表!C10-C10</f>
        <v>395710676.7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9">
        <v>2877986228.45</v>
      </c>
      <c r="D11" s="3"/>
      <c r="E11" s="12">
        <f>资产表!C11-C11</f>
        <v>358941796.81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9">
        <v>1703513710</v>
      </c>
      <c r="D12" s="3"/>
      <c r="E12" s="12">
        <f>资产表!C12-C12</f>
        <v>311517671.8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9">
        <v>1476637400</v>
      </c>
      <c r="D13" s="3"/>
      <c r="E13" s="12">
        <f>资产表!C13-C13</f>
        <v>405721908.37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9">
        <v>1272764260</v>
      </c>
      <c r="D14" s="3"/>
      <c r="E14" s="12">
        <f>资产表!C14-C14</f>
        <v>610020111.92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9">
        <v>1077081000</v>
      </c>
      <c r="D15" s="3"/>
      <c r="E15" s="12">
        <f>资产表!C15-C15</f>
        <v>-1077081000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9">
        <v>882912027</v>
      </c>
      <c r="D16" s="3"/>
      <c r="E16" s="12">
        <f>资产表!C16-C16</f>
        <v>-882912027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1">
        <v>2023</v>
      </c>
      <c r="C17" s="9">
        <v>52315862776.76</v>
      </c>
      <c r="D17" s="3"/>
      <c r="E17" s="12">
        <f>资产表!C17-C17</f>
        <v>39382038192.52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9">
        <v>48866308101.69</v>
      </c>
      <c r="D18" s="3"/>
      <c r="E18" s="12">
        <f>资产表!C18-C18</f>
        <v>30293601966.45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9">
        <v>26166698438.69</v>
      </c>
      <c r="D19" s="3"/>
      <c r="E19" s="12">
        <f>资产表!C19-C19</f>
        <v>12889954121.27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9">
        <v>13418403362.44</v>
      </c>
      <c r="D20" s="3"/>
      <c r="E20" s="12">
        <f>资产表!C20-C20</f>
        <v>8601969957.09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9">
        <v>8410281231.95</v>
      </c>
      <c r="D21" s="3"/>
      <c r="E21" s="12">
        <f>资产表!C21-C21</f>
        <v>5802750651.38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9">
        <v>7977173187.03</v>
      </c>
      <c r="D22" s="3"/>
      <c r="E22" s="12">
        <f>资产表!C22-C22</f>
        <v>5661597468.29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9">
        <v>4043170128.99</v>
      </c>
      <c r="D23" s="3"/>
      <c r="E23" s="12">
        <f>资产表!C23-C23</f>
        <v>3955929927.48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9">
        <v>2490505819.94</v>
      </c>
      <c r="D24" s="3"/>
      <c r="E24" s="12">
        <f>资产表!C24-C24</f>
        <v>1318236284.28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9">
        <v>1883185337.44</v>
      </c>
      <c r="D25" s="3"/>
      <c r="E25" s="12">
        <f>资产表!C25-C25</f>
        <v>644367042.19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9">
        <v>1387778660</v>
      </c>
      <c r="D26" s="3"/>
      <c r="E26" s="12">
        <f>资产表!C26-C26</f>
        <v>566673123.93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9">
        <v>1313485640</v>
      </c>
      <c r="D27" s="3"/>
      <c r="E27" s="12">
        <f>资产表!C27-C27</f>
        <v>482406196.47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9">
        <v>810608971</v>
      </c>
      <c r="D28" s="3"/>
      <c r="E28" s="12">
        <f>资产表!C28-C28</f>
        <v>237290437.95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9">
        <v>739667601</v>
      </c>
      <c r="D29" s="3"/>
      <c r="E29" s="12">
        <f>资产表!C29-C29</f>
        <v>-739667601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9">
        <v>718575990</v>
      </c>
      <c r="D30" s="3"/>
      <c r="E30" s="12">
        <f>资产表!C30-C30</f>
        <v>-718575990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1">
        <v>2023</v>
      </c>
      <c r="C31" s="9">
        <v>54236642791.64</v>
      </c>
      <c r="D31" s="3"/>
      <c r="E31" s="12">
        <f>资产表!C31-C31</f>
        <v>18991821645.97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9">
        <v>53067762349.08</v>
      </c>
      <c r="D32" s="3"/>
      <c r="E32" s="12">
        <f>资产表!C32-C32</f>
        <v>17778729768.28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9">
        <v>18151683496.78</v>
      </c>
      <c r="D33" s="3"/>
      <c r="E33" s="12">
        <f>资产表!C33-C33</f>
        <v>26013642162.34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9">
        <v>7432524265.49</v>
      </c>
      <c r="D34" s="3"/>
      <c r="E34" s="12">
        <f>资产表!C34-C34</f>
        <v>34603040179.83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9">
        <v>8909449490.06</v>
      </c>
      <c r="D35" s="3"/>
      <c r="E35" s="12">
        <f>资产表!C35-C35</f>
        <v>37687405340.05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9">
        <v>11937224078.8</v>
      </c>
      <c r="D36" s="3"/>
      <c r="E36" s="12">
        <f>资产表!C36-C36</f>
        <v>32696702714.12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9">
        <v>10634974608.67</v>
      </c>
      <c r="D37" s="3"/>
      <c r="E37" s="12">
        <f>资产表!C37-C37</f>
        <v>7204882557.9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9">
        <v>5794525978.31</v>
      </c>
      <c r="D38" s="3"/>
      <c r="E38" s="12">
        <f>资产表!C38-C38</f>
        <v>5411408341.23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9">
        <v>4072112350.89</v>
      </c>
      <c r="D39" s="3"/>
      <c r="E39" s="12">
        <f>资产表!C39-C39</f>
        <v>3444217020.47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9">
        <v>4744476290</v>
      </c>
      <c r="D40" s="3"/>
      <c r="E40" s="12">
        <f>资产表!C40-C40</f>
        <v>1384078227.93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9">
        <v>5106922060</v>
      </c>
      <c r="D41" s="3"/>
      <c r="E41" s="12">
        <f>资产表!C41-C41</f>
        <v>1558999149.3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9">
        <v>1011274430</v>
      </c>
      <c r="D42" s="3"/>
      <c r="E42" s="12">
        <f>资产表!C42-C42</f>
        <v>557409487.82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9">
        <v>984240239</v>
      </c>
      <c r="D43" s="3"/>
      <c r="E43" s="12">
        <f>资产表!C43-C43</f>
        <v>-984240239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9">
        <v>953814259</v>
      </c>
      <c r="D44" s="3"/>
      <c r="E44" s="12">
        <f>资产表!C44-C44</f>
        <v>-953814259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1">
        <v>2023</v>
      </c>
      <c r="C45" s="9">
        <v>12223473148.25</v>
      </c>
      <c r="D45" s="3"/>
      <c r="E45" s="12">
        <f>资产表!C45-C45</f>
        <v>3661359349.19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9">
        <v>7534432864.42</v>
      </c>
      <c r="D46" s="3"/>
      <c r="E46" s="12">
        <f>资产表!C46-C46</f>
        <v>3948018290.57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9">
        <v>4070894550.7</v>
      </c>
      <c r="D47" s="3"/>
      <c r="E47" s="12">
        <f>资产表!C47-C47</f>
        <v>2078656833.37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9">
        <v>3172739366.67</v>
      </c>
      <c r="D48" s="3"/>
      <c r="E48" s="12">
        <f>资产表!C48-C48</f>
        <v>1747207365.79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9">
        <v>2709840921.02</v>
      </c>
      <c r="D49" s="3"/>
      <c r="E49" s="12">
        <f>资产表!C49-C49</f>
        <v>1385719565.38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9">
        <v>2175036153.23</v>
      </c>
      <c r="D50" s="3"/>
      <c r="E50" s="12">
        <f>资产表!C50-C50</f>
        <v>1098889194.64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9">
        <v>686974907.62</v>
      </c>
      <c r="D51" s="3"/>
      <c r="E51" s="12">
        <f>资产表!C51-C51</f>
        <v>320967892.57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9">
        <v>673197864.17</v>
      </c>
      <c r="D52" s="3"/>
      <c r="E52" s="12">
        <f>资产表!C52-C52</f>
        <v>305040812.03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9">
        <v>562631490.65</v>
      </c>
      <c r="D53" s="3"/>
      <c r="E53" s="12">
        <f>资产表!C53-C53</f>
        <v>213780329.83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9">
        <v>622060393</v>
      </c>
      <c r="D54" s="3"/>
      <c r="E54" s="12">
        <f>资产表!C54-C54</f>
        <v>176309726.85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9">
        <v>434092141</v>
      </c>
      <c r="D55" s="3"/>
      <c r="E55" s="12">
        <f>资产表!C55-C55</f>
        <v>163907501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9">
        <v>414775078</v>
      </c>
      <c r="D56" s="3"/>
      <c r="E56" s="12">
        <f>资产表!C56-C56</f>
        <v>109593075.55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9">
        <v>344072053</v>
      </c>
      <c r="D57" s="3"/>
      <c r="E57" s="12">
        <f>资产表!C57-C57</f>
        <v>-344072053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10" t="s">
        <v>140</v>
      </c>
      <c r="D58" s="3"/>
      <c r="E58" s="12" t="e">
        <f>资产表!C58-C58</f>
        <v>#VALUE!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1">
        <v>2023</v>
      </c>
      <c r="C59" s="9">
        <v>14550016184.24</v>
      </c>
      <c r="D59" s="3"/>
      <c r="E59" s="12">
        <f>资产表!C59-C59</f>
        <v>4316104083.12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9">
        <v>14072482174.47</v>
      </c>
      <c r="D60" s="3"/>
      <c r="E60" s="12">
        <f>资产表!C60-C60</f>
        <v>6195401613.16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9">
        <v>4064339901.51</v>
      </c>
      <c r="D61" s="3"/>
      <c r="E61" s="12">
        <f>资产表!C61-C61</f>
        <v>2191352123.29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9">
        <v>1486716360.35</v>
      </c>
      <c r="D62" s="3"/>
      <c r="E62" s="12">
        <f>资产表!C62-C62</f>
        <v>1004109162.08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9">
        <v>897510052.7</v>
      </c>
      <c r="D63" s="3"/>
      <c r="E63" s="12">
        <f>资产表!C63-C63</f>
        <v>249115199.38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9">
        <v>885644783.88</v>
      </c>
      <c r="D64" s="3"/>
      <c r="E64" s="12">
        <f>资产表!C64-C64</f>
        <v>248568036.83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9">
        <v>844267548.85</v>
      </c>
      <c r="D65" s="3"/>
      <c r="E65" s="12">
        <f>资产表!C65-C65</f>
        <v>185183792.52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9">
        <v>813235826.88</v>
      </c>
      <c r="D66" s="3"/>
      <c r="E66" s="12">
        <f>资产表!C66-C66</f>
        <v>201627393.26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9">
        <v>819626862.75</v>
      </c>
      <c r="D67" s="3"/>
      <c r="E67" s="12">
        <f>资产表!C67-C67</f>
        <v>150738744.89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9">
        <v>330503084</v>
      </c>
      <c r="D68" s="3"/>
      <c r="E68" s="12">
        <f>资产表!C68-C68</f>
        <v>77279816.46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9">
        <v>198263129</v>
      </c>
      <c r="D69" s="3"/>
      <c r="E69" s="12">
        <f>资产表!C69-C69</f>
        <v>87330920.23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9">
        <v>170782635</v>
      </c>
      <c r="D70" s="3"/>
      <c r="E70" s="12">
        <f>资产表!C70-C70</f>
        <v>83310803.98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9">
        <v>136742675</v>
      </c>
      <c r="D71" s="3"/>
      <c r="E71" s="12">
        <f>资产表!C71-C71</f>
        <v>-136742675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9">
        <v>98633879</v>
      </c>
      <c r="D72" s="3"/>
      <c r="E72" s="12">
        <f>资产表!C72-C72</f>
        <v>-98633879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1">
        <v>2023</v>
      </c>
      <c r="C73" s="9">
        <v>13275127989.02</v>
      </c>
      <c r="D73" s="3"/>
      <c r="E73" s="12">
        <f>资产表!C73-C73</f>
        <v>7477923201.45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9">
        <v>12998259581.35</v>
      </c>
      <c r="D74" s="3"/>
      <c r="E74" s="12">
        <f>资产表!C74-C74</f>
        <v>5433171857.08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9">
        <v>5116064704.04</v>
      </c>
      <c r="D75" s="3"/>
      <c r="E75" s="12">
        <f>资产表!C75-C75</f>
        <v>2185807330.5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9">
        <v>3322419540.89</v>
      </c>
      <c r="D76" s="3"/>
      <c r="E76" s="12">
        <f>资产表!C76-C76</f>
        <v>1486690651.61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9">
        <v>2646509523.88</v>
      </c>
      <c r="D77" s="3"/>
      <c r="E77" s="12">
        <f>资产表!C77-C77</f>
        <v>2236894914.85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9">
        <v>2244135792.61</v>
      </c>
      <c r="D78" s="3"/>
      <c r="E78" s="12">
        <f>资产表!C78-C78</f>
        <v>1352708279.81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9">
        <v>2127797704.31</v>
      </c>
      <c r="D79" s="3"/>
      <c r="E79" s="12">
        <f>资产表!C79-C79</f>
        <v>828993182.84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9">
        <v>1544187972.42</v>
      </c>
      <c r="D80" s="3"/>
      <c r="E80" s="12">
        <f>资产表!C80-C80</f>
        <v>978248157.03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9">
        <v>1399957411.05</v>
      </c>
      <c r="D81" s="3"/>
      <c r="E81" s="12">
        <f>资产表!C81-C81</f>
        <v>1002070780.98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9">
        <v>1598837400</v>
      </c>
      <c r="D82" s="3"/>
      <c r="E82" s="12">
        <f>资产表!C82-C82</f>
        <v>1082539905.14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9">
        <v>1588559810</v>
      </c>
      <c r="D83" s="3"/>
      <c r="E83" s="12">
        <f>资产表!C83-C83</f>
        <v>1194954518.69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9">
        <v>1587937470</v>
      </c>
      <c r="D84" s="3"/>
      <c r="E84" s="12">
        <f>资产表!C84-C84</f>
        <v>1441183211.63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9">
        <v>1708466490</v>
      </c>
      <c r="D85" s="3"/>
      <c r="E85" s="12">
        <f>资产表!C85-C85</f>
        <v>-1708466490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9">
        <v>1691789940</v>
      </c>
      <c r="D86" s="3"/>
      <c r="E86" s="12">
        <f>资产表!C86-C86</f>
        <v>-1691789940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1">
        <v>2023</v>
      </c>
      <c r="C87" s="9">
        <v>3299367544.7</v>
      </c>
      <c r="D87" s="3"/>
      <c r="E87" s="12">
        <f>资产表!C87-C87</f>
        <v>1094515960.53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9">
        <v>3211407521.94</v>
      </c>
      <c r="D88" s="3"/>
      <c r="E88" s="12">
        <f>资产表!C88-C88</f>
        <v>649051612.93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9">
        <v>720958108.55</v>
      </c>
      <c r="D89" s="3"/>
      <c r="E89" s="12">
        <f>资产表!C89-C89</f>
        <v>637414586.53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9">
        <v>614001937.94</v>
      </c>
      <c r="D90" s="3"/>
      <c r="E90" s="12">
        <f>资产表!C90-C90</f>
        <v>402990069.91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9">
        <v>591282999.59</v>
      </c>
      <c r="D91" s="3"/>
      <c r="E91" s="12">
        <f>资产表!C91-C91</f>
        <v>219017313.26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9">
        <v>820156832.07</v>
      </c>
      <c r="D92" s="3"/>
      <c r="E92" s="12">
        <f>资产表!C92-C92</f>
        <v>257621546.51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9">
        <v>838413720.88</v>
      </c>
      <c r="D93" s="3"/>
      <c r="E93" s="12">
        <f>资产表!C93-C93</f>
        <v>239522907.85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9">
        <v>790630853.25</v>
      </c>
      <c r="D94" s="3"/>
      <c r="E94" s="12">
        <f>资产表!C94-C94</f>
        <v>122374620.57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9">
        <v>762369161.86</v>
      </c>
      <c r="D95" s="3"/>
      <c r="E95" s="12">
        <f>资产表!C95-C95</f>
        <v>194889830.72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9">
        <v>313452932</v>
      </c>
      <c r="D96" s="3"/>
      <c r="E96" s="12">
        <f>资产表!C96-C96</f>
        <v>586328792.98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9">
        <v>372419825</v>
      </c>
      <c r="D97" s="3"/>
      <c r="E97" s="12">
        <f>资产表!C97-C97</f>
        <v>776570474.82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9">
        <v>345524295</v>
      </c>
      <c r="D98" s="3"/>
      <c r="E98" s="12">
        <f>资产表!C98-C98</f>
        <v>944591640.28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9">
        <v>335451390</v>
      </c>
      <c r="D99" s="3"/>
      <c r="E99" s="12">
        <f>资产表!C99-C99</f>
        <v>-335451390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9">
        <v>336561758</v>
      </c>
      <c r="D100" s="3"/>
      <c r="E100" s="12">
        <f>资产表!C100-C100</f>
        <v>-336561758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1">
        <v>2023</v>
      </c>
      <c r="C101" s="9">
        <v>3798987528.05</v>
      </c>
      <c r="D101" s="3"/>
      <c r="E101" s="12">
        <f>资产表!C101-C101</f>
        <v>4344623641.63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9">
        <v>4061919269.92</v>
      </c>
      <c r="D102" s="3"/>
      <c r="E102" s="12">
        <f>资产表!C102-C102</f>
        <v>3452027180.64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9">
        <v>2597088306.18</v>
      </c>
      <c r="D103" s="3"/>
      <c r="E103" s="12">
        <f>资产表!C103-C103</f>
        <v>283029286.35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9">
        <v>2412672063.5</v>
      </c>
      <c r="D104" s="3"/>
      <c r="E104" s="12">
        <f>资产表!C104-C104</f>
        <v>310942980.09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9">
        <v>2461907239.77</v>
      </c>
      <c r="D105" s="3"/>
      <c r="E105" s="12">
        <f>资产表!C105-C105</f>
        <v>401653919.05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9">
        <v>2398054532.17</v>
      </c>
      <c r="D106" s="3"/>
      <c r="E106" s="12">
        <f>资产表!C106-C106</f>
        <v>403935287.83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9">
        <v>2595002917.17</v>
      </c>
      <c r="D107" s="3"/>
      <c r="E107" s="12">
        <f>资产表!C107-C107</f>
        <v>511889073.07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9">
        <v>2508175412.33</v>
      </c>
      <c r="D108" s="3"/>
      <c r="E108" s="12">
        <f>资产表!C108-C108</f>
        <v>413378352.89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9">
        <v>2020991265.72</v>
      </c>
      <c r="D109" s="3"/>
      <c r="E109" s="12">
        <f>资产表!C109-C109</f>
        <v>381549920.29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9">
        <v>1986482500</v>
      </c>
      <c r="D110" s="3"/>
      <c r="E110" s="12">
        <f>资产表!C110-C110</f>
        <v>677052530.96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9">
        <v>2100152220</v>
      </c>
      <c r="D111" s="3"/>
      <c r="E111" s="12">
        <f>资产表!C111-C111</f>
        <v>509885805.08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9">
        <v>2080458050</v>
      </c>
      <c r="D112" s="3"/>
      <c r="E112" s="12">
        <f>资产表!C112-C112</f>
        <v>436056632.42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9">
        <v>2285354980</v>
      </c>
      <c r="D113" s="3"/>
      <c r="E113" s="12">
        <f>资产表!C113-C113</f>
        <v>-2285354980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9">
        <v>837776590</v>
      </c>
      <c r="D114" s="3"/>
      <c r="E114" s="12">
        <f>资产表!C114-C114</f>
        <v>-837776590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4" t="s">
        <v>46</v>
      </c>
      <c r="B115" s="1">
        <v>2023</v>
      </c>
      <c r="C115" s="9">
        <v>1102306175.3</v>
      </c>
      <c r="D115" s="3"/>
      <c r="E115" s="12">
        <f>资产表!C115-C115</f>
        <v>916036265.02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5"/>
      <c r="B116" s="1">
        <v>2022</v>
      </c>
      <c r="C116" s="9">
        <v>1267070377.11</v>
      </c>
      <c r="D116" s="3"/>
      <c r="E116" s="12">
        <f>资产表!C116-C116</f>
        <v>1341947873.92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5"/>
      <c r="B117" s="1">
        <v>2021</v>
      </c>
      <c r="C117" s="9">
        <v>710397719.59</v>
      </c>
      <c r="D117" s="3"/>
      <c r="E117" s="12">
        <f>资产表!C117-C117</f>
        <v>239364072.5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5"/>
      <c r="B118" s="1">
        <v>2020</v>
      </c>
      <c r="C118" s="9">
        <v>779442047.63</v>
      </c>
      <c r="D118" s="3"/>
      <c r="E118" s="12">
        <f>资产表!C118-C118</f>
        <v>130908445.02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5"/>
      <c r="B119" s="1">
        <v>2019</v>
      </c>
      <c r="C119" s="9">
        <v>777053077</v>
      </c>
      <c r="D119" s="3"/>
      <c r="E119" s="12">
        <f>资产表!C119-C119</f>
        <v>147366390.18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5"/>
      <c r="B120" s="1">
        <v>2018</v>
      </c>
      <c r="C120" s="9">
        <v>770370046.84</v>
      </c>
      <c r="D120" s="3"/>
      <c r="E120" s="12">
        <f>资产表!C120-C120</f>
        <v>161152556.43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5"/>
      <c r="B121" s="1">
        <v>2017</v>
      </c>
      <c r="C121" s="9">
        <v>760829056.64</v>
      </c>
      <c r="D121" s="3"/>
      <c r="E121" s="12">
        <f>资产表!C121-C121</f>
        <v>120505141.32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5"/>
      <c r="B122" s="1">
        <v>2016</v>
      </c>
      <c r="C122" s="9">
        <v>735917420.37</v>
      </c>
      <c r="D122" s="3"/>
      <c r="E122" s="12">
        <f>资产表!C122-C122</f>
        <v>100207652.26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5"/>
      <c r="B123" s="1">
        <v>2015</v>
      </c>
      <c r="C123" s="9">
        <v>760900254.54</v>
      </c>
      <c r="D123" s="3"/>
      <c r="E123" s="12">
        <f>资产表!C123-C123</f>
        <v>90271021.89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5"/>
      <c r="B124" s="1">
        <v>2014</v>
      </c>
      <c r="C124" s="9">
        <v>758778971</v>
      </c>
      <c r="D124" s="3"/>
      <c r="E124" s="12">
        <f>资产表!C124-C124</f>
        <v>125172456.6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5"/>
      <c r="B125" s="1">
        <v>2013</v>
      </c>
      <c r="C125" s="9">
        <v>717185724</v>
      </c>
      <c r="D125" s="3"/>
      <c r="E125" s="12">
        <f>资产表!C125-C125</f>
        <v>168969021.04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5"/>
      <c r="B126" s="1">
        <v>2012</v>
      </c>
      <c r="C126" s="9">
        <v>665817814</v>
      </c>
      <c r="D126" s="3"/>
      <c r="E126" s="12">
        <f>资产表!C126-C126</f>
        <v>147644201.9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5"/>
      <c r="B127" s="1">
        <v>2011</v>
      </c>
      <c r="C127" s="9">
        <v>225387296</v>
      </c>
      <c r="D127" s="3"/>
      <c r="E127" s="12">
        <f>资产表!C127-C127</f>
        <v>-225387296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6"/>
      <c r="B128" s="1">
        <v>2010</v>
      </c>
      <c r="C128" s="9">
        <v>164659657</v>
      </c>
      <c r="D128" s="3"/>
      <c r="E128" s="12">
        <f>资产表!C128-C128</f>
        <v>-164659657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4" t="s">
        <v>47</v>
      </c>
      <c r="B129" s="1">
        <v>2023</v>
      </c>
      <c r="C129" s="9">
        <v>1961218170.8</v>
      </c>
      <c r="D129" s="3"/>
      <c r="E129" s="12">
        <f>资产表!C129-C129</f>
        <v>1954018848.62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5"/>
      <c r="B130" s="1">
        <v>2022</v>
      </c>
      <c r="C130" s="9">
        <v>2487878528.04</v>
      </c>
      <c r="D130" s="3"/>
      <c r="E130" s="12">
        <f>资产表!C130-C130</f>
        <v>2070296574.35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5"/>
      <c r="B131" s="1">
        <v>2021</v>
      </c>
      <c r="C131" s="9">
        <v>2193640450.93</v>
      </c>
      <c r="D131" s="3"/>
      <c r="E131" s="12">
        <f>资产表!C131-C131</f>
        <v>1273061569.5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5"/>
      <c r="B132" s="1">
        <v>2020</v>
      </c>
      <c r="C132" s="9">
        <v>1903963817.37</v>
      </c>
      <c r="D132" s="3"/>
      <c r="E132" s="12">
        <f>资产表!C132-C132</f>
        <v>1059826466.08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5"/>
      <c r="B133" s="1">
        <v>2019</v>
      </c>
      <c r="C133" s="9">
        <v>2167752408.17</v>
      </c>
      <c r="D133" s="3"/>
      <c r="E133" s="12">
        <f>资产表!C133-C133</f>
        <v>1161942510.63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5"/>
      <c r="B134" s="1">
        <v>2018</v>
      </c>
      <c r="C134" s="9">
        <v>2390365870.46</v>
      </c>
      <c r="D134" s="3"/>
      <c r="E134" s="12">
        <f>资产表!C134-C134</f>
        <v>1727574047.11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5"/>
      <c r="B135" s="1">
        <v>2017</v>
      </c>
      <c r="C135" s="9">
        <v>2103723524.32</v>
      </c>
      <c r="D135" s="3"/>
      <c r="E135" s="12">
        <f>资产表!C135-C135</f>
        <v>2330578249.79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5"/>
      <c r="B136" s="1">
        <v>2016</v>
      </c>
      <c r="C136" s="9">
        <v>1849067691.91</v>
      </c>
      <c r="D136" s="3"/>
      <c r="E136" s="12">
        <f>资产表!C136-C136</f>
        <v>1171513068.03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5"/>
      <c r="B137" s="1">
        <v>2015</v>
      </c>
      <c r="C137" s="9">
        <v>1801594726.69</v>
      </c>
      <c r="D137" s="3"/>
      <c r="E137" s="12">
        <f>资产表!C137-C137</f>
        <v>1193500508.42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5"/>
      <c r="B138" s="1">
        <v>2014</v>
      </c>
      <c r="C138" s="9">
        <v>1124444480</v>
      </c>
      <c r="D138" s="3"/>
      <c r="E138" s="12">
        <f>资产表!C138-C138</f>
        <v>1320172535.05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5"/>
      <c r="B139" s="1">
        <v>2013</v>
      </c>
      <c r="C139" s="9">
        <v>1071202710</v>
      </c>
      <c r="D139" s="3"/>
      <c r="E139" s="12">
        <f>资产表!C139-C139</f>
        <v>1197727548.88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5"/>
      <c r="B140" s="1">
        <v>2012</v>
      </c>
      <c r="C140" s="9">
        <v>1023425830</v>
      </c>
      <c r="D140" s="3"/>
      <c r="E140" s="12">
        <f>资产表!C140-C140</f>
        <v>672640505.2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5"/>
      <c r="B141" s="1">
        <v>2011</v>
      </c>
      <c r="C141" s="9">
        <v>457239536</v>
      </c>
      <c r="D141" s="3"/>
      <c r="E141" s="12">
        <f>资产表!C141-C141</f>
        <v>-457239536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6"/>
      <c r="B142" s="1">
        <v>2010</v>
      </c>
      <c r="C142" s="9">
        <v>393474846</v>
      </c>
      <c r="D142" s="3"/>
      <c r="E142" s="12">
        <f>资产表!C142-C142</f>
        <v>-393474846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</sheetData>
  <mergeCells count="28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2"/>
  <sheetViews>
    <sheetView workbookViewId="0">
      <selection activeCell="D6" sqref="D6"/>
    </sheetView>
  </sheetViews>
  <sheetFormatPr defaultColWidth="9.23076923076923" defaultRowHeight="16.8" outlineLevelCol="3"/>
  <cols>
    <col min="3" max="3" width="23.6153846153846" customWidth="1"/>
    <col min="4" max="4" width="16.3846153846154" customWidth="1"/>
  </cols>
  <sheetData>
    <row r="1" spans="1:4">
      <c r="A1" s="1" t="s">
        <v>0</v>
      </c>
      <c r="B1" s="1" t="s">
        <v>1</v>
      </c>
      <c r="C1" s="2" t="s">
        <v>141</v>
      </c>
      <c r="D1" s="2" t="s">
        <v>142</v>
      </c>
    </row>
    <row r="2" spans="1:4">
      <c r="A2" s="1"/>
      <c r="B2" s="1"/>
      <c r="C2" s="2"/>
      <c r="D2" s="2"/>
    </row>
    <row r="3" spans="1:4">
      <c r="A3" s="1" t="s">
        <v>38</v>
      </c>
      <c r="B3" s="1">
        <v>2023</v>
      </c>
      <c r="C3" s="3"/>
      <c r="D3" s="3"/>
    </row>
    <row r="4" spans="1:4">
      <c r="A4" s="1"/>
      <c r="B4" s="1">
        <v>2022</v>
      </c>
      <c r="C4" s="3"/>
      <c r="D4" s="3"/>
    </row>
    <row r="5" spans="1:4">
      <c r="A5" s="1"/>
      <c r="B5" s="1">
        <v>2021</v>
      </c>
      <c r="C5" s="3"/>
      <c r="D5" s="3"/>
    </row>
    <row r="6" spans="1:4">
      <c r="A6" s="1"/>
      <c r="B6" s="1">
        <v>2020</v>
      </c>
      <c r="C6" s="3"/>
      <c r="D6" s="3"/>
    </row>
    <row r="7" spans="1:4">
      <c r="A7" s="1"/>
      <c r="B7" s="1">
        <v>2019</v>
      </c>
      <c r="C7" s="3"/>
      <c r="D7" s="3"/>
    </row>
    <row r="8" spans="1:4">
      <c r="A8" s="1"/>
      <c r="B8" s="1">
        <v>2018</v>
      </c>
      <c r="C8" s="3"/>
      <c r="D8" s="3"/>
    </row>
    <row r="9" spans="1:4">
      <c r="A9" s="1"/>
      <c r="B9" s="1">
        <v>2017</v>
      </c>
      <c r="C9" s="3"/>
      <c r="D9" s="3"/>
    </row>
    <row r="10" spans="1:4">
      <c r="A10" s="1"/>
      <c r="B10" s="1">
        <v>2016</v>
      </c>
      <c r="C10" s="3"/>
      <c r="D10" s="3"/>
    </row>
    <row r="11" spans="1:4">
      <c r="A11" s="1"/>
      <c r="B11" s="1">
        <v>2015</v>
      </c>
      <c r="C11" s="3"/>
      <c r="D11" s="3"/>
    </row>
    <row r="12" spans="1:4">
      <c r="A12" s="1"/>
      <c r="B12" s="1">
        <v>2014</v>
      </c>
      <c r="C12" s="3"/>
      <c r="D12" s="3"/>
    </row>
    <row r="13" spans="1:4">
      <c r="A13" s="1"/>
      <c r="B13" s="1">
        <v>2013</v>
      </c>
      <c r="C13" s="3"/>
      <c r="D13" s="3"/>
    </row>
    <row r="14" spans="1:4">
      <c r="A14" s="1"/>
      <c r="B14" s="1">
        <v>2012</v>
      </c>
      <c r="C14" s="3"/>
      <c r="D14" s="3"/>
    </row>
    <row r="15" spans="1:4">
      <c r="A15" s="1"/>
      <c r="B15" s="1">
        <v>2011</v>
      </c>
      <c r="C15" s="3"/>
      <c r="D15" s="3"/>
    </row>
    <row r="16" spans="1:4">
      <c r="A16" s="1"/>
      <c r="B16" s="1">
        <v>2010</v>
      </c>
      <c r="C16" s="3"/>
      <c r="D16" s="3"/>
    </row>
    <row r="17" spans="1:4">
      <c r="A17" s="2" t="s">
        <v>39</v>
      </c>
      <c r="B17" s="1">
        <v>2023</v>
      </c>
      <c r="C17" s="3"/>
      <c r="D17" s="3"/>
    </row>
    <row r="18" spans="1:4">
      <c r="A18" s="2"/>
      <c r="B18" s="1">
        <v>2022</v>
      </c>
      <c r="C18" s="3"/>
      <c r="D18" s="3"/>
    </row>
    <row r="19" spans="1:4">
      <c r="A19" s="2"/>
      <c r="B19" s="1">
        <v>2021</v>
      </c>
      <c r="C19" s="3"/>
      <c r="D19" s="3"/>
    </row>
    <row r="20" spans="1:4">
      <c r="A20" s="2"/>
      <c r="B20" s="1">
        <v>2020</v>
      </c>
      <c r="C20" s="3"/>
      <c r="D20" s="3"/>
    </row>
    <row r="21" spans="1:4">
      <c r="A21" s="2"/>
      <c r="B21" s="1">
        <v>2019</v>
      </c>
      <c r="C21" s="3"/>
      <c r="D21" s="3"/>
    </row>
    <row r="22" spans="1:4">
      <c r="A22" s="2"/>
      <c r="B22" s="1">
        <v>2018</v>
      </c>
      <c r="C22" s="3"/>
      <c r="D22" s="3"/>
    </row>
    <row r="23" spans="1:4">
      <c r="A23" s="2"/>
      <c r="B23" s="1">
        <v>2017</v>
      </c>
      <c r="C23" s="3"/>
      <c r="D23" s="3"/>
    </row>
    <row r="24" spans="1:4">
      <c r="A24" s="2"/>
      <c r="B24" s="1">
        <v>2016</v>
      </c>
      <c r="C24" s="3"/>
      <c r="D24" s="3"/>
    </row>
    <row r="25" spans="1:4">
      <c r="A25" s="2"/>
      <c r="B25" s="1">
        <v>2015</v>
      </c>
      <c r="C25" s="3"/>
      <c r="D25" s="3"/>
    </row>
    <row r="26" spans="1:4">
      <c r="A26" s="2"/>
      <c r="B26" s="1">
        <v>2014</v>
      </c>
      <c r="C26" s="3"/>
      <c r="D26" s="3"/>
    </row>
    <row r="27" spans="1:4">
      <c r="A27" s="2"/>
      <c r="B27" s="1">
        <v>2013</v>
      </c>
      <c r="C27" s="3"/>
      <c r="D27" s="3"/>
    </row>
    <row r="28" spans="1:4">
      <c r="A28" s="2"/>
      <c r="B28" s="1">
        <v>2012</v>
      </c>
      <c r="C28" s="3"/>
      <c r="D28" s="3"/>
    </row>
    <row r="29" spans="1:4">
      <c r="A29" s="2"/>
      <c r="B29" s="1">
        <v>2011</v>
      </c>
      <c r="C29" s="3"/>
      <c r="D29" s="3"/>
    </row>
    <row r="30" spans="1:4">
      <c r="A30" s="2"/>
      <c r="B30" s="1">
        <v>2010</v>
      </c>
      <c r="C30" s="3"/>
      <c r="D30" s="3"/>
    </row>
    <row r="31" spans="1:4">
      <c r="A31" s="2" t="s">
        <v>40</v>
      </c>
      <c r="B31" s="1">
        <v>2023</v>
      </c>
      <c r="C31" s="3"/>
      <c r="D31" s="3"/>
    </row>
    <row r="32" spans="1:4">
      <c r="A32" s="2"/>
      <c r="B32" s="1">
        <v>2022</v>
      </c>
      <c r="C32" s="3"/>
      <c r="D32" s="3"/>
    </row>
    <row r="33" spans="1:4">
      <c r="A33" s="2"/>
      <c r="B33" s="1">
        <v>2021</v>
      </c>
      <c r="C33" s="3"/>
      <c r="D33" s="3"/>
    </row>
    <row r="34" spans="1:4">
      <c r="A34" s="2"/>
      <c r="B34" s="1">
        <v>2020</v>
      </c>
      <c r="C34" s="3"/>
      <c r="D34" s="3"/>
    </row>
    <row r="35" spans="1:4">
      <c r="A35" s="2"/>
      <c r="B35" s="1">
        <v>2019</v>
      </c>
      <c r="C35" s="3"/>
      <c r="D35" s="3"/>
    </row>
    <row r="36" spans="1:4">
      <c r="A36" s="2"/>
      <c r="B36" s="1">
        <v>2018</v>
      </c>
      <c r="C36" s="3"/>
      <c r="D36" s="3"/>
    </row>
    <row r="37" spans="1:4">
      <c r="A37" s="2"/>
      <c r="B37" s="1">
        <v>2017</v>
      </c>
      <c r="C37" s="3"/>
      <c r="D37" s="3"/>
    </row>
    <row r="38" spans="1:4">
      <c r="A38" s="2"/>
      <c r="B38" s="1">
        <v>2016</v>
      </c>
      <c r="C38" s="3"/>
      <c r="D38" s="3"/>
    </row>
    <row r="39" spans="1:4">
      <c r="A39" s="2"/>
      <c r="B39" s="1">
        <v>2015</v>
      </c>
      <c r="C39" s="3"/>
      <c r="D39" s="3"/>
    </row>
    <row r="40" spans="1:4">
      <c r="A40" s="2"/>
      <c r="B40" s="1">
        <v>2014</v>
      </c>
      <c r="C40" s="3"/>
      <c r="D40" s="3"/>
    </row>
    <row r="41" spans="1:4">
      <c r="A41" s="2"/>
      <c r="B41" s="1">
        <v>2013</v>
      </c>
      <c r="C41" s="3"/>
      <c r="D41" s="3"/>
    </row>
    <row r="42" spans="1:4">
      <c r="A42" s="2"/>
      <c r="B42" s="1">
        <v>2012</v>
      </c>
      <c r="C42" s="3"/>
      <c r="D42" s="3"/>
    </row>
    <row r="43" spans="1:4">
      <c r="A43" s="2"/>
      <c r="B43" s="1">
        <v>2011</v>
      </c>
      <c r="C43" s="3"/>
      <c r="D43" s="3"/>
    </row>
    <row r="44" spans="1:4">
      <c r="A44" s="2"/>
      <c r="B44" s="1">
        <v>2010</v>
      </c>
      <c r="C44" s="3"/>
      <c r="D44" s="3"/>
    </row>
    <row r="45" spans="1:4">
      <c r="A45" s="2" t="s">
        <v>41</v>
      </c>
      <c r="B45" s="1">
        <v>2023</v>
      </c>
      <c r="C45" s="3"/>
      <c r="D45" s="3"/>
    </row>
    <row r="46" spans="1:4">
      <c r="A46" s="2"/>
      <c r="B46" s="1">
        <v>2022</v>
      </c>
      <c r="C46" s="3"/>
      <c r="D46" s="3"/>
    </row>
    <row r="47" spans="1:4">
      <c r="A47" s="2"/>
      <c r="B47" s="1">
        <v>2021</v>
      </c>
      <c r="C47" s="3"/>
      <c r="D47" s="3"/>
    </row>
    <row r="48" spans="1:4">
      <c r="A48" s="2"/>
      <c r="B48" s="1">
        <v>2020</v>
      </c>
      <c r="C48" s="3"/>
      <c r="D48" s="3"/>
    </row>
    <row r="49" spans="1:4">
      <c r="A49" s="2"/>
      <c r="B49" s="1">
        <v>2019</v>
      </c>
      <c r="C49" s="3"/>
      <c r="D49" s="3"/>
    </row>
    <row r="50" spans="1:4">
      <c r="A50" s="2"/>
      <c r="B50" s="1">
        <v>2018</v>
      </c>
      <c r="C50" s="3"/>
      <c r="D50" s="3"/>
    </row>
    <row r="51" spans="1:4">
      <c r="A51" s="2"/>
      <c r="B51" s="1">
        <v>2017</v>
      </c>
      <c r="C51" s="3"/>
      <c r="D51" s="3"/>
    </row>
    <row r="52" spans="1:4">
      <c r="A52" s="2"/>
      <c r="B52" s="1">
        <v>2016</v>
      </c>
      <c r="C52" s="3"/>
      <c r="D52" s="3"/>
    </row>
    <row r="53" spans="1:4">
      <c r="A53" s="2"/>
      <c r="B53" s="1">
        <v>2015</v>
      </c>
      <c r="C53" s="3"/>
      <c r="D53" s="3"/>
    </row>
    <row r="54" spans="1:4">
      <c r="A54" s="2"/>
      <c r="B54" s="1">
        <v>2014</v>
      </c>
      <c r="C54" s="3"/>
      <c r="D54" s="3"/>
    </row>
    <row r="55" spans="1:4">
      <c r="A55" s="2"/>
      <c r="B55" s="1">
        <v>2013</v>
      </c>
      <c r="C55" s="3"/>
      <c r="D55" s="3"/>
    </row>
    <row r="56" spans="1:4">
      <c r="A56" s="2"/>
      <c r="B56" s="1">
        <v>2012</v>
      </c>
      <c r="C56" s="3"/>
      <c r="D56" s="3"/>
    </row>
    <row r="57" spans="1:4">
      <c r="A57" s="2"/>
      <c r="B57" s="1">
        <v>2011</v>
      </c>
      <c r="C57" s="3"/>
      <c r="D57" s="3"/>
    </row>
    <row r="58" spans="1:4">
      <c r="A58" s="2"/>
      <c r="B58" s="1">
        <v>2010</v>
      </c>
      <c r="C58" s="3"/>
      <c r="D58" s="3"/>
    </row>
    <row r="59" spans="1:4">
      <c r="A59" s="2" t="s">
        <v>42</v>
      </c>
      <c r="B59" s="1">
        <v>2023</v>
      </c>
      <c r="C59" s="3"/>
      <c r="D59" s="3"/>
    </row>
    <row r="60" spans="1:4">
      <c r="A60" s="2"/>
      <c r="B60" s="1">
        <v>2022</v>
      </c>
      <c r="C60" s="3"/>
      <c r="D60" s="3"/>
    </row>
    <row r="61" spans="1:4">
      <c r="A61" s="2"/>
      <c r="B61" s="1">
        <v>2021</v>
      </c>
      <c r="C61" s="3"/>
      <c r="D61" s="3"/>
    </row>
    <row r="62" spans="1:4">
      <c r="A62" s="2"/>
      <c r="B62" s="1">
        <v>2020</v>
      </c>
      <c r="C62" s="3"/>
      <c r="D62" s="3"/>
    </row>
    <row r="63" spans="1:4">
      <c r="A63" s="2"/>
      <c r="B63" s="1">
        <v>2019</v>
      </c>
      <c r="C63" s="3"/>
      <c r="D63" s="3"/>
    </row>
    <row r="64" spans="1:4">
      <c r="A64" s="2"/>
      <c r="B64" s="1">
        <v>2018</v>
      </c>
      <c r="C64" s="3"/>
      <c r="D64" s="3"/>
    </row>
    <row r="65" spans="1:4">
      <c r="A65" s="2"/>
      <c r="B65" s="1">
        <v>2017</v>
      </c>
      <c r="C65" s="3"/>
      <c r="D65" s="3"/>
    </row>
    <row r="66" spans="1:4">
      <c r="A66" s="2"/>
      <c r="B66" s="1">
        <v>2016</v>
      </c>
      <c r="C66" s="3"/>
      <c r="D66" s="3"/>
    </row>
    <row r="67" spans="1:4">
      <c r="A67" s="2"/>
      <c r="B67" s="1">
        <v>2015</v>
      </c>
      <c r="C67" s="3"/>
      <c r="D67" s="3"/>
    </row>
    <row r="68" spans="1:4">
      <c r="A68" s="2"/>
      <c r="B68" s="1">
        <v>2014</v>
      </c>
      <c r="C68" s="3"/>
      <c r="D68" s="3"/>
    </row>
    <row r="69" spans="1:4">
      <c r="A69" s="2"/>
      <c r="B69" s="1">
        <v>2013</v>
      </c>
      <c r="C69" s="3"/>
      <c r="D69" s="3"/>
    </row>
    <row r="70" spans="1:4">
      <c r="A70" s="2"/>
      <c r="B70" s="1">
        <v>2012</v>
      </c>
      <c r="C70" s="3"/>
      <c r="D70" s="3"/>
    </row>
    <row r="71" spans="1:4">
      <c r="A71" s="2"/>
      <c r="B71" s="1">
        <v>2011</v>
      </c>
      <c r="C71" s="3"/>
      <c r="D71" s="3"/>
    </row>
    <row r="72" spans="1:4">
      <c r="A72" s="2"/>
      <c r="B72" s="1">
        <v>2010</v>
      </c>
      <c r="C72" s="3"/>
      <c r="D72" s="3"/>
    </row>
    <row r="73" spans="1:4">
      <c r="A73" s="2" t="s">
        <v>43</v>
      </c>
      <c r="B73" s="1">
        <v>2023</v>
      </c>
      <c r="C73" s="3"/>
      <c r="D73" s="3"/>
    </row>
    <row r="74" spans="1:4">
      <c r="A74" s="2"/>
      <c r="B74" s="1">
        <v>2022</v>
      </c>
      <c r="C74" s="3"/>
      <c r="D74" s="3"/>
    </row>
    <row r="75" spans="1:4">
      <c r="A75" s="2"/>
      <c r="B75" s="1">
        <v>2021</v>
      </c>
      <c r="C75" s="3"/>
      <c r="D75" s="3"/>
    </row>
    <row r="76" spans="1:4">
      <c r="A76" s="2"/>
      <c r="B76" s="1">
        <v>2020</v>
      </c>
      <c r="C76" s="3"/>
      <c r="D76" s="3"/>
    </row>
    <row r="77" spans="1:4">
      <c r="A77" s="2"/>
      <c r="B77" s="1">
        <v>2019</v>
      </c>
      <c r="C77" s="3"/>
      <c r="D77" s="3"/>
    </row>
    <row r="78" spans="1:4">
      <c r="A78" s="2"/>
      <c r="B78" s="1">
        <v>2018</v>
      </c>
      <c r="C78" s="3"/>
      <c r="D78" s="3"/>
    </row>
    <row r="79" spans="1:4">
      <c r="A79" s="2"/>
      <c r="B79" s="1">
        <v>2017</v>
      </c>
      <c r="C79" s="3"/>
      <c r="D79" s="3"/>
    </row>
    <row r="80" spans="1:4">
      <c r="A80" s="2"/>
      <c r="B80" s="1">
        <v>2016</v>
      </c>
      <c r="C80" s="3"/>
      <c r="D80" s="3"/>
    </row>
    <row r="81" spans="1:4">
      <c r="A81" s="2"/>
      <c r="B81" s="1">
        <v>2015</v>
      </c>
      <c r="C81" s="3"/>
      <c r="D81" s="3"/>
    </row>
    <row r="82" spans="1:4">
      <c r="A82" s="2"/>
      <c r="B82" s="1">
        <v>2014</v>
      </c>
      <c r="C82" s="3"/>
      <c r="D82" s="3"/>
    </row>
    <row r="83" spans="1:4">
      <c r="A83" s="2"/>
      <c r="B83" s="1">
        <v>2013</v>
      </c>
      <c r="C83" s="3"/>
      <c r="D83" s="3"/>
    </row>
    <row r="84" spans="1:4">
      <c r="A84" s="2"/>
      <c r="B84" s="1">
        <v>2012</v>
      </c>
      <c r="C84" s="3"/>
      <c r="D84" s="3"/>
    </row>
    <row r="85" spans="1:4">
      <c r="A85" s="2"/>
      <c r="B85" s="1">
        <v>2011</v>
      </c>
      <c r="C85" s="3"/>
      <c r="D85" s="3"/>
    </row>
    <row r="86" spans="1:4">
      <c r="A86" s="2"/>
      <c r="B86" s="1">
        <v>2010</v>
      </c>
      <c r="C86" s="3"/>
      <c r="D86" s="3"/>
    </row>
    <row r="87" spans="1:4">
      <c r="A87" s="2" t="s">
        <v>44</v>
      </c>
      <c r="B87" s="1">
        <v>2023</v>
      </c>
      <c r="C87" s="3"/>
      <c r="D87" s="3"/>
    </row>
    <row r="88" spans="1:4">
      <c r="A88" s="2"/>
      <c r="B88" s="1">
        <v>2022</v>
      </c>
      <c r="C88" s="3"/>
      <c r="D88" s="3"/>
    </row>
    <row r="89" spans="1:4">
      <c r="A89" s="2"/>
      <c r="B89" s="1">
        <v>2021</v>
      </c>
      <c r="C89" s="3"/>
      <c r="D89" s="3"/>
    </row>
    <row r="90" spans="1:4">
      <c r="A90" s="2"/>
      <c r="B90" s="1">
        <v>2020</v>
      </c>
      <c r="C90" s="3"/>
      <c r="D90" s="3"/>
    </row>
    <row r="91" spans="1:4">
      <c r="A91" s="2"/>
      <c r="B91" s="1">
        <v>2019</v>
      </c>
      <c r="C91" s="3"/>
      <c r="D91" s="3"/>
    </row>
    <row r="92" spans="1:4">
      <c r="A92" s="2"/>
      <c r="B92" s="1">
        <v>2018</v>
      </c>
      <c r="C92" s="3"/>
      <c r="D92" s="3"/>
    </row>
    <row r="93" spans="1:4">
      <c r="A93" s="2"/>
      <c r="B93" s="1">
        <v>2017</v>
      </c>
      <c r="C93" s="3"/>
      <c r="D93" s="3"/>
    </row>
    <row r="94" spans="1:4">
      <c r="A94" s="2"/>
      <c r="B94" s="1">
        <v>2016</v>
      </c>
      <c r="C94" s="3"/>
      <c r="D94" s="3"/>
    </row>
    <row r="95" spans="1:4">
      <c r="A95" s="2"/>
      <c r="B95" s="1">
        <v>2015</v>
      </c>
      <c r="C95" s="3"/>
      <c r="D95" s="3"/>
    </row>
    <row r="96" spans="1:4">
      <c r="A96" s="2"/>
      <c r="B96" s="1">
        <v>2014</v>
      </c>
      <c r="C96" s="3"/>
      <c r="D96" s="3"/>
    </row>
    <row r="97" spans="1:4">
      <c r="A97" s="2"/>
      <c r="B97" s="1">
        <v>2013</v>
      </c>
      <c r="C97" s="3"/>
      <c r="D97" s="3"/>
    </row>
    <row r="98" spans="1:4">
      <c r="A98" s="2"/>
      <c r="B98" s="1">
        <v>2012</v>
      </c>
      <c r="C98" s="3"/>
      <c r="D98" s="3"/>
    </row>
    <row r="99" spans="1:4">
      <c r="A99" s="2"/>
      <c r="B99" s="1">
        <v>2011</v>
      </c>
      <c r="C99" s="3"/>
      <c r="D99" s="3"/>
    </row>
    <row r="100" spans="1:4">
      <c r="A100" s="2"/>
      <c r="B100" s="1">
        <v>2010</v>
      </c>
      <c r="C100" s="3"/>
      <c r="D100" s="3"/>
    </row>
    <row r="101" spans="1:4">
      <c r="A101" s="2" t="s">
        <v>45</v>
      </c>
      <c r="B101" s="1">
        <v>2023</v>
      </c>
      <c r="C101" s="3"/>
      <c r="D101" s="3"/>
    </row>
    <row r="102" spans="1:4">
      <c r="A102" s="2"/>
      <c r="B102" s="1">
        <v>2022</v>
      </c>
      <c r="C102" s="3"/>
      <c r="D102" s="3"/>
    </row>
    <row r="103" spans="1:4">
      <c r="A103" s="2"/>
      <c r="B103" s="1">
        <v>2021</v>
      </c>
      <c r="C103" s="3"/>
      <c r="D103" s="3"/>
    </row>
    <row r="104" spans="1:4">
      <c r="A104" s="2"/>
      <c r="B104" s="1">
        <v>2020</v>
      </c>
      <c r="C104" s="3"/>
      <c r="D104" s="3"/>
    </row>
    <row r="105" spans="1:4">
      <c r="A105" s="2"/>
      <c r="B105" s="1">
        <v>2019</v>
      </c>
      <c r="C105" s="3"/>
      <c r="D105" s="3"/>
    </row>
    <row r="106" spans="1:4">
      <c r="A106" s="2"/>
      <c r="B106" s="1">
        <v>2018</v>
      </c>
      <c r="C106" s="3"/>
      <c r="D106" s="3"/>
    </row>
    <row r="107" spans="1:4">
      <c r="A107" s="2"/>
      <c r="B107" s="1">
        <v>2017</v>
      </c>
      <c r="C107" s="3"/>
      <c r="D107" s="3"/>
    </row>
    <row r="108" spans="1:4">
      <c r="A108" s="2"/>
      <c r="B108" s="1">
        <v>2016</v>
      </c>
      <c r="C108" s="3"/>
      <c r="D108" s="3"/>
    </row>
    <row r="109" spans="1:4">
      <c r="A109" s="2"/>
      <c r="B109" s="1">
        <v>2015</v>
      </c>
      <c r="C109" s="3"/>
      <c r="D109" s="3"/>
    </row>
    <row r="110" spans="1:4">
      <c r="A110" s="2"/>
      <c r="B110" s="1">
        <v>2014</v>
      </c>
      <c r="C110" s="3"/>
      <c r="D110" s="3"/>
    </row>
    <row r="111" spans="1:4">
      <c r="A111" s="2"/>
      <c r="B111" s="1">
        <v>2013</v>
      </c>
      <c r="C111" s="3"/>
      <c r="D111" s="3"/>
    </row>
    <row r="112" spans="1:4">
      <c r="A112" s="2"/>
      <c r="B112" s="1">
        <v>2012</v>
      </c>
      <c r="C112" s="3"/>
      <c r="D112" s="3"/>
    </row>
    <row r="113" spans="1:4">
      <c r="A113" s="2"/>
      <c r="B113" s="1">
        <v>2011</v>
      </c>
      <c r="C113" s="3"/>
      <c r="D113" s="3"/>
    </row>
    <row r="114" spans="1:4">
      <c r="A114" s="2"/>
      <c r="B114" s="1">
        <v>2010</v>
      </c>
      <c r="C114" s="3"/>
      <c r="D114" s="3"/>
    </row>
    <row r="115" spans="1:4">
      <c r="A115" s="4" t="s">
        <v>46</v>
      </c>
      <c r="B115" s="1">
        <v>2023</v>
      </c>
      <c r="C115" s="3"/>
      <c r="D115" s="3"/>
    </row>
    <row r="116" spans="1:4">
      <c r="A116" s="5"/>
      <c r="B116" s="1">
        <v>2022</v>
      </c>
      <c r="C116" s="3"/>
      <c r="D116" s="3"/>
    </row>
    <row r="117" spans="1:4">
      <c r="A117" s="5"/>
      <c r="B117" s="1">
        <v>2021</v>
      </c>
      <c r="C117" s="3"/>
      <c r="D117" s="3"/>
    </row>
    <row r="118" spans="1:4">
      <c r="A118" s="5"/>
      <c r="B118" s="1">
        <v>2020</v>
      </c>
      <c r="C118" s="3"/>
      <c r="D118" s="3"/>
    </row>
    <row r="119" spans="1:4">
      <c r="A119" s="5"/>
      <c r="B119" s="1">
        <v>2019</v>
      </c>
      <c r="C119" s="3"/>
      <c r="D119" s="3"/>
    </row>
    <row r="120" spans="1:4">
      <c r="A120" s="5"/>
      <c r="B120" s="1">
        <v>2018</v>
      </c>
      <c r="C120" s="3"/>
      <c r="D120" s="3"/>
    </row>
    <row r="121" spans="1:4">
      <c r="A121" s="5"/>
      <c r="B121" s="1">
        <v>2017</v>
      </c>
      <c r="C121" s="3"/>
      <c r="D121" s="3"/>
    </row>
    <row r="122" spans="1:4">
      <c r="A122" s="5"/>
      <c r="B122" s="1">
        <v>2016</v>
      </c>
      <c r="C122" s="3"/>
      <c r="D122" s="3"/>
    </row>
    <row r="123" spans="1:4">
      <c r="A123" s="5"/>
      <c r="B123" s="1">
        <v>2015</v>
      </c>
      <c r="C123" s="3"/>
      <c r="D123" s="3"/>
    </row>
    <row r="124" spans="1:4">
      <c r="A124" s="5"/>
      <c r="B124" s="1">
        <v>2014</v>
      </c>
      <c r="C124" s="3"/>
      <c r="D124" s="3"/>
    </row>
    <row r="125" spans="1:4">
      <c r="A125" s="5"/>
      <c r="B125" s="1">
        <v>2013</v>
      </c>
      <c r="C125" s="3"/>
      <c r="D125" s="3"/>
    </row>
    <row r="126" spans="1:4">
      <c r="A126" s="5"/>
      <c r="B126" s="1">
        <v>2012</v>
      </c>
      <c r="C126" s="3"/>
      <c r="D126" s="3"/>
    </row>
    <row r="127" spans="1:4">
      <c r="A127" s="5"/>
      <c r="B127" s="1">
        <v>2011</v>
      </c>
      <c r="C127" s="3"/>
      <c r="D127" s="3"/>
    </row>
    <row r="128" spans="1:4">
      <c r="A128" s="6"/>
      <c r="B128" s="1">
        <v>2010</v>
      </c>
      <c r="C128" s="3"/>
      <c r="D128" s="3"/>
    </row>
    <row r="129" spans="1:4">
      <c r="A129" s="4" t="s">
        <v>47</v>
      </c>
      <c r="B129" s="1">
        <v>2023</v>
      </c>
      <c r="C129" s="3"/>
      <c r="D129" s="3"/>
    </row>
    <row r="130" spans="1:4">
      <c r="A130" s="5"/>
      <c r="B130" s="1">
        <v>2022</v>
      </c>
      <c r="C130" s="3"/>
      <c r="D130" s="3"/>
    </row>
    <row r="131" spans="1:4">
      <c r="A131" s="5"/>
      <c r="B131" s="1">
        <v>2021</v>
      </c>
      <c r="C131" s="3"/>
      <c r="D131" s="3"/>
    </row>
    <row r="132" spans="1:4">
      <c r="A132" s="5"/>
      <c r="B132" s="1">
        <v>2020</v>
      </c>
      <c r="C132" s="3"/>
      <c r="D132" s="3"/>
    </row>
    <row r="133" spans="1:4">
      <c r="A133" s="5"/>
      <c r="B133" s="1">
        <v>2019</v>
      </c>
      <c r="C133" s="3"/>
      <c r="D133" s="3"/>
    </row>
    <row r="134" spans="1:4">
      <c r="A134" s="5"/>
      <c r="B134" s="1">
        <v>2018</v>
      </c>
      <c r="C134" s="3"/>
      <c r="D134" s="3"/>
    </row>
    <row r="135" spans="1:4">
      <c r="A135" s="5"/>
      <c r="B135" s="1">
        <v>2017</v>
      </c>
      <c r="C135" s="3"/>
      <c r="D135" s="3"/>
    </row>
    <row r="136" spans="1:4">
      <c r="A136" s="5"/>
      <c r="B136" s="1">
        <v>2016</v>
      </c>
      <c r="C136" s="3"/>
      <c r="D136" s="3"/>
    </row>
    <row r="137" spans="1:4">
      <c r="A137" s="5"/>
      <c r="B137" s="1">
        <v>2015</v>
      </c>
      <c r="C137" s="3"/>
      <c r="D137" s="3"/>
    </row>
    <row r="138" spans="1:4">
      <c r="A138" s="5"/>
      <c r="B138" s="1">
        <v>2014</v>
      </c>
      <c r="C138" s="3"/>
      <c r="D138" s="3"/>
    </row>
    <row r="139" spans="1:4">
      <c r="A139" s="5"/>
      <c r="B139" s="1">
        <v>2013</v>
      </c>
      <c r="C139" s="3"/>
      <c r="D139" s="3"/>
    </row>
    <row r="140" spans="1:4">
      <c r="A140" s="5"/>
      <c r="B140" s="1">
        <v>2012</v>
      </c>
      <c r="C140" s="3"/>
      <c r="D140" s="3"/>
    </row>
    <row r="141" spans="1:4">
      <c r="A141" s="5"/>
      <c r="B141" s="1">
        <v>2011</v>
      </c>
      <c r="C141" s="3"/>
      <c r="D141" s="3"/>
    </row>
    <row r="142" spans="1:4">
      <c r="A142" s="6"/>
      <c r="B142" s="1">
        <v>2010</v>
      </c>
      <c r="C142" s="3"/>
      <c r="D142" s="3"/>
    </row>
  </sheetData>
  <mergeCells count="14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2024-09-03T22:07:00Z</dcterms:created>
  <dcterms:modified xsi:type="dcterms:W3CDTF">2024-09-04T16:00:17Z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0E55CA1E922DFF3590A7D66685366038_41</vt:lpwstr>
  </property>
  <property fmtid="{D5CDD505-2E9C-101B-9397-08002B2CF9AE}" pid="3" name="KSOProductBuildVer">
    <vt:lpwstr>2052-6.8.2.8850</vt:lpwstr>
  </property>
</Properties>
</file>