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<sst xmlns="http://schemas.openxmlformats.org/spreadsheetml/2006/main" count="276" uniqueCount="159">
  <si>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</si>
  <si>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</si>
  <si>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</si>
  <si>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</si>
  <si>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</si>
  <si>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</si>
  <si>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</si>
  <si>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</si>
  <si>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</si>
  <si>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</si>
  <si>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</si>
  <si>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</si>
  <si>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</si>
  <si>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</si>
  <si>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</si>
  <si>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</si>
  <si>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</si>
  <si>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</si>
  <si>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</si>
  <si>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</si>
  <si>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</si>
  <si>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</si>
  <si>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</si>
  <si>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</si>
  <si>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</si>
  <si>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</si>
  <si>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</si>
  <si>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</si>
  <si>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</si>
  <si>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</si>
  <si>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</si>
  <si>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</si>
  <si>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</si>
  <si>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</si>
  <si>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</si>
  <si>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</si>
  <si>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</si>
  <si>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</si>
  <si>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三七互娱</t>
  </si>
  <si>
    <t>恺英网络</t>
  </si>
  <si>
    <t>昆仑万维</t>
  </si>
  <si>
    <t>吉比特</t>
  </si>
  <si>
    <t>巨人网络</t>
  </si>
  <si>
    <t>神州泰岳</t>
  </si>
  <si>
    <t>浙数文化</t>
  </si>
  <si>
    <t>姚记科技</t>
  </si>
  <si>
    <t>世纪华通</t>
  </si>
  <si>
    <t>完美世界</t>
  </si>
  <si>
    <t>冰川网络</t>
  </si>
  <si>
    <t>掌趣科技</t>
  </si>
  <si>
    <t>盛天网络</t>
  </si>
  <si>
    <t>宝通科技</t>
  </si>
  <si>
    <t>游族网络</t>
  </si>
  <si>
    <t>名臣健康</t>
  </si>
  <si>
    <t>电魂网络</t>
  </si>
  <si>
    <t>迅游科技</t>
  </si>
  <si>
    <t>星辉娱乐</t>
  </si>
  <si>
    <t>富春股份</t>
  </si>
  <si>
    <t>大晟文化</t>
  </si>
  <si>
    <t>中青宝</t>
  </si>
  <si>
    <t>天舟文化</t>
  </si>
  <si>
    <t>凯撒文化</t>
  </si>
  <si>
    <t>汤姆猫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</si>
  <si>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</si>
  <si>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</si>
  <si>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</si>
  <si>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</si>
  <si>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</si>
  <si>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</si>
  <si>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</si>
  <si>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</si>
  <si>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</si>
  <si>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</si>
  <si>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</si>
  <si>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</si>
  <si>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</si>
  <si>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</si>
  <si>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</si>
  <si>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</si>
  <si>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</si>
  <si>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</si>
  <si>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</si>
  <si>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</si>
  <si>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</si>
  <si>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</si>
  <si>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</si>
  <si>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--</t>
  </si>
  <si>
    <t>总资产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</si>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</sst>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0" xfId="0" applyNumberFormat="1">
      <alignment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44" fontId="1" fillId="0" borderId="1" xfId="0" applyNumberFormat="1" applyFont="1" applyBorder="1" applyAlignment="1">
      <alignment horizontal="right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10" fontId="0" fillId="0" borderId="2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1" fillId="0" borderId="0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0" fontId="0" fillId="0" borderId="0" xfId="3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52"/>
  <sheetViews>
    <sheetView tabSelected="1" workbookViewId="0">
      <pane xSplit="2" ySplit="2" topLeftCell="R3" activePane="bottomRight" state="frozen"/>
      <selection/>
      <selection pane="topRight"/>
      <selection pane="bottomLeft"/>
      <selection pane="bottomRight" activeCell="N18" sqref="N18"/>
    </sheetView>
  </sheetViews>
  <sheetFormatPr defaultColWidth="9.23076923076923" defaultRowHeight="16.8"/>
  <cols>
    <col min="1" max="2" width="9.23076923076923" style="1"/>
    <col min="5" max="5" width="16.1826923076923" customWidth="1"/>
    <col min="6" max="6" width="13.1346153846154" customWidth="1"/>
    <col min="7" max="7" width="17.2980769230769" customWidth="1"/>
    <col min="8" max="8" width="15.1538461538462" style="27" customWidth="1"/>
    <col min="9" max="9" width="12.7692307692308" style="27" customWidth="1"/>
    <col min="10" max="10" width="34.5384615384615" customWidth="1"/>
    <col min="14" max="14" width="12.9230769230769" style="27"/>
    <col min="15" max="15" width="12.7692307692308" style="27" customWidth="1"/>
    <col min="16" max="16" width="12.9230769230769"/>
    <col min="17" max="17" width="12.7692307692308" customWidth="1"/>
    <col min="21" max="21" width="10.7692307692308" style="27" customWidth="1"/>
    <col min="23" max="23" width="20" style="27" customWidth="1"/>
    <col min="24" max="24" width="22.4615384615385" style="27" customWidth="1"/>
    <col min="25" max="25" width="34.5384615384615" customWidth="1"/>
    <col min="26" max="26" width="29.6923076923077" customWidth="1"/>
    <col min="27" max="27" width="22.4615384615385" customWidth="1"/>
    <col min="28" max="28" width="17.6153846153846" customWidth="1"/>
  </cols>
  <sheetData>
    <row r="1" spans="1:39">
      <c r="A1" s="28" t="s">
        <v>0</v>
      </c>
      <c r="B1" s="28" t="s">
        <v>1</v>
      </c>
      <c r="C1" s="28" t="s">
        <v>2</v>
      </c>
      <c r="D1" s="28" t="s">
        <v>3</v>
      </c>
      <c r="E1" s="31" t="s">
        <v>4</v>
      </c>
      <c r="F1" s="31" t="s">
        <v>5</v>
      </c>
      <c r="G1" s="31" t="s">
        <v>6</v>
      </c>
      <c r="H1" s="32" t="s">
        <v>7</v>
      </c>
      <c r="I1" s="32" t="s">
        <v>8</v>
      </c>
      <c r="J1" s="28" t="s">
        <v>9</v>
      </c>
      <c r="K1" s="28" t="s">
        <v>9</v>
      </c>
      <c r="L1" s="35" t="s">
        <v>10</v>
      </c>
      <c r="M1" s="35" t="s">
        <v>11</v>
      </c>
      <c r="N1" s="32" t="s">
        <v>12</v>
      </c>
      <c r="O1" s="32" t="s">
        <v>13</v>
      </c>
      <c r="P1" s="36" t="s">
        <v>14</v>
      </c>
      <c r="Q1" s="36" t="s">
        <v>15</v>
      </c>
      <c r="R1" s="37" t="s">
        <v>16</v>
      </c>
      <c r="S1" s="37" t="s">
        <v>17</v>
      </c>
      <c r="T1" s="37" t="s">
        <v>18</v>
      </c>
      <c r="U1" s="32" t="s">
        <v>19</v>
      </c>
      <c r="V1" s="28" t="s">
        <v>20</v>
      </c>
      <c r="W1" s="32" t="s">
        <v>21</v>
      </c>
      <c r="X1" s="32" t="s">
        <v>22</v>
      </c>
      <c r="Y1" s="28" t="s">
        <v>23</v>
      </c>
      <c r="Z1" s="28" t="s">
        <v>24</v>
      </c>
      <c r="AA1" s="28" t="s">
        <v>25</v>
      </c>
      <c r="AB1" s="32" t="s">
        <v>26</v>
      </c>
      <c r="AC1" s="38" t="s">
        <v>27</v>
      </c>
      <c r="AD1" s="38" t="s">
        <v>28</v>
      </c>
      <c r="AE1" s="28" t="s">
        <v>29</v>
      </c>
      <c r="AF1" s="28" t="s">
        <v>30</v>
      </c>
      <c r="AG1" s="28" t="s">
        <v>31</v>
      </c>
      <c r="AH1" s="28" t="s">
        <v>32</v>
      </c>
      <c r="AI1" s="35" t="s">
        <v>33</v>
      </c>
      <c r="AJ1" s="35" t="s">
        <v>34</v>
      </c>
      <c r="AK1" s="28" t="s">
        <v>35</v>
      </c>
      <c r="AL1" s="35" t="s">
        <v>36</v>
      </c>
      <c r="AM1" s="35" t="s">
        <v>37</v>
      </c>
    </row>
    <row r="2" ht="46" customHeight="1" spans="1:39">
      <c r="A2" s="28"/>
      <c r="B2" s="28"/>
      <c r="C2" s="28"/>
      <c r="D2" s="28"/>
      <c r="E2" s="31"/>
      <c r="F2" s="31"/>
      <c r="G2" s="31"/>
      <c r="H2" s="32"/>
      <c r="I2" s="32"/>
      <c r="J2" s="28"/>
      <c r="K2" s="28"/>
      <c r="L2" s="28"/>
      <c r="M2" s="28"/>
      <c r="N2" s="32"/>
      <c r="O2" s="32"/>
      <c r="P2" s="36"/>
      <c r="Q2" s="36"/>
      <c r="R2" s="36"/>
      <c r="S2" s="37"/>
      <c r="T2" s="37"/>
      <c r="U2" s="32"/>
      <c r="V2" s="28"/>
      <c r="W2" s="32"/>
      <c r="X2" s="32"/>
      <c r="Y2" s="28"/>
      <c r="Z2" s="28"/>
      <c r="AA2" s="28"/>
      <c r="AB2" s="32"/>
      <c r="AC2" s="38"/>
      <c r="AD2" s="38"/>
      <c r="AE2" s="28"/>
      <c r="AF2" s="28"/>
      <c r="AG2" s="28"/>
      <c r="AH2" s="28"/>
      <c r="AI2" s="28"/>
      <c r="AJ2" s="35"/>
      <c r="AK2" s="28"/>
      <c r="AL2" s="28"/>
      <c r="AM2" s="28"/>
    </row>
    <row r="3" spans="1:39">
      <c r="A3" s="28" t="s">
        <v>38</v>
      </c>
      <c r="B3" s="28">
        <v>2023</v>
      </c>
      <c r="C3" s="29"/>
      <c r="D3" s="29"/>
      <c r="E3" s="29"/>
      <c r="F3" s="29"/>
      <c r="G3" s="29"/>
      <c r="H3" s="33">
        <f>利润表!C3/负债表!C3</f>
        <v>0.207500389757118</v>
      </c>
      <c r="I3" s="33">
        <f>利润表!C3/资产表!C3</f>
        <v>0.138940818753137</v>
      </c>
      <c r="J3" s="29"/>
      <c r="K3" s="29"/>
      <c r="L3" s="29"/>
      <c r="M3" s="29"/>
      <c r="N3" s="34">
        <f>利润表!C3/利润表!F3</f>
        <v>0.160669051864267</v>
      </c>
      <c r="O3" s="32">
        <f>利润表!F3/资产表!C3</f>
        <v>0.864764042240778</v>
      </c>
      <c r="P3" s="36">
        <f>资产表!C3/负债表!C3</f>
        <v>1.49344441481804</v>
      </c>
      <c r="Q3" s="29"/>
      <c r="R3" s="29"/>
      <c r="S3" s="29"/>
      <c r="T3" s="29"/>
      <c r="U3" s="32">
        <f>负债表!E3/资产表!C3</f>
        <v>0.330406950484435</v>
      </c>
      <c r="V3" s="29"/>
      <c r="W3" s="34">
        <f>(利润表!C3-利润表!C4)/利润表!C4</f>
        <v>-0.100125073288013</v>
      </c>
      <c r="X3" s="34">
        <f>(利润表!F3-利润表!F4)/利润表!F4</f>
        <v>0.00858449908671267</v>
      </c>
      <c r="Y3" s="29"/>
      <c r="Z3" s="29"/>
      <c r="AA3" s="29"/>
      <c r="AB3" s="32">
        <f>(资产表!C3-资产表!C4)/资产表!C4</f>
        <v>0.119294875063173</v>
      </c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</row>
    <row r="4" spans="1:39">
      <c r="A4" s="28"/>
      <c r="B4" s="28">
        <v>2022</v>
      </c>
      <c r="C4" s="29"/>
      <c r="D4" s="29"/>
      <c r="E4" s="29"/>
      <c r="F4" s="29"/>
      <c r="G4" s="29"/>
      <c r="H4" s="33">
        <f>利润表!C4/负债表!C4</f>
        <v>0.239947389477554</v>
      </c>
      <c r="I4" s="33">
        <f>利润表!C4/资产表!C4</f>
        <v>0.172819290493735</v>
      </c>
      <c r="J4" s="29"/>
      <c r="K4" s="29"/>
      <c r="L4" s="29"/>
      <c r="M4" s="29"/>
      <c r="N4" s="34">
        <f>利润表!C4/利润表!F4</f>
        <v>0.180078709143903</v>
      </c>
      <c r="O4" s="32">
        <f>利润表!F4/资产表!C4</f>
        <v>0.959687523946171</v>
      </c>
      <c r="P4" s="36">
        <f>资产表!C4/负债表!C4</f>
        <v>1.38842943280254</v>
      </c>
      <c r="Q4" s="29"/>
      <c r="R4" s="29"/>
      <c r="S4" s="29"/>
      <c r="T4" s="29"/>
      <c r="U4" s="32">
        <f>负债表!E4/资产表!C4</f>
        <v>0.279761739146148</v>
      </c>
      <c r="V4" s="29"/>
      <c r="W4" s="32">
        <f>(利润表!C4-利润表!C5)/利润表!C5</f>
        <v>0.0274037542786808</v>
      </c>
      <c r="X4" s="32">
        <f>(利润表!F4-利润表!F5)/利润表!F5</f>
        <v>0.0116878447391274</v>
      </c>
      <c r="Y4" s="29"/>
      <c r="Z4" s="29"/>
      <c r="AA4" s="29"/>
      <c r="AB4" s="32">
        <f>(资产表!C4-资产表!C5)/资产表!C5</f>
        <v>0.18410810486174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</row>
    <row r="5" spans="1:39">
      <c r="A5" s="28"/>
      <c r="B5" s="28">
        <v>2021</v>
      </c>
      <c r="C5" s="29"/>
      <c r="D5" s="29"/>
      <c r="E5" s="29"/>
      <c r="F5" s="29"/>
      <c r="G5" s="29"/>
      <c r="H5" s="33">
        <f>利润表!C5/负债表!C5</f>
        <v>0.264850961138954</v>
      </c>
      <c r="I5" s="33">
        <f>利润表!C5/资产表!C5</f>
        <v>0.199178484308497</v>
      </c>
      <c r="J5" s="29"/>
      <c r="K5" s="29"/>
      <c r="L5" s="29"/>
      <c r="M5" s="29"/>
      <c r="N5" s="34">
        <f>利润表!C5/利润表!F5</f>
        <v>0.177324095204525</v>
      </c>
      <c r="O5" s="32">
        <f>利润表!F5/资产表!C5</f>
        <v>1.12324545673708</v>
      </c>
      <c r="P5" s="36">
        <f>资产表!C5/负债表!C5</f>
        <v>1.32971672145441</v>
      </c>
      <c r="Q5" s="29"/>
      <c r="R5" s="29"/>
      <c r="S5" s="29"/>
      <c r="T5" s="29"/>
      <c r="U5" s="32">
        <f>负债表!E5/资产表!C5</f>
        <v>0.247960122734847</v>
      </c>
      <c r="V5" s="29"/>
      <c r="W5" s="34">
        <f>(利润表!C5-利润表!C6)/利润表!C6</f>
        <v>0.041516268369355</v>
      </c>
      <c r="X5" s="34">
        <f>(利润表!F5-利润表!F6)/利润表!F6</f>
        <v>0.126168931664157</v>
      </c>
      <c r="Y5" s="29"/>
      <c r="Z5" s="29"/>
      <c r="AA5" s="29"/>
      <c r="AB5" s="32">
        <f>(资产表!C5-资产表!C6)/资产表!C6</f>
        <v>0.366596764117539</v>
      </c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</row>
    <row r="6" spans="1:39">
      <c r="A6" s="28"/>
      <c r="B6" s="28">
        <v>2020</v>
      </c>
      <c r="C6" s="29"/>
      <c r="D6" s="29"/>
      <c r="E6" s="29"/>
      <c r="F6" s="29"/>
      <c r="G6" s="29"/>
      <c r="H6" s="33">
        <f>利润表!C6/负债表!C6</f>
        <v>0.455193052402368</v>
      </c>
      <c r="I6" s="33">
        <f>利润表!C6/资产表!C6</f>
        <v>0.261346539083822</v>
      </c>
      <c r="J6" s="29"/>
      <c r="K6" s="29"/>
      <c r="L6" s="29"/>
      <c r="M6" s="29"/>
      <c r="N6" s="34">
        <f>利润表!C6/利润表!F6</f>
        <v>0.191736694778132</v>
      </c>
      <c r="O6" s="32">
        <f>利润表!F6/资产表!C6</f>
        <v>1.3630491512657</v>
      </c>
      <c r="P6" s="36">
        <f>资产表!C6/负债表!C6</f>
        <v>1.7417221364327</v>
      </c>
      <c r="Q6" s="29"/>
      <c r="R6" s="29"/>
      <c r="S6" s="29"/>
      <c r="T6" s="29"/>
      <c r="U6" s="32">
        <f>负债表!E6/资产表!C6</f>
        <v>0.4258556063092</v>
      </c>
      <c r="V6" s="29"/>
      <c r="W6" s="34">
        <f>(利润表!C6-利润表!C7)/利润表!C7</f>
        <v>0.305556346488274</v>
      </c>
      <c r="X6" s="32">
        <f>(利润表!F6-利润表!F7)/利润表!F7</f>
        <v>0.0886486024496911</v>
      </c>
      <c r="Y6" s="29"/>
      <c r="Z6" s="29"/>
      <c r="AA6" s="29"/>
      <c r="AB6" s="32">
        <f>(资产表!C6-资产表!C7)/资产表!C7</f>
        <v>0.0413071375282035</v>
      </c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</row>
    <row r="7" spans="1:39">
      <c r="A7" s="28"/>
      <c r="B7" s="28">
        <v>2019</v>
      </c>
      <c r="C7" s="29"/>
      <c r="D7" s="29"/>
      <c r="E7" s="29"/>
      <c r="F7" s="29"/>
      <c r="G7" s="29"/>
      <c r="H7" s="33">
        <f>利润表!C7/负债表!C7</f>
        <v>0.289944413261382</v>
      </c>
      <c r="I7" s="33">
        <f>利润表!C7/资产表!C7</f>
        <v>0.208449077857339</v>
      </c>
      <c r="J7" s="29"/>
      <c r="K7" s="29"/>
      <c r="L7" s="29"/>
      <c r="M7" s="29"/>
      <c r="N7" s="34">
        <f>利润表!C7/利润表!F7</f>
        <v>0.159881176611025</v>
      </c>
      <c r="O7" s="32">
        <f>利润表!F7/资产表!C7</f>
        <v>1.30377498011836</v>
      </c>
      <c r="P7" s="36">
        <f>资产表!C7/负债表!C7</f>
        <v>1.39096040261602</v>
      </c>
      <c r="Q7" s="29"/>
      <c r="R7" s="29"/>
      <c r="S7" s="29"/>
      <c r="T7" s="29"/>
      <c r="U7" s="32">
        <f>负债表!E7/资产表!C7</f>
        <v>0.281072273431169</v>
      </c>
      <c r="V7" s="29"/>
      <c r="W7" s="32">
        <f>(利润表!C7-利润表!C8)/利润表!C8</f>
        <v>1.09693903861983</v>
      </c>
      <c r="X7" s="33">
        <f>(利润表!F7-利润表!F8)/利润表!F8</f>
        <v>0.732960970619566</v>
      </c>
      <c r="Y7" s="29"/>
      <c r="Z7" s="29"/>
      <c r="AA7" s="29"/>
      <c r="AB7" s="32">
        <f>(资产表!C7-资产表!C8)/资产表!C8</f>
        <v>0.208378726996471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</row>
    <row r="8" spans="1:39">
      <c r="A8" s="28"/>
      <c r="B8" s="28">
        <v>2018</v>
      </c>
      <c r="C8" s="29"/>
      <c r="D8" s="29"/>
      <c r="E8" s="29"/>
      <c r="F8" s="29"/>
      <c r="G8" s="29"/>
      <c r="H8" s="33">
        <f>利润表!C8/负债表!C8</f>
        <v>0.164957876868634</v>
      </c>
      <c r="I8" s="33">
        <f>利润表!C8/资产表!C8</f>
        <v>0.120120531262858</v>
      </c>
      <c r="J8" s="29"/>
      <c r="K8" s="29"/>
      <c r="L8" s="29"/>
      <c r="M8" s="29"/>
      <c r="N8" s="34">
        <f>利润表!C8/利润表!F8</f>
        <v>0.132129658469233</v>
      </c>
      <c r="O8" s="32">
        <f>利润表!F8/资产表!C8</f>
        <v>0.909111040280395</v>
      </c>
      <c r="P8" s="36">
        <f>资产表!C8/负债表!C8</f>
        <v>1.37326962455452</v>
      </c>
      <c r="Q8" s="29"/>
      <c r="R8" s="29"/>
      <c r="S8" s="29"/>
      <c r="T8" s="29"/>
      <c r="U8" s="32">
        <f>负债表!E8/资产表!C8</f>
        <v>0.271810879582808</v>
      </c>
      <c r="V8" s="29"/>
      <c r="W8" s="32">
        <f>(利润表!C8-利润表!C9)/利润表!C9</f>
        <v>-0.37769079763845</v>
      </c>
      <c r="X8" s="33">
        <f>(利润表!F8-利润表!F9)/利润表!F9</f>
        <v>0.233299669094417</v>
      </c>
      <c r="Y8" s="29"/>
      <c r="Z8" s="29"/>
      <c r="AA8" s="29"/>
      <c r="AB8" s="32">
        <f>(资产表!C8-资产表!C9)/资产表!C9</f>
        <v>-0.0834459038339542</v>
      </c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</row>
    <row r="9" spans="1:39">
      <c r="A9" s="28"/>
      <c r="B9" s="28">
        <v>2017</v>
      </c>
      <c r="C9" s="29"/>
      <c r="D9" s="29"/>
      <c r="E9" s="29"/>
      <c r="F9" s="29"/>
      <c r="G9" s="29"/>
      <c r="H9" s="33">
        <f>利润表!C9/负债表!C9</f>
        <v>0.222404060412326</v>
      </c>
      <c r="I9" s="33">
        <f>利润表!C9/资产表!C9</f>
        <v>0.176916819717298</v>
      </c>
      <c r="J9" s="29"/>
      <c r="K9" s="29"/>
      <c r="L9" s="29"/>
      <c r="M9" s="29"/>
      <c r="N9" s="34">
        <f>利润表!C9/利润表!F9</f>
        <v>0.26185610537218</v>
      </c>
      <c r="O9" s="32">
        <f>利润表!F9/资产表!C9</f>
        <v>0.675626101846444</v>
      </c>
      <c r="P9" s="36">
        <f>资产表!C9/负债表!C9</f>
        <v>1.25711088842606</v>
      </c>
      <c r="Q9" s="29"/>
      <c r="R9" s="29"/>
      <c r="S9" s="29"/>
      <c r="T9" s="29"/>
      <c r="U9" s="32">
        <f>负债表!E9/资产表!C9</f>
        <v>0.204525225891545</v>
      </c>
      <c r="V9" s="29"/>
      <c r="W9" s="34">
        <f>(利润表!C9-利润表!C10)/利润表!C10</f>
        <v>0.514333284792407</v>
      </c>
      <c r="X9" s="33">
        <f>(利润表!F9-利润表!F10)/利润表!F10</f>
        <v>0.179297530906311</v>
      </c>
      <c r="Y9" s="29"/>
      <c r="Z9" s="29"/>
      <c r="AA9" s="29"/>
      <c r="AB9" s="32">
        <f>(资产表!C9-资产表!C10)/资产表!C10</f>
        <v>0.434360765297376</v>
      </c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</row>
    <row r="10" spans="1:39">
      <c r="A10" s="28"/>
      <c r="B10" s="28">
        <v>2016</v>
      </c>
      <c r="C10" s="29"/>
      <c r="D10" s="29"/>
      <c r="E10" s="29"/>
      <c r="F10" s="29"/>
      <c r="G10" s="29"/>
      <c r="H10" s="33">
        <f>利润表!C10/负债表!C10</f>
        <v>0.226290423175306</v>
      </c>
      <c r="I10" s="33">
        <f>利润表!C10/资产表!C10</f>
        <v>0.167573774856615</v>
      </c>
      <c r="J10" s="29"/>
      <c r="K10" s="29"/>
      <c r="L10" s="29"/>
      <c r="M10" s="29"/>
      <c r="N10" s="34">
        <f>利润表!C10/利润表!F10</f>
        <v>0.203922255172835</v>
      </c>
      <c r="O10" s="32">
        <f>利润表!F10/资产表!C10</f>
        <v>0.82175324470881</v>
      </c>
      <c r="P10" s="36">
        <f>资产表!C10/负债表!C10</f>
        <v>1.3503928247062</v>
      </c>
      <c r="Q10" s="29"/>
      <c r="R10" s="29"/>
      <c r="S10" s="29"/>
      <c r="T10" s="29"/>
      <c r="U10" s="32">
        <f>负债表!E10/资产表!C10</f>
        <v>0.259474738235844</v>
      </c>
      <c r="V10" s="29"/>
      <c r="W10" s="34">
        <f>(利润表!C10-利润表!C11)/利润表!C11</f>
        <v>1.11487632119119</v>
      </c>
      <c r="X10" s="34">
        <f>(利润表!F10-利润表!F11)/利润表!F11</f>
        <v>0.126934388873705</v>
      </c>
      <c r="Y10" s="29"/>
      <c r="Z10" s="29"/>
      <c r="AA10" s="29"/>
      <c r="AB10" s="32">
        <f>(资产表!C10-资产表!C11)/资产表!C11</f>
        <v>0.381307973634097</v>
      </c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</row>
    <row r="11" spans="1:39">
      <c r="A11" s="28"/>
      <c r="B11" s="28">
        <v>2015</v>
      </c>
      <c r="C11" s="29"/>
      <c r="D11" s="29"/>
      <c r="E11" s="29"/>
      <c r="F11" s="29"/>
      <c r="G11" s="29"/>
      <c r="H11" s="34">
        <f>利润表!C11/负债表!C11</f>
        <v>0.136358575817183</v>
      </c>
      <c r="I11" s="34">
        <f>利润表!C11/资产表!C11</f>
        <v>0.109448949360326</v>
      </c>
      <c r="J11" s="29"/>
      <c r="K11" s="29"/>
      <c r="L11" s="29"/>
      <c r="M11" s="29"/>
      <c r="N11" s="34">
        <f>利润表!C11/利润表!F11</f>
        <v>0.108662147146983</v>
      </c>
      <c r="O11" s="32">
        <f>利润表!F11/资产表!C11</f>
        <v>1.00724081231599</v>
      </c>
      <c r="P11" s="36">
        <f>资产表!C11/负债表!C11</f>
        <v>1.24586463930563</v>
      </c>
      <c r="Q11" s="29"/>
      <c r="R11" s="29"/>
      <c r="S11" s="29"/>
      <c r="T11" s="29"/>
      <c r="U11" s="32">
        <f>负债表!E11/资产表!C11</f>
        <v>0.197344584274148</v>
      </c>
      <c r="V11" s="29"/>
      <c r="W11" s="34">
        <f>(利润表!C11-利润表!C12)/利润表!C12</f>
        <v>12.2418441481362</v>
      </c>
      <c r="X11" s="33">
        <f>(利润表!F11-利润表!F12)/利润表!F12</f>
        <v>6.78433595174112</v>
      </c>
      <c r="Y11" s="29"/>
      <c r="Z11" s="29"/>
      <c r="AA11" s="29"/>
      <c r="AB11" s="32">
        <f>(资产表!C11-资产表!C12)/资产表!C12</f>
        <v>0.353713919142301</v>
      </c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</row>
    <row r="12" spans="1:39">
      <c r="A12" s="28"/>
      <c r="B12" s="28">
        <v>2014</v>
      </c>
      <c r="C12" s="29"/>
      <c r="D12" s="29"/>
      <c r="E12" s="29"/>
      <c r="F12" s="29"/>
      <c r="G12" s="29"/>
      <c r="H12" s="34">
        <f>利润表!C12/负债表!C12</f>
        <v>0.0134503348871791</v>
      </c>
      <c r="I12" s="34">
        <f>利润表!C12/资产表!C12</f>
        <v>0.0111889676790546</v>
      </c>
      <c r="J12" s="29"/>
      <c r="K12" s="29"/>
      <c r="L12" s="29"/>
      <c r="M12" s="29"/>
      <c r="N12" s="34">
        <f>利润表!C12/利润表!F12</f>
        <v>0.0638780104317038</v>
      </c>
      <c r="O12" s="32">
        <f>利润表!F12/资产表!C12</f>
        <v>0.175161493030805</v>
      </c>
      <c r="P12" s="36">
        <f>资产表!C12/负债表!C12</f>
        <v>1.20210686749572</v>
      </c>
      <c r="Q12" s="29"/>
      <c r="R12" s="29"/>
      <c r="S12" s="29"/>
      <c r="T12" s="29"/>
      <c r="U12" s="32">
        <f>负债表!E12/资产表!C12</f>
        <v>0.168127204793991</v>
      </c>
      <c r="V12" s="29"/>
      <c r="W12" s="32">
        <f>(利润表!C12-利润表!C13)/利润表!C13</f>
        <v>9.3808082844081</v>
      </c>
      <c r="X12" s="33">
        <f>(利润表!F12-利润表!F13)/利润表!F13</f>
        <v>1.32667598495231</v>
      </c>
      <c r="Y12" s="29"/>
      <c r="Z12" s="29"/>
      <c r="AA12" s="29"/>
      <c r="AB12" s="32">
        <f>(资产表!C12-资产表!C13)/资产表!C13</f>
        <v>3.26322094057204</v>
      </c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</row>
    <row r="13" spans="1:39">
      <c r="A13" s="28"/>
      <c r="B13" s="28">
        <v>2013</v>
      </c>
      <c r="C13" s="29"/>
      <c r="D13" s="29"/>
      <c r="E13" s="29"/>
      <c r="F13" s="29"/>
      <c r="G13" s="29"/>
      <c r="H13" s="32">
        <f>利润表!C13/负债表!C13</f>
        <v>0.00499114499429269</v>
      </c>
      <c r="I13" s="32">
        <f>利润表!C13/资产表!C13</f>
        <v>0.00459511822257385</v>
      </c>
      <c r="J13" s="29"/>
      <c r="K13" s="29"/>
      <c r="L13" s="29"/>
      <c r="M13" s="29"/>
      <c r="N13" s="32">
        <f>利润表!C13/利润表!F13</f>
        <v>0.0143171349249566</v>
      </c>
      <c r="O13" s="32">
        <f>利润表!F13/资产表!C13</f>
        <v>0.320952358601019</v>
      </c>
      <c r="P13" s="36">
        <f>资产表!C13/负债表!C13</f>
        <v>1.08618423999916</v>
      </c>
      <c r="Q13" s="29"/>
      <c r="R13" s="29"/>
      <c r="S13" s="29"/>
      <c r="T13" s="29"/>
      <c r="U13" s="32">
        <f>负债表!E13/资产表!C13</f>
        <v>0.0793458759806999</v>
      </c>
      <c r="V13" s="29"/>
      <c r="W13" s="32">
        <f>(利润表!C13-利润表!C14)/利润表!C14</f>
        <v>-0.713984733141953</v>
      </c>
      <c r="X13" s="32">
        <f>(利润表!F13-利润表!F14)/利润表!F14</f>
        <v>-0.167973221686107</v>
      </c>
      <c r="Y13" s="29"/>
      <c r="Z13" s="29"/>
      <c r="AA13" s="29"/>
      <c r="AB13" s="32">
        <f>(资产表!C13-资产表!C14)/资产表!C14</f>
        <v>-0.023805955050257</v>
      </c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39">
      <c r="A14" s="28"/>
      <c r="B14" s="28">
        <v>2012</v>
      </c>
      <c r="C14" s="29"/>
      <c r="D14" s="29"/>
      <c r="E14" s="29"/>
      <c r="F14" s="29"/>
      <c r="G14" s="29"/>
      <c r="H14" s="32">
        <f>利润表!C14/负债表!C14</f>
        <v>0.0166273310111074</v>
      </c>
      <c r="I14" s="32">
        <f>利润表!C14/资产表!C14</f>
        <v>0.0156835230999853</v>
      </c>
      <c r="J14" s="29"/>
      <c r="K14" s="29"/>
      <c r="L14" s="29"/>
      <c r="M14" s="29"/>
      <c r="N14" s="32">
        <f>利润表!C14/利润表!F14</f>
        <v>0.041648964326821</v>
      </c>
      <c r="O14" s="32">
        <f>利润表!F14/资产表!C14</f>
        <v>0.376564540162779</v>
      </c>
      <c r="P14" s="36">
        <f>资产表!C14/负债表!C14</f>
        <v>1.06017830975254</v>
      </c>
      <c r="Q14" s="29"/>
      <c r="R14" s="29"/>
      <c r="S14" s="29"/>
      <c r="T14" s="29"/>
      <c r="U14" s="32">
        <f>负债表!E14/资产表!C14</f>
        <v>0.0567624419392125</v>
      </c>
      <c r="V14" s="29"/>
      <c r="W14" s="32" t="e">
        <f>(利润表!C14-利润表!C15)/利润表!C15</f>
        <v>#DIV/0!</v>
      </c>
      <c r="X14" s="32" t="e">
        <f>(利润表!F14-利润表!F15)/利润表!F15</f>
        <v>#DIV/0!</v>
      </c>
      <c r="Y14" s="29"/>
      <c r="Z14" s="29"/>
      <c r="AA14" s="29"/>
      <c r="AB14" s="32" t="e">
        <f>(资产表!C14-资产表!C15)/资产表!C15</f>
        <v>#DIV/0!</v>
      </c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39">
      <c r="A15" s="28"/>
      <c r="B15" s="28">
        <v>2011</v>
      </c>
      <c r="C15" s="29"/>
      <c r="D15" s="29"/>
      <c r="E15" s="29"/>
      <c r="F15" s="29"/>
      <c r="G15" s="29"/>
      <c r="H15" s="32" t="e">
        <f>利润表!C15/负债表!C15</f>
        <v>#DIV/0!</v>
      </c>
      <c r="I15" s="32" t="e">
        <f>利润表!C15/资产表!C15</f>
        <v>#DIV/0!</v>
      </c>
      <c r="J15" s="29"/>
      <c r="K15" s="29"/>
      <c r="L15" s="29"/>
      <c r="M15" s="29"/>
      <c r="N15" s="32" t="e">
        <f>利润表!C15/利润表!F15</f>
        <v>#DIV/0!</v>
      </c>
      <c r="O15" s="32" t="e">
        <f>利润表!F15/资产表!C15</f>
        <v>#DIV/0!</v>
      </c>
      <c r="P15" s="36" t="e">
        <f>资产表!C15/负债表!C15</f>
        <v>#DIV/0!</v>
      </c>
      <c r="Q15" s="29"/>
      <c r="R15" s="29"/>
      <c r="S15" s="29"/>
      <c r="T15" s="29"/>
      <c r="U15" s="32" t="e">
        <f>负债表!E15/资产表!C15</f>
        <v>#DIV/0!</v>
      </c>
      <c r="V15" s="29"/>
      <c r="W15" s="32" t="e">
        <f>(利润表!C15-利润表!C16)/利润表!C16</f>
        <v>#DIV/0!</v>
      </c>
      <c r="X15" s="32" t="e">
        <f>(利润表!F15-利润表!F16)/利润表!F16</f>
        <v>#DIV/0!</v>
      </c>
      <c r="Y15" s="29"/>
      <c r="Z15" s="29"/>
      <c r="AA15" s="29"/>
      <c r="AB15" s="32" t="e">
        <f>(资产表!C15-资产表!C16)/资产表!C16</f>
        <v>#DIV/0!</v>
      </c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39">
      <c r="A16" s="28"/>
      <c r="B16" s="28">
        <v>2010</v>
      </c>
      <c r="C16" s="29"/>
      <c r="D16" s="29"/>
      <c r="E16" s="29"/>
      <c r="F16" s="29"/>
      <c r="G16" s="29"/>
      <c r="H16" s="32" t="e">
        <f>利润表!C16/负债表!C16</f>
        <v>#DIV/0!</v>
      </c>
      <c r="I16" s="32" t="e">
        <f>利润表!C16/资产表!C16</f>
        <v>#DIV/0!</v>
      </c>
      <c r="J16" s="29"/>
      <c r="K16" s="29"/>
      <c r="L16" s="29"/>
      <c r="M16" s="29"/>
      <c r="N16" s="32" t="e">
        <f>利润表!C16/利润表!F16</f>
        <v>#DIV/0!</v>
      </c>
      <c r="O16" s="32" t="e">
        <f>利润表!F16/资产表!C16</f>
        <v>#DIV/0!</v>
      </c>
      <c r="P16" s="36" t="e">
        <f>资产表!C16/负债表!C16</f>
        <v>#DIV/0!</v>
      </c>
      <c r="Q16" s="29"/>
      <c r="R16" s="29"/>
      <c r="S16" s="29"/>
      <c r="T16" s="29"/>
      <c r="U16" s="32" t="e">
        <f>负债表!E16/资产表!C16</f>
        <v>#DIV/0!</v>
      </c>
      <c r="V16" s="29"/>
      <c r="W16" s="32"/>
      <c r="X16" s="32"/>
      <c r="Y16" s="29"/>
      <c r="Z16" s="29"/>
      <c r="AA16" s="29"/>
      <c r="AB16" s="32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39">
      <c r="A17" s="28" t="s">
        <v>39</v>
      </c>
      <c r="B17" s="28">
        <v>2023</v>
      </c>
      <c r="C17" s="29"/>
      <c r="D17" s="29"/>
      <c r="E17" s="29"/>
      <c r="F17" s="29"/>
      <c r="G17" s="29"/>
      <c r="H17" s="33">
        <f>利润表!C17/负债表!C17</f>
        <v>0.279035018489222</v>
      </c>
      <c r="I17" s="33">
        <f>利润表!C17/资产表!C17</f>
        <v>0.221124278081678</v>
      </c>
      <c r="J17" s="29"/>
      <c r="K17" s="29"/>
      <c r="L17" s="29"/>
      <c r="M17" s="29"/>
      <c r="N17" s="32">
        <f>利润表!C17/利润表!F17</f>
        <v>0.340298119981999</v>
      </c>
      <c r="O17" s="32">
        <f>利润表!F17/资产表!C17</f>
        <v>0.649795767585713</v>
      </c>
      <c r="P17" s="36">
        <f>资产表!C17/负债表!C17</f>
        <v>1.26189227573715</v>
      </c>
      <c r="Q17" s="29"/>
      <c r="R17" s="29"/>
      <c r="S17" s="29"/>
      <c r="T17" s="29"/>
      <c r="U17" s="32">
        <f>负债表!E17/资产表!C17</f>
        <v>0.207539328651615</v>
      </c>
      <c r="V17" s="29"/>
      <c r="W17" s="32">
        <f>(利润表!C17-利润表!C18)/利润表!C18</f>
        <v>0.425739643990318</v>
      </c>
      <c r="X17" s="33">
        <f>(利润表!F17-利润表!F18)/利润表!F18</f>
        <v>0.152959496331209</v>
      </c>
      <c r="Y17" s="29"/>
      <c r="Z17" s="29"/>
      <c r="AA17" s="29"/>
      <c r="AB17" s="32">
        <f>(资产表!C17-资产表!C18)/资产表!C18</f>
        <v>0.143473886562861</v>
      </c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39">
      <c r="A18" s="28"/>
      <c r="B18" s="28">
        <v>2022</v>
      </c>
      <c r="C18" s="29"/>
      <c r="D18" s="29"/>
      <c r="E18" s="29"/>
      <c r="F18" s="29"/>
      <c r="G18" s="29"/>
      <c r="H18" s="33">
        <f>利润表!C18/负债表!C18</f>
        <v>0.225707674605263</v>
      </c>
      <c r="I18" s="33">
        <f>利润表!C18/资产表!C18</f>
        <v>0.17734643119258</v>
      </c>
      <c r="J18" s="29"/>
      <c r="K18" s="29"/>
      <c r="L18" s="29"/>
      <c r="M18" s="29"/>
      <c r="N18" s="32">
        <f>利润表!C18/利润表!F18</f>
        <v>0.27519046038364</v>
      </c>
      <c r="O18" s="32">
        <f>利润表!F18/资产表!C18</f>
        <v>0.64444977832932</v>
      </c>
      <c r="P18" s="36">
        <f>资产表!C18/负债表!C18</f>
        <v>1.27269363746129</v>
      </c>
      <c r="Q18" s="29"/>
      <c r="R18" s="29"/>
      <c r="S18" s="29"/>
      <c r="T18" s="29"/>
      <c r="U18" s="32">
        <f>负债表!E18/资产表!C18</f>
        <v>0.214264949108448</v>
      </c>
      <c r="V18" s="29"/>
      <c r="W18" s="34">
        <f>(利润表!C18-利润表!C19)/利润表!C19</f>
        <v>0.777670313575504</v>
      </c>
      <c r="X18" s="33">
        <f>(利润表!F18-利润表!F19)/利润表!F19</f>
        <v>0.568445605776678</v>
      </c>
      <c r="Y18" s="29"/>
      <c r="Z18" s="29"/>
      <c r="AA18" s="29"/>
      <c r="AB18" s="32">
        <f>(资产表!C18-资产表!C19)/资产表!C19</f>
        <v>0.313972650126977</v>
      </c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1:39">
      <c r="A19" s="28"/>
      <c r="B19" s="28">
        <v>2021</v>
      </c>
      <c r="C19" s="29"/>
      <c r="D19" s="29"/>
      <c r="E19" s="29"/>
      <c r="F19" s="29"/>
      <c r="G19" s="29"/>
      <c r="H19" s="33">
        <f>利润表!C19/负债表!C19</f>
        <v>0.153833296837438</v>
      </c>
      <c r="I19" s="33">
        <f>利润表!C19/资产表!C19</f>
        <v>0.131086376593631</v>
      </c>
      <c r="J19" s="29"/>
      <c r="K19" s="29"/>
      <c r="L19" s="29"/>
      <c r="M19" s="29"/>
      <c r="N19" s="32">
        <f>利润表!C19/利润表!F19</f>
        <v>0.242801640464054</v>
      </c>
      <c r="O19" s="32">
        <f>利润表!F19/资产表!C19</f>
        <v>0.539890819283974</v>
      </c>
      <c r="P19" s="36">
        <f>资产表!C19/负债表!C19</f>
        <v>1.17352619574132</v>
      </c>
      <c r="Q19" s="29"/>
      <c r="R19" s="29"/>
      <c r="S19" s="29"/>
      <c r="T19" s="29"/>
      <c r="U19" s="32">
        <f>负债表!E19/资产表!C19</f>
        <v>0.14786733894057</v>
      </c>
      <c r="V19" s="29"/>
      <c r="W19" s="34">
        <f>(利润表!C19-利润表!C20)/利润表!C20</f>
        <v>2.24138988269306</v>
      </c>
      <c r="X19" s="33">
        <f>(利润表!F19-利润表!F20)/利润表!F20</f>
        <v>0.539217242076671</v>
      </c>
      <c r="Y19" s="29"/>
      <c r="Z19" s="29"/>
      <c r="AA19" s="29"/>
      <c r="AB19" s="32">
        <f>(资产表!C19-资产表!C20)/资产表!C20</f>
        <v>0.241211245871119</v>
      </c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</row>
    <row r="20" spans="1:39">
      <c r="A20" s="28"/>
      <c r="B20" s="28">
        <v>2020</v>
      </c>
      <c r="C20" s="29"/>
      <c r="D20" s="29"/>
      <c r="E20" s="29"/>
      <c r="F20" s="29"/>
      <c r="G20" s="29"/>
      <c r="H20" s="34">
        <f>利润表!C20/负债表!C20</f>
        <v>0.0591397479007446</v>
      </c>
      <c r="I20" s="34">
        <f>利润表!C20/资产表!C20</f>
        <v>0.0501963326526242</v>
      </c>
      <c r="J20" s="29"/>
      <c r="K20" s="29"/>
      <c r="L20" s="29"/>
      <c r="M20" s="29"/>
      <c r="N20" s="32">
        <f>利润表!C20/利润表!F20</f>
        <v>0.115297599157146</v>
      </c>
      <c r="O20" s="32">
        <f>利润表!F20/资产表!C20</f>
        <v>0.435363208076941</v>
      </c>
      <c r="P20" s="36">
        <f>资产表!C20/负债表!C20</f>
        <v>1.17816869829937</v>
      </c>
      <c r="Q20" s="29"/>
      <c r="R20" s="29"/>
      <c r="S20" s="29"/>
      <c r="T20" s="29"/>
      <c r="U20" s="32">
        <f>负债表!E20/资产表!C20</f>
        <v>0.151225116196476</v>
      </c>
      <c r="V20" s="29"/>
      <c r="W20" s="34">
        <f>(利润表!C20-利润表!C21)/利润表!C21</f>
        <v>-1.09392013219087</v>
      </c>
      <c r="X20" s="34">
        <f>(利润表!F20-利润表!F21)/利润表!F21</f>
        <v>-0.242374579857082</v>
      </c>
      <c r="Y20" s="29"/>
      <c r="Z20" s="29"/>
      <c r="AA20" s="29"/>
      <c r="AB20" s="32">
        <f>(资产表!C20-资产表!C21)/资产表!C21</f>
        <v>-0.0780986343605107</v>
      </c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spans="1:39">
      <c r="A21" s="28"/>
      <c r="B21" s="28">
        <v>2019</v>
      </c>
      <c r="C21" s="29"/>
      <c r="D21" s="29"/>
      <c r="E21" s="29"/>
      <c r="F21" s="29"/>
      <c r="G21" s="29"/>
      <c r="H21" s="34">
        <f>利润表!C21/负债表!C21</f>
        <v>-0.65243283740654</v>
      </c>
      <c r="I21" s="34">
        <f>利润表!C21/资产表!C21</f>
        <v>-0.492717232642991</v>
      </c>
      <c r="J21" s="29"/>
      <c r="K21" s="29"/>
      <c r="L21" s="29"/>
      <c r="M21" s="29"/>
      <c r="N21" s="32">
        <f>利润表!C21/利润表!F21</f>
        <v>-0.930071007836549</v>
      </c>
      <c r="O21" s="32">
        <f>利润表!F21/资产表!C21</f>
        <v>0.529763027222091</v>
      </c>
      <c r="P21" s="36">
        <f>资产表!C21/负债表!C21</f>
        <v>1.32415266644281</v>
      </c>
      <c r="Q21" s="29"/>
      <c r="R21" s="29"/>
      <c r="S21" s="29"/>
      <c r="T21" s="29"/>
      <c r="U21" s="32">
        <f>负债表!E21/资产表!C21</f>
        <v>0.244800070760429</v>
      </c>
      <c r="V21" s="29"/>
      <c r="W21" s="34">
        <f>(利润表!C21-利润表!C22)/利润表!C22</f>
        <v>-9.68469921168222</v>
      </c>
      <c r="X21" s="34">
        <f>(利润表!F21-利润表!F22)/利润表!F22</f>
        <v>-0.108102920986848</v>
      </c>
      <c r="Y21" s="29"/>
      <c r="Z21" s="29"/>
      <c r="AA21" s="29"/>
      <c r="AB21" s="32">
        <f>(资产表!C21-资产表!C22)/资产表!C22</f>
        <v>-0.370737467982288</v>
      </c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</row>
    <row r="22" spans="1:39">
      <c r="A22" s="28"/>
      <c r="B22" s="28">
        <v>2018</v>
      </c>
      <c r="C22" s="29"/>
      <c r="D22" s="29"/>
      <c r="E22" s="29"/>
      <c r="F22" s="29"/>
      <c r="G22" s="29"/>
      <c r="H22" s="34">
        <f>利润表!C22/负债表!C22</f>
        <v>0.0426689869859141</v>
      </c>
      <c r="I22" s="34">
        <f>利润表!C22/资产表!C22</f>
        <v>0.0357005448115724</v>
      </c>
      <c r="J22" s="29"/>
      <c r="K22" s="29"/>
      <c r="L22" s="29"/>
      <c r="M22" s="29"/>
      <c r="N22" s="32">
        <f>利润表!C22/利润表!F22</f>
        <v>0.0955159867883965</v>
      </c>
      <c r="O22" s="32">
        <f>利润表!F22/资产表!C22</f>
        <v>0.373765125734003</v>
      </c>
      <c r="P22" s="36">
        <f>资产表!C22/负债表!C22</f>
        <v>1.19519147988136</v>
      </c>
      <c r="Q22" s="29"/>
      <c r="R22" s="29"/>
      <c r="S22" s="29"/>
      <c r="T22" s="29"/>
      <c r="U22" s="32">
        <f>负债表!E22/资产表!C22</f>
        <v>0.163313982041386</v>
      </c>
      <c r="V22" s="29"/>
      <c r="W22" s="34">
        <f>(利润表!C22-利润表!C23)/利润表!C23</f>
        <v>-0.864530517262096</v>
      </c>
      <c r="X22" s="34">
        <f>(利润表!F22-利润表!F23)/利润表!F23</f>
        <v>-0.271300821021388</v>
      </c>
      <c r="Y22" s="29"/>
      <c r="Z22" s="29"/>
      <c r="AA22" s="29"/>
      <c r="AB22" s="32">
        <f>(资产表!C22-资产表!C23)/资产表!C23</f>
        <v>0.000904799720887318</v>
      </c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</row>
    <row r="23" spans="1:39">
      <c r="A23" s="28"/>
      <c r="B23" s="28">
        <v>2017</v>
      </c>
      <c r="C23" s="29"/>
      <c r="D23" s="29"/>
      <c r="E23" s="29"/>
      <c r="F23" s="29"/>
      <c r="G23" s="29"/>
      <c r="H23" s="33">
        <f>利润表!C23/负债表!C23</f>
        <v>0.317467753420573</v>
      </c>
      <c r="I23" s="33">
        <f>利润表!C23/资产表!C23</f>
        <v>0.26377045170894</v>
      </c>
      <c r="J23" s="29"/>
      <c r="K23" s="29"/>
      <c r="L23" s="29"/>
      <c r="M23" s="29"/>
      <c r="N23" s="32">
        <f>利润表!C23/利润表!F23</f>
        <v>0.51378671967544</v>
      </c>
      <c r="O23" s="32">
        <f>利润表!F23/资产表!C23</f>
        <v>0.513385110217648</v>
      </c>
      <c r="P23" s="36">
        <f>资产表!C23/负债表!C23</f>
        <v>1.20357587957155</v>
      </c>
      <c r="Q23" s="29"/>
      <c r="R23" s="29"/>
      <c r="S23" s="29"/>
      <c r="T23" s="29"/>
      <c r="U23" s="32">
        <f>负债表!E23/资产表!C23</f>
        <v>0.169142538519485</v>
      </c>
      <c r="V23" s="29"/>
      <c r="W23" s="34">
        <f>(利润表!C23-利润表!C24)/利润表!C24</f>
        <v>1.3619139260152</v>
      </c>
      <c r="X23" s="33">
        <f>(利润表!F23-利润表!F24)/利润表!F24</f>
        <v>0.152008861538034</v>
      </c>
      <c r="Y23" s="29"/>
      <c r="Z23" s="29"/>
      <c r="AA23" s="29"/>
      <c r="AB23" s="32">
        <f>(资产表!C23-资产表!C24)/资产表!C24</f>
        <v>0.503898415609867</v>
      </c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</row>
    <row r="24" spans="1:39">
      <c r="A24" s="28"/>
      <c r="B24" s="28">
        <v>2016</v>
      </c>
      <c r="C24" s="29"/>
      <c r="D24" s="29"/>
      <c r="E24" s="29"/>
      <c r="F24" s="29"/>
      <c r="G24" s="29"/>
      <c r="H24" s="33">
        <f>利润表!C24/负债表!C24</f>
        <v>0.201240733031933</v>
      </c>
      <c r="I24" s="33">
        <f>利润表!C24/资产表!C24</f>
        <v>0.167950220387168</v>
      </c>
      <c r="J24" s="29"/>
      <c r="K24" s="29"/>
      <c r="L24" s="29"/>
      <c r="M24" s="29"/>
      <c r="N24" s="32">
        <f>利润表!C24/利润表!F24</f>
        <v>0.250596284431602</v>
      </c>
      <c r="O24" s="32">
        <f>利润表!F24/资产表!C24</f>
        <v>0.670202356623562</v>
      </c>
      <c r="P24" s="36">
        <f>资产表!C24/负债表!C24</f>
        <v>1.19821654635535</v>
      </c>
      <c r="Q24" s="29"/>
      <c r="R24" s="29"/>
      <c r="S24" s="29"/>
      <c r="T24" s="29"/>
      <c r="U24" s="32">
        <f>负债表!E24/资产表!C24</f>
        <v>0.16542631376463</v>
      </c>
      <c r="V24" s="29"/>
      <c r="W24" s="34">
        <f>(利润表!C24-利润表!C25)/利润表!C25</f>
        <v>0.0411480999522862</v>
      </c>
      <c r="X24" s="33">
        <f>(利润表!F24-利润表!F25)/利润表!F25</f>
        <v>0.162944693476108</v>
      </c>
      <c r="Y24" s="29"/>
      <c r="Z24" s="29"/>
      <c r="AA24" s="29"/>
      <c r="AB24" s="32">
        <f>(资产表!C24-资产表!C25)/资产表!C25</f>
        <v>1.99597280001909</v>
      </c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</row>
    <row r="25" spans="1:39">
      <c r="A25" s="28"/>
      <c r="B25" s="28">
        <v>2015</v>
      </c>
      <c r="C25" s="29"/>
      <c r="D25" s="29"/>
      <c r="E25" s="29"/>
      <c r="F25" s="29"/>
      <c r="G25" s="29"/>
      <c r="H25" s="33">
        <f>利润表!C25/负债表!C25</f>
        <v>0.852496094110768</v>
      </c>
      <c r="I25" s="33">
        <f>利润表!C25/资产表!C25</f>
        <v>0.483287912699669</v>
      </c>
      <c r="J25" s="29"/>
      <c r="K25" s="29"/>
      <c r="L25" s="29"/>
      <c r="M25" s="29"/>
      <c r="N25" s="32">
        <f>利润表!C25/利润表!F25</f>
        <v>0.27991178123258</v>
      </c>
      <c r="O25" s="32">
        <f>利润表!F25/资产表!C25</f>
        <v>1.72657224562514</v>
      </c>
      <c r="P25" s="36">
        <f>资产表!C25/负债表!C25</f>
        <v>1.76395078732403</v>
      </c>
      <c r="Q25" s="29"/>
      <c r="R25" s="29"/>
      <c r="S25" s="29"/>
      <c r="T25" s="29"/>
      <c r="U25" s="32">
        <f>负债表!E25/资产表!C25</f>
        <v>0.433090760135643</v>
      </c>
      <c r="V25" s="29"/>
      <c r="W25" s="34">
        <f>(利润表!C25-利润表!C26)/利润表!C26</f>
        <v>9.46987900558514</v>
      </c>
      <c r="X25" s="33">
        <f>(利润表!F25-利润表!F26)/利润表!F26</f>
        <v>2.21420399836155</v>
      </c>
      <c r="Y25" s="29"/>
      <c r="Z25" s="29"/>
      <c r="AA25" s="29"/>
      <c r="AB25" s="32">
        <f>(资产表!C25-资产表!C26)/资产表!C26</f>
        <v>1.26707704336423</v>
      </c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</row>
    <row r="26" spans="1:39">
      <c r="A26" s="28"/>
      <c r="B26" s="28">
        <v>2014</v>
      </c>
      <c r="C26" s="29"/>
      <c r="D26" s="29"/>
      <c r="E26" s="29"/>
      <c r="F26" s="29"/>
      <c r="G26" s="29"/>
      <c r="H26" s="33">
        <f>利润表!C26/负债表!C26</f>
        <v>1.4635069807324</v>
      </c>
      <c r="I26" s="34">
        <f>利润表!C26/资产表!C26</f>
        <v>0.104647907739179</v>
      </c>
      <c r="J26" s="29"/>
      <c r="K26" s="29"/>
      <c r="L26" s="29"/>
      <c r="M26" s="29"/>
      <c r="N26" s="32">
        <f>利润表!C26/利润表!F26</f>
        <v>0.0859316106658272</v>
      </c>
      <c r="O26" s="32">
        <f>利润表!F26/资产表!C26</f>
        <v>1.21780456491309</v>
      </c>
      <c r="P26" s="36">
        <f>资产表!C26/负债表!C26</f>
        <v>13.9850572491139</v>
      </c>
      <c r="Q26" s="29"/>
      <c r="R26" s="29"/>
      <c r="S26" s="29"/>
      <c r="T26" s="29"/>
      <c r="U26" s="32">
        <f>负债表!E26/资产表!C26</f>
        <v>0.928495108587177</v>
      </c>
      <c r="V26" s="29"/>
      <c r="W26" s="34">
        <f>(利润表!C26-利润表!C27)/利润表!C27</f>
        <v>12.6601597650369</v>
      </c>
      <c r="X26" s="33">
        <f>(利润表!F26-利润表!F27)/利润表!F27</f>
        <v>1.08904254015907</v>
      </c>
      <c r="Y26" s="29"/>
      <c r="Z26" s="29"/>
      <c r="AA26" s="29"/>
      <c r="AB26" s="32">
        <f>(资产表!C26-资产表!C27)/资产表!C27</f>
        <v>-0.301322817499405</v>
      </c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</row>
    <row r="27" spans="1:39">
      <c r="A27" s="28"/>
      <c r="B27" s="28">
        <v>2013</v>
      </c>
      <c r="C27" s="29"/>
      <c r="D27" s="29"/>
      <c r="E27" s="29"/>
      <c r="F27" s="29"/>
      <c r="G27" s="29"/>
      <c r="H27" s="32">
        <f>利润表!C27/负债表!C27</f>
        <v>0.0070124181209199</v>
      </c>
      <c r="I27" s="32">
        <f>利润表!C27/资产表!C27</f>
        <v>0.00535243412898651</v>
      </c>
      <c r="J27" s="29"/>
      <c r="K27" s="29"/>
      <c r="L27" s="29"/>
      <c r="M27" s="29"/>
      <c r="N27" s="32">
        <f>利润表!C27/利润表!F27</f>
        <v>0.0131414854081551</v>
      </c>
      <c r="O27" s="32">
        <f>利润表!F27/资产表!C27</f>
        <v>0.407292932476642</v>
      </c>
      <c r="P27" s="36">
        <f>资产表!C27/负债表!C27</f>
        <v>1.31013627667898</v>
      </c>
      <c r="Q27" s="29"/>
      <c r="R27" s="29"/>
      <c r="S27" s="29"/>
      <c r="T27" s="29"/>
      <c r="U27" s="32">
        <f>负债表!E27/资产表!C27</f>
        <v>0.236720623800401</v>
      </c>
      <c r="V27" s="29"/>
      <c r="W27" s="32">
        <f>(利润表!C27-利润表!C28)/利润表!C28</f>
        <v>-0.930353554859203</v>
      </c>
      <c r="X27" s="34">
        <f>(利润表!F27-利润表!F28)/利润表!F28</f>
        <v>0.0268392556778803</v>
      </c>
      <c r="Y27" s="29"/>
      <c r="Z27" s="29"/>
      <c r="AA27" s="29"/>
      <c r="AB27" s="32">
        <f>(资产表!C27-资产表!C28)/资产表!C28</f>
        <v>0.23652325562107</v>
      </c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</row>
    <row r="28" spans="1:39">
      <c r="A28" s="28"/>
      <c r="B28" s="28">
        <v>2012</v>
      </c>
      <c r="C28" s="29"/>
      <c r="D28" s="29"/>
      <c r="E28" s="29"/>
      <c r="F28" s="29"/>
      <c r="G28" s="29"/>
      <c r="H28" s="32">
        <f>利润表!C28/负债表!C28</f>
        <v>0.101396982550772</v>
      </c>
      <c r="I28" s="32">
        <f>利润表!C28/资产表!C28</f>
        <v>0.0950286731977772</v>
      </c>
      <c r="J28" s="29"/>
      <c r="K28" s="29"/>
      <c r="L28" s="29"/>
      <c r="M28" s="29"/>
      <c r="N28" s="32">
        <f>利润表!C28/利润表!F28</f>
        <v>0.193752790508287</v>
      </c>
      <c r="O28" s="32">
        <f>利润表!F28/资产表!C28</f>
        <v>0.49046350738217</v>
      </c>
      <c r="P28" s="36">
        <f>资产表!C28/负债表!C28</f>
        <v>1.06701460873541</v>
      </c>
      <c r="Q28" s="29"/>
      <c r="R28" s="29"/>
      <c r="S28" s="29"/>
      <c r="T28" s="29"/>
      <c r="U28" s="32">
        <f>负债表!E28/资产表!C28</f>
        <v>0.0628057087379871</v>
      </c>
      <c r="V28" s="29"/>
      <c r="W28" s="32" t="e">
        <f>(利润表!C28-利润表!C29)/利润表!C29</f>
        <v>#DIV/0!</v>
      </c>
      <c r="X28" s="32" t="e">
        <f>(利润表!F28-利润表!F29)/利润表!F29</f>
        <v>#DIV/0!</v>
      </c>
      <c r="Y28" s="29"/>
      <c r="Z28" s="29"/>
      <c r="AA28" s="29"/>
      <c r="AB28" s="32" t="e">
        <f>(资产表!C28-资产表!C29)/资产表!C29</f>
        <v>#DIV/0!</v>
      </c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</row>
    <row r="29" spans="1:39">
      <c r="A29" s="28"/>
      <c r="B29" s="28">
        <v>2011</v>
      </c>
      <c r="C29" s="29"/>
      <c r="D29" s="29"/>
      <c r="E29" s="29"/>
      <c r="F29" s="29"/>
      <c r="G29" s="29"/>
      <c r="H29" s="32" t="e">
        <f>利润表!C29/负债表!C29</f>
        <v>#DIV/0!</v>
      </c>
      <c r="I29" s="32" t="e">
        <f>利润表!C29/资产表!C29</f>
        <v>#DIV/0!</v>
      </c>
      <c r="J29" s="29"/>
      <c r="K29" s="29"/>
      <c r="L29" s="29"/>
      <c r="M29" s="29"/>
      <c r="N29" s="32" t="e">
        <f>利润表!C29/利润表!F29</f>
        <v>#DIV/0!</v>
      </c>
      <c r="O29" s="32" t="e">
        <f>利润表!F29/资产表!C29</f>
        <v>#DIV/0!</v>
      </c>
      <c r="P29" s="36" t="e">
        <f>资产表!C29/负债表!C29</f>
        <v>#DIV/0!</v>
      </c>
      <c r="Q29" s="29"/>
      <c r="R29" s="29"/>
      <c r="S29" s="29"/>
      <c r="T29" s="29"/>
      <c r="U29" s="32" t="e">
        <f>负债表!E29/资产表!C29</f>
        <v>#DIV/0!</v>
      </c>
      <c r="V29" s="29"/>
      <c r="W29" s="32" t="e">
        <f>(利润表!C29-利润表!C30)/利润表!C30</f>
        <v>#DIV/0!</v>
      </c>
      <c r="X29" s="32" t="e">
        <f>(利润表!F29-利润表!F30)/利润表!F30</f>
        <v>#DIV/0!</v>
      </c>
      <c r="Y29" s="29"/>
      <c r="Z29" s="29"/>
      <c r="AA29" s="29"/>
      <c r="AB29" s="32" t="e">
        <f>(资产表!C29-资产表!C30)/资产表!C30</f>
        <v>#DIV/0!</v>
      </c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</row>
    <row r="30" spans="1:39">
      <c r="A30" s="28"/>
      <c r="B30" s="28">
        <v>2010</v>
      </c>
      <c r="C30" s="29"/>
      <c r="D30" s="29"/>
      <c r="E30" s="29"/>
      <c r="F30" s="29"/>
      <c r="G30" s="29"/>
      <c r="H30" s="32" t="e">
        <f>利润表!C30/负债表!C30</f>
        <v>#DIV/0!</v>
      </c>
      <c r="I30" s="32" t="e">
        <f>利润表!C30/资产表!C30</f>
        <v>#DIV/0!</v>
      </c>
      <c r="J30" s="29"/>
      <c r="K30" s="29"/>
      <c r="L30" s="29"/>
      <c r="M30" s="29"/>
      <c r="N30" s="32" t="e">
        <f>利润表!C30/利润表!F30</f>
        <v>#DIV/0!</v>
      </c>
      <c r="O30" s="32" t="e">
        <f>利润表!F30/资产表!C30</f>
        <v>#DIV/0!</v>
      </c>
      <c r="P30" s="36" t="e">
        <f>资产表!C30/负债表!C30</f>
        <v>#DIV/0!</v>
      </c>
      <c r="Q30" s="29"/>
      <c r="R30" s="29"/>
      <c r="S30" s="29"/>
      <c r="T30" s="29"/>
      <c r="U30" s="32" t="e">
        <f>负债表!E30/资产表!C30</f>
        <v>#DIV/0!</v>
      </c>
      <c r="V30" s="29"/>
      <c r="W30" s="32"/>
      <c r="X30" s="32"/>
      <c r="Y30" s="29"/>
      <c r="Z30" s="29"/>
      <c r="AA30" s="29"/>
      <c r="AB30" s="32">
        <f>(资产表!C30-资产表!C31)/资产表!C31</f>
        <v>-1</v>
      </c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</row>
    <row r="31" spans="1:39">
      <c r="A31" s="28" t="s">
        <v>40</v>
      </c>
      <c r="B31" s="28">
        <v>2023</v>
      </c>
      <c r="C31" s="29"/>
      <c r="D31" s="29"/>
      <c r="E31" s="29"/>
      <c r="F31" s="29"/>
      <c r="G31" s="29"/>
      <c r="H31" s="32">
        <f>利润表!C31/负债表!C31</f>
        <v>0.0703027616218955</v>
      </c>
      <c r="I31" s="32">
        <f>利润表!C31/资产表!C31</f>
        <v>0.058569392935387</v>
      </c>
      <c r="J31" s="29"/>
      <c r="K31" s="29"/>
      <c r="L31" s="29"/>
      <c r="M31" s="29"/>
      <c r="N31" s="32">
        <f>利润表!C31/利润表!F31</f>
        <v>0.25601230553296</v>
      </c>
      <c r="O31" s="32">
        <f>利润表!F31/资产表!C31</f>
        <v>0.228775694252113</v>
      </c>
      <c r="P31" s="36">
        <f>资产表!C31/负债表!C31</f>
        <v>1.20033276936049</v>
      </c>
      <c r="Q31" s="29"/>
      <c r="R31" s="29"/>
      <c r="S31" s="29"/>
      <c r="T31" s="29"/>
      <c r="U31" s="32">
        <f>负债表!E31/资产表!C31</f>
        <v>0.166897692435089</v>
      </c>
      <c r="V31" s="29"/>
      <c r="W31" s="32">
        <f>(利润表!C31-利润表!C32)/利润表!C32</f>
        <v>0.0915491275594838</v>
      </c>
      <c r="X31" s="32">
        <f>(利润表!F31-利润表!F32)/利润表!F32</f>
        <v>0.0378472982589693</v>
      </c>
      <c r="Y31" s="29"/>
      <c r="Z31" s="29"/>
      <c r="AA31" s="29"/>
      <c r="AB31" s="32">
        <f>(资产表!C31-资产表!C32)/资产表!C32</f>
        <v>0.223464746617343</v>
      </c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</row>
    <row r="32" spans="1:39">
      <c r="A32" s="28"/>
      <c r="B32" s="28">
        <v>2022</v>
      </c>
      <c r="C32" s="29"/>
      <c r="D32" s="29"/>
      <c r="E32" s="29"/>
      <c r="F32" s="29"/>
      <c r="G32" s="29"/>
      <c r="H32" s="32">
        <f>利润表!C32/负债表!C32</f>
        <v>0.0792692673497744</v>
      </c>
      <c r="I32" s="32">
        <f>利润表!C32/资产表!C32</f>
        <v>0.0656476063953611</v>
      </c>
      <c r="J32" s="29"/>
      <c r="K32" s="29"/>
      <c r="L32" s="29"/>
      <c r="M32" s="29"/>
      <c r="N32" s="32">
        <f>利润表!C32/利润表!F32</f>
        <v>0.2434170601304</v>
      </c>
      <c r="O32" s="32">
        <f>利润表!F32/资产表!C32</f>
        <v>0.269691887496272</v>
      </c>
      <c r="P32" s="36">
        <f>资产表!C32/负债表!C32</f>
        <v>1.20749668879589</v>
      </c>
      <c r="Q32" s="29"/>
      <c r="R32" s="29"/>
      <c r="S32" s="29"/>
      <c r="T32" s="29"/>
      <c r="U32" s="32">
        <f>负债表!E32/资产表!C32</f>
        <v>0.171840379125846</v>
      </c>
      <c r="V32" s="29"/>
      <c r="W32" s="32">
        <f>(利润表!C32-利润表!C33)/利润表!C33</f>
        <v>-0.254728703297241</v>
      </c>
      <c r="X32" s="32">
        <f>(利润表!F32-利润表!F33)/利润表!F33</f>
        <v>-0.0234967405343407</v>
      </c>
      <c r="Y32" s="29"/>
      <c r="Z32" s="29"/>
      <c r="AA32" s="29"/>
      <c r="AB32" s="32">
        <f>(资产表!C32-资产表!C33)/资产表!C33</f>
        <v>-0.018879747633453</v>
      </c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</row>
    <row r="33" spans="1:39">
      <c r="A33" s="28"/>
      <c r="B33" s="28">
        <v>2021</v>
      </c>
      <c r="C33" s="29"/>
      <c r="D33" s="29"/>
      <c r="E33" s="29"/>
      <c r="F33" s="29"/>
      <c r="G33" s="29"/>
      <c r="H33" s="32">
        <f>利润表!C33/负债表!C33</f>
        <v>0.116385203134984</v>
      </c>
      <c r="I33" s="32">
        <f>利润表!C33/资产表!C33</f>
        <v>0.0864224832471506</v>
      </c>
      <c r="J33" s="29"/>
      <c r="K33" s="29"/>
      <c r="L33" s="29"/>
      <c r="M33" s="29"/>
      <c r="N33" s="32">
        <f>利润表!C33/利润表!F33</f>
        <v>0.318940973144289</v>
      </c>
      <c r="O33" s="32">
        <f>利润表!F33/资产表!C33</f>
        <v>0.270967014351126</v>
      </c>
      <c r="P33" s="36">
        <f>资产表!C33/负债表!C33</f>
        <v>1.34670052007353</v>
      </c>
      <c r="Q33" s="29"/>
      <c r="R33" s="29"/>
      <c r="S33" s="29"/>
      <c r="T33" s="29"/>
      <c r="U33" s="32">
        <f>负债表!E33/资产表!C33</f>
        <v>0.257444409433065</v>
      </c>
      <c r="V33" s="29"/>
      <c r="W33" s="32">
        <f>(利润表!C33-利润表!C34)/利润表!C34</f>
        <v>-0.693180800204273</v>
      </c>
      <c r="X33" s="32">
        <f>(利润表!F33-利润表!F34)/利润表!F34</f>
        <v>0.047545767332511</v>
      </c>
      <c r="Y33" s="29"/>
      <c r="Z33" s="29"/>
      <c r="AA33" s="29"/>
      <c r="AB33" s="32">
        <f>(资产表!C33-资产表!C34)/资产表!C34</f>
        <v>0.0248733368854169</v>
      </c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</row>
    <row r="34" spans="1:39">
      <c r="A34" s="28"/>
      <c r="B34" s="28">
        <v>2020</v>
      </c>
      <c r="C34" s="29"/>
      <c r="D34" s="29"/>
      <c r="E34" s="29"/>
      <c r="F34" s="29"/>
      <c r="G34" s="29"/>
      <c r="H34" s="33">
        <f>利润表!C34/负债表!C34</f>
        <v>0.36957111101907</v>
      </c>
      <c r="I34" s="33">
        <f>利润表!C34/资产表!C34</f>
        <v>0.288678475292291</v>
      </c>
      <c r="J34" s="29"/>
      <c r="K34" s="29"/>
      <c r="L34" s="29"/>
      <c r="M34" s="29"/>
      <c r="N34" s="32">
        <f>利润表!C34/利润表!F34</f>
        <v>1.08893207031585</v>
      </c>
      <c r="O34" s="32">
        <f>利润表!F34/资产表!C34</f>
        <v>0.265102372463472</v>
      </c>
      <c r="P34" s="36">
        <f>资产表!C34/负债表!C34</f>
        <v>1.28021706725752</v>
      </c>
      <c r="Q34" s="29"/>
      <c r="R34" s="29"/>
      <c r="S34" s="29"/>
      <c r="T34" s="29"/>
      <c r="U34" s="32">
        <f>负债表!E34/资产表!C34</f>
        <v>0.2188824648759</v>
      </c>
      <c r="V34" s="29"/>
      <c r="W34" s="32">
        <f>(利润表!C34-利润表!C35)/利润表!C35</f>
        <v>2.89273518400877</v>
      </c>
      <c r="X34" s="33">
        <f>(利润表!F34-利润表!F35)/利润表!F35</f>
        <v>0.255414383140019</v>
      </c>
      <c r="Y34" s="29"/>
      <c r="Z34" s="29"/>
      <c r="AA34" s="29"/>
      <c r="AB34" s="32">
        <f>(资产表!C34-资产表!C35)/资产表!C35</f>
        <v>0.702606697134624</v>
      </c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</row>
    <row r="35" spans="1:39">
      <c r="A35" s="28"/>
      <c r="B35" s="28">
        <v>2019</v>
      </c>
      <c r="C35" s="29"/>
      <c r="D35" s="29"/>
      <c r="E35" s="29"/>
      <c r="F35" s="29"/>
      <c r="G35" s="29"/>
      <c r="H35" s="33">
        <f>利润表!C35/负债表!C35</f>
        <v>0.276083418598975</v>
      </c>
      <c r="I35" s="33">
        <f>利润表!C35/资产表!C35</f>
        <v>0.126262353362838</v>
      </c>
      <c r="J35" s="29"/>
      <c r="K35" s="29"/>
      <c r="L35" s="29"/>
      <c r="M35" s="29"/>
      <c r="N35" s="32">
        <f>利润表!C35/利润表!F35</f>
        <v>0.351182630905075</v>
      </c>
      <c r="O35" s="32">
        <f>利润表!F35/资产表!C35</f>
        <v>0.359534732789694</v>
      </c>
      <c r="P35" s="36">
        <f>资产表!C35/负债表!C35</f>
        <v>2.18658540131593</v>
      </c>
      <c r="Q35" s="29"/>
      <c r="R35" s="29"/>
      <c r="S35" s="29"/>
      <c r="T35" s="29"/>
      <c r="U35" s="32">
        <f>负债表!E35/资产表!C35</f>
        <v>0.542665930451114</v>
      </c>
      <c r="V35" s="29"/>
      <c r="W35" s="32">
        <f>(利润表!C35-利润表!C36)/利润表!C36</f>
        <v>0.287331275924094</v>
      </c>
      <c r="X35" s="34">
        <f>(利润表!F35-利润表!F36)/利润表!F36</f>
        <v>0.0309476295715367</v>
      </c>
      <c r="Y35" s="29"/>
      <c r="Z35" s="29"/>
      <c r="AA35" s="29"/>
      <c r="AB35" s="32">
        <f>(资产表!C35-资产表!C36)/资产表!C36</f>
        <v>0.161740911937326</v>
      </c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</row>
    <row r="36" spans="1:39">
      <c r="A36" s="28"/>
      <c r="B36" s="28">
        <v>2018</v>
      </c>
      <c r="C36" s="29"/>
      <c r="D36" s="29"/>
      <c r="E36" s="29"/>
      <c r="F36" s="29"/>
      <c r="G36" s="29"/>
      <c r="H36" s="33">
        <f>利润表!C36/负债表!C36</f>
        <v>0.189243853301064</v>
      </c>
      <c r="I36" s="33">
        <f>利润表!C36/资产表!C36</f>
        <v>0.11394436248261</v>
      </c>
      <c r="J36" s="29"/>
      <c r="K36" s="29"/>
      <c r="L36" s="29"/>
      <c r="M36" s="29"/>
      <c r="N36" s="32">
        <f>利润表!C36/利润表!F36</f>
        <v>0.281241439285618</v>
      </c>
      <c r="O36" s="32">
        <f>利润表!F36/资产表!C36</f>
        <v>0.40514784297805</v>
      </c>
      <c r="P36" s="36">
        <f>资产表!C36/负债表!C36</f>
        <v>1.66084437332251</v>
      </c>
      <c r="Q36" s="29"/>
      <c r="R36" s="29"/>
      <c r="S36" s="29"/>
      <c r="T36" s="29"/>
      <c r="U36" s="32">
        <f>负债表!E36/资产表!C36</f>
        <v>0.397896626521663</v>
      </c>
      <c r="V36" s="29"/>
      <c r="W36" s="32">
        <f>(利润表!C36-利润表!C37)/利润表!C37</f>
        <v>0.00739463651911149</v>
      </c>
      <c r="X36" s="34">
        <f>(利润表!F36-利润表!F37)/利润表!F37</f>
        <v>0.0409760433924192</v>
      </c>
      <c r="Y36" s="29"/>
      <c r="Z36" s="29"/>
      <c r="AA36" s="29"/>
      <c r="AB36" s="32">
        <f>(资产表!C36-资产表!C37)/资产表!C37</f>
        <v>-0.267969536154505</v>
      </c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</row>
    <row r="37" spans="1:39">
      <c r="A37" s="28"/>
      <c r="B37" s="28">
        <v>2017</v>
      </c>
      <c r="C37" s="29"/>
      <c r="D37" s="29"/>
      <c r="E37" s="29"/>
      <c r="F37" s="29"/>
      <c r="G37" s="29"/>
      <c r="H37" s="34">
        <f>利润表!C37/负债表!C37</f>
        <v>0.112685362493602</v>
      </c>
      <c r="I37" s="34">
        <f>利润表!C37/资产表!C37</f>
        <v>0.0827984798578409</v>
      </c>
      <c r="J37" s="29"/>
      <c r="K37" s="29"/>
      <c r="L37" s="29"/>
      <c r="M37" s="29"/>
      <c r="N37" s="32">
        <f>利润表!C37/利润表!F37</f>
        <v>0.2906165966072</v>
      </c>
      <c r="O37" s="32">
        <f>利润表!F37/资产表!C37</f>
        <v>0.284906233245006</v>
      </c>
      <c r="P37" s="36">
        <f>资产表!C37/负债表!C37</f>
        <v>1.3609593157637</v>
      </c>
      <c r="Q37" s="29"/>
      <c r="R37" s="29"/>
      <c r="S37" s="29"/>
      <c r="T37" s="29"/>
      <c r="U37" s="32">
        <f>负债表!E37/资产表!C37</f>
        <v>0.265224177962404</v>
      </c>
      <c r="V37" s="29"/>
      <c r="W37" s="32">
        <f>(利润表!C37-利润表!C38)/利润表!C38</f>
        <v>0.878967944529937</v>
      </c>
      <c r="X37" s="33">
        <f>(利润表!F37-利润表!F38)/利润表!F38</f>
        <v>0.417252153768556</v>
      </c>
      <c r="Y37" s="29"/>
      <c r="Z37" s="29"/>
      <c r="AA37" s="29"/>
      <c r="AB37" s="32">
        <f>(资产表!C37-资产表!C38)/资产表!C38</f>
        <v>0.912671924341534</v>
      </c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</row>
    <row r="38" spans="1:39">
      <c r="A38" s="28"/>
      <c r="B38" s="28">
        <v>2016</v>
      </c>
      <c r="C38" s="29"/>
      <c r="D38" s="29"/>
      <c r="E38" s="29"/>
      <c r="F38" s="29"/>
      <c r="G38" s="29"/>
      <c r="H38" s="33">
        <f>利润表!C38/负债表!C38</f>
        <v>0.167082949773477</v>
      </c>
      <c r="I38" s="34">
        <f>利润表!C38/资产表!C38</f>
        <v>0.0842836772512736</v>
      </c>
      <c r="J38" s="29"/>
      <c r="K38" s="29"/>
      <c r="L38" s="29"/>
      <c r="M38" s="29"/>
      <c r="N38" s="32">
        <f>利润表!C38/利润表!F38</f>
        <v>0.219203844675212</v>
      </c>
      <c r="O38" s="32">
        <f>利润表!F38/资产表!C38</f>
        <v>0.384499082925094</v>
      </c>
      <c r="P38" s="36">
        <f>资产表!C38/负债表!C38</f>
        <v>1.98238799281805</v>
      </c>
      <c r="Q38" s="29"/>
      <c r="R38" s="29"/>
      <c r="S38" s="29"/>
      <c r="T38" s="29"/>
      <c r="U38" s="32">
        <f>负债表!E38/资产表!C38</f>
        <v>0.495557880887658</v>
      </c>
      <c r="V38" s="29"/>
      <c r="W38" s="32">
        <f>(利润表!C38-利润表!C39)/利润表!C39</f>
        <v>0.311404730762163</v>
      </c>
      <c r="X38" s="33">
        <f>(利润表!F38-利润表!F39)/利润表!F39</f>
        <v>0.355215277604811</v>
      </c>
      <c r="Y38" s="29"/>
      <c r="Z38" s="29"/>
      <c r="AA38" s="29"/>
      <c r="AB38" s="32">
        <f>(资产表!C38-资产表!C39)/资产表!C39</f>
        <v>0.621724551752876</v>
      </c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1:39">
      <c r="A39" s="28"/>
      <c r="B39" s="28">
        <v>2015</v>
      </c>
      <c r="C39" s="29"/>
      <c r="D39" s="29"/>
      <c r="E39" s="29"/>
      <c r="F39" s="29"/>
      <c r="G39" s="29"/>
      <c r="H39" s="33">
        <f>利润表!C39/负债表!C39</f>
        <v>0.151225944942929</v>
      </c>
      <c r="I39" s="34">
        <f>利润表!C39/资产表!C39</f>
        <v>0.104227860022258</v>
      </c>
      <c r="J39" s="29"/>
      <c r="K39" s="29"/>
      <c r="L39" s="29"/>
      <c r="M39" s="29"/>
      <c r="N39" s="32">
        <f>利润表!C39/利润表!F39</f>
        <v>0.226526862565845</v>
      </c>
      <c r="O39" s="32">
        <f>利润表!F39/资产表!C39</f>
        <v>0.460112583742522</v>
      </c>
      <c r="P39" s="36">
        <f>资产表!C39/负债表!C39</f>
        <v>1.4509167214086</v>
      </c>
      <c r="Q39" s="29"/>
      <c r="R39" s="29"/>
      <c r="S39" s="29"/>
      <c r="T39" s="29"/>
      <c r="U39" s="32">
        <f>负债表!E39/资产表!C39</f>
        <v>0.310780567040977</v>
      </c>
      <c r="V39" s="29"/>
      <c r="W39" s="32">
        <f>(利润表!C39-利润表!C40)/利润表!C40</f>
        <v>0.24175982445737</v>
      </c>
      <c r="X39" s="32">
        <f>(利润表!F39-利润表!F40)/利润表!F40</f>
        <v>-0.0749711872989947</v>
      </c>
      <c r="Y39" s="29"/>
      <c r="Z39" s="29"/>
      <c r="AA39" s="29"/>
      <c r="AB39" s="32">
        <f>(资产表!C39-资产表!C40)/资产表!C40</f>
        <v>1.6483927113569</v>
      </c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</row>
    <row r="40" spans="1:39">
      <c r="A40" s="28"/>
      <c r="B40" s="28">
        <v>2014</v>
      </c>
      <c r="C40" s="29"/>
      <c r="D40" s="29"/>
      <c r="E40" s="29"/>
      <c r="F40" s="29"/>
      <c r="G40" s="29"/>
      <c r="H40" s="33">
        <f>利润表!C40/负债表!C40</f>
        <v>0.322542230937045</v>
      </c>
      <c r="I40" s="33">
        <f>利润表!C40/资产表!C40</f>
        <v>0.222294440008879</v>
      </c>
      <c r="J40" s="29"/>
      <c r="K40" s="29"/>
      <c r="L40" s="29"/>
      <c r="M40" s="29"/>
      <c r="N40" s="32">
        <f>利润表!C40/利润表!F40</f>
        <v>0.168747507043671</v>
      </c>
      <c r="O40" s="32">
        <f>利润表!F40/资产表!C40</f>
        <v>1.31731984610209</v>
      </c>
      <c r="P40" s="36">
        <f>资产表!C40/负债表!C40</f>
        <v>1.45096850341449</v>
      </c>
      <c r="Q40" s="29"/>
      <c r="R40" s="29"/>
      <c r="S40" s="29"/>
      <c r="T40" s="29"/>
      <c r="U40" s="32">
        <f>负债表!E40/资产表!C40</f>
        <v>0.31080516382902</v>
      </c>
      <c r="V40" s="29"/>
      <c r="W40" s="32">
        <f>(利润表!C40-利润表!C41)/利润表!C41</f>
        <v>-0.251256078642107</v>
      </c>
      <c r="X40" s="33">
        <f>(利润表!F40-利润表!F41)/利润表!F41</f>
        <v>0.280897349278747</v>
      </c>
      <c r="Y40" s="29"/>
      <c r="Z40" s="29"/>
      <c r="AA40" s="29"/>
      <c r="AB40" s="32">
        <f>(资产表!C40-资产表!C41)/资产表!C41</f>
        <v>0.174902152591952</v>
      </c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</row>
    <row r="41" spans="1:39">
      <c r="A41" s="28"/>
      <c r="B41" s="28">
        <v>2013</v>
      </c>
      <c r="C41" s="29"/>
      <c r="D41" s="29"/>
      <c r="E41" s="29"/>
      <c r="F41" s="29"/>
      <c r="G41" s="29"/>
      <c r="H41" s="33">
        <f>利润表!C41/负债表!C41</f>
        <v>0.51076829997807</v>
      </c>
      <c r="I41" s="33">
        <f>利润表!C41/资产表!C41</f>
        <v>0.348816476001567</v>
      </c>
      <c r="J41" s="29"/>
      <c r="K41" s="29"/>
      <c r="L41" s="29"/>
      <c r="M41" s="29"/>
      <c r="N41" s="32">
        <f>利润表!C41/利润表!F41</f>
        <v>0.288681120879935</v>
      </c>
      <c r="O41" s="32">
        <f>利润表!F41/资产表!C41</f>
        <v>1.20831066104473</v>
      </c>
      <c r="P41" s="36">
        <f>资产表!C41/负债表!C41</f>
        <v>1.46428949065977</v>
      </c>
      <c r="Q41" s="29"/>
      <c r="R41" s="29"/>
      <c r="S41" s="29"/>
      <c r="T41" s="29"/>
      <c r="U41" s="32">
        <f>负债表!E41/资产表!C41</f>
        <v>0.317074931986689</v>
      </c>
      <c r="V41" s="29"/>
      <c r="W41" s="32">
        <f>(利润表!C41-利润表!C42)/利润表!C42</f>
        <v>0.996226321775176</v>
      </c>
      <c r="X41" s="33">
        <f>(利润表!F41-利润表!F42)/利润表!F42</f>
        <v>0.872964474723005</v>
      </c>
      <c r="Y41" s="29"/>
      <c r="Z41" s="29"/>
      <c r="AA41" s="29"/>
      <c r="AB41" s="32">
        <f>(资产表!C41-资产表!C42)/资产表!C42</f>
        <v>0.481405566636099</v>
      </c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1:39">
      <c r="A42" s="28"/>
      <c r="B42" s="28">
        <v>2012</v>
      </c>
      <c r="C42" s="29"/>
      <c r="D42" s="29"/>
      <c r="E42" s="29"/>
      <c r="F42" s="29"/>
      <c r="G42" s="29"/>
      <c r="H42" s="33">
        <f>利润表!C42/负债表!C42</f>
        <v>0.312334206737768</v>
      </c>
      <c r="I42" s="33">
        <f>利润表!C42/资产表!C42</f>
        <v>0.258857757583113</v>
      </c>
      <c r="J42" s="29"/>
      <c r="K42" s="29"/>
      <c r="L42" s="29"/>
      <c r="M42" s="29"/>
      <c r="N42" s="32">
        <f>利润表!C42/利润表!F42</f>
        <v>0.270855803289137</v>
      </c>
      <c r="O42" s="32">
        <f>利润表!F42/资产表!C42</f>
        <v>0.955703198674993</v>
      </c>
      <c r="P42" s="36">
        <f>资产表!C42/负债表!C42</f>
        <v>1.20658623351276</v>
      </c>
      <c r="Q42" s="29"/>
      <c r="R42" s="29"/>
      <c r="S42" s="29"/>
      <c r="T42" s="29"/>
      <c r="U42" s="32">
        <f>负债表!E42/资产表!C42</f>
        <v>0.171215473685062</v>
      </c>
      <c r="V42" s="29"/>
      <c r="W42" s="32" t="e">
        <f>(利润表!C42-利润表!C43)/利润表!C43</f>
        <v>#DIV/0!</v>
      </c>
      <c r="X42" s="32" t="e">
        <f>(利润表!F42-利润表!F43)/利润表!F43</f>
        <v>#DIV/0!</v>
      </c>
      <c r="Y42" s="29"/>
      <c r="Z42" s="29"/>
      <c r="AA42" s="29"/>
      <c r="AB42" s="32" t="e">
        <f>(资产表!C42-资产表!C43)/资产表!C43</f>
        <v>#DIV/0!</v>
      </c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</row>
    <row r="43" spans="1:39">
      <c r="A43" s="28"/>
      <c r="B43" s="28">
        <v>2011</v>
      </c>
      <c r="C43" s="29"/>
      <c r="D43" s="29"/>
      <c r="E43" s="29"/>
      <c r="F43" s="29"/>
      <c r="G43" s="29"/>
      <c r="H43" s="32" t="e">
        <f>利润表!C43/负债表!C43</f>
        <v>#DIV/0!</v>
      </c>
      <c r="I43" s="32" t="e">
        <f>利润表!C43/资产表!C43</f>
        <v>#DIV/0!</v>
      </c>
      <c r="J43" s="29"/>
      <c r="K43" s="29"/>
      <c r="L43" s="29"/>
      <c r="M43" s="29"/>
      <c r="N43" s="32" t="e">
        <f>利润表!C43/利润表!F43</f>
        <v>#DIV/0!</v>
      </c>
      <c r="O43" s="32" t="e">
        <f>利润表!F43/资产表!C43</f>
        <v>#DIV/0!</v>
      </c>
      <c r="P43" s="36" t="e">
        <f>资产表!C43/负债表!C43</f>
        <v>#DIV/0!</v>
      </c>
      <c r="Q43" s="29"/>
      <c r="R43" s="29"/>
      <c r="S43" s="29"/>
      <c r="T43" s="29"/>
      <c r="U43" s="32" t="e">
        <f>负债表!E43/资产表!C43</f>
        <v>#DIV/0!</v>
      </c>
      <c r="V43" s="29"/>
      <c r="W43" s="32" t="e">
        <f>(利润表!C43-利润表!C44)/利润表!C44</f>
        <v>#DIV/0!</v>
      </c>
      <c r="X43" s="32" t="e">
        <f>(利润表!F43-利润表!F44)/利润表!F44</f>
        <v>#DIV/0!</v>
      </c>
      <c r="Y43" s="29"/>
      <c r="Z43" s="29"/>
      <c r="AA43" s="29"/>
      <c r="AB43" s="32" t="e">
        <f>(资产表!C43-资产表!C44)/资产表!C44</f>
        <v>#DIV/0!</v>
      </c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</row>
    <row r="44" spans="1:39">
      <c r="A44" s="28"/>
      <c r="B44" s="28">
        <v>2010</v>
      </c>
      <c r="C44" s="29"/>
      <c r="D44" s="29"/>
      <c r="E44" s="29"/>
      <c r="F44" s="29"/>
      <c r="G44" s="29"/>
      <c r="H44" s="32" t="e">
        <f>利润表!C44/负债表!C44</f>
        <v>#DIV/0!</v>
      </c>
      <c r="I44" s="32" t="e">
        <f>利润表!C44/资产表!C44</f>
        <v>#DIV/0!</v>
      </c>
      <c r="J44" s="29"/>
      <c r="K44" s="29"/>
      <c r="L44" s="29"/>
      <c r="M44" s="29"/>
      <c r="N44" s="32" t="e">
        <f>利润表!C44/利润表!F44</f>
        <v>#DIV/0!</v>
      </c>
      <c r="O44" s="32" t="e">
        <f>利润表!F44/资产表!C44</f>
        <v>#DIV/0!</v>
      </c>
      <c r="P44" s="36" t="e">
        <f>资产表!C44/负债表!C44</f>
        <v>#DIV/0!</v>
      </c>
      <c r="Q44" s="29"/>
      <c r="R44" s="29"/>
      <c r="S44" s="29"/>
      <c r="T44" s="29"/>
      <c r="U44" s="32" t="e">
        <f>负债表!E44/资产表!C44</f>
        <v>#DIV/0!</v>
      </c>
      <c r="V44" s="29"/>
      <c r="W44" s="32"/>
      <c r="X44" s="32"/>
      <c r="Y44" s="29"/>
      <c r="Z44" s="29"/>
      <c r="AA44" s="29"/>
      <c r="AB44" s="32">
        <f>(资产表!C44-资产表!C45)/资产表!C45</f>
        <v>-1</v>
      </c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1:39">
      <c r="A45" s="30" t="s">
        <v>41</v>
      </c>
      <c r="B45" s="28">
        <v>2023</v>
      </c>
      <c r="C45" s="29"/>
      <c r="D45" s="29"/>
      <c r="E45" s="29"/>
      <c r="F45" s="29"/>
      <c r="G45" s="29"/>
      <c r="H45" s="33">
        <f>利润表!C45/负债表!C45</f>
        <v>0.214406090612624</v>
      </c>
      <c r="I45" s="33">
        <f>利润表!C45/资产表!C45</f>
        <v>0.16952809912096</v>
      </c>
      <c r="J45" s="29"/>
      <c r="K45" s="29"/>
      <c r="L45" s="29"/>
      <c r="M45" s="29"/>
      <c r="N45" s="32">
        <f>利润表!C45/利润表!F45</f>
        <v>0.268855237146102</v>
      </c>
      <c r="O45" s="32">
        <f>利润表!F45/资产表!C45</f>
        <v>0.63055531638699</v>
      </c>
      <c r="P45" s="36">
        <f>资产表!C45/负债表!C45</f>
        <v>1.26472302659185</v>
      </c>
      <c r="Q45" s="29"/>
      <c r="R45" s="29"/>
      <c r="S45" s="29"/>
      <c r="T45" s="29"/>
      <c r="U45" s="32">
        <f>负债表!E45/资产表!C45</f>
        <v>0.209313044062479</v>
      </c>
      <c r="V45" s="29"/>
      <c r="W45" s="32">
        <f>(利润表!C45-利润表!C46)/利润表!C46</f>
        <v>-0.229831690947315</v>
      </c>
      <c r="X45" s="32">
        <f>(利润表!F45-利润表!F46)/利润表!F46</f>
        <v>-0.190177481739847</v>
      </c>
      <c r="Y45" s="29"/>
      <c r="Z45" s="29"/>
      <c r="AA45" s="29"/>
      <c r="AB45" s="32">
        <f>(资产表!C45-资产表!C46)/资产表!C46</f>
        <v>0.022548761544381</v>
      </c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</row>
    <row r="46" spans="1:39">
      <c r="A46" s="30"/>
      <c r="B46" s="28">
        <v>2022</v>
      </c>
      <c r="C46" s="29"/>
      <c r="D46" s="29"/>
      <c r="E46" s="29"/>
      <c r="F46" s="29"/>
      <c r="G46" s="29"/>
      <c r="H46" s="33">
        <f>利润表!C46/负债表!C46</f>
        <v>0.310197292627349</v>
      </c>
      <c r="I46" s="33">
        <f>利润表!C46/资产表!C46</f>
        <v>0.225081642240426</v>
      </c>
      <c r="J46" s="29"/>
      <c r="K46" s="29"/>
      <c r="L46" s="29"/>
      <c r="M46" s="29"/>
      <c r="N46" s="32">
        <f>利润表!C46/利润表!F46</f>
        <v>0.282697979953098</v>
      </c>
      <c r="O46" s="32">
        <f>利润表!F46/资产表!C46</f>
        <v>0.796191194142135</v>
      </c>
      <c r="P46" s="36">
        <f>资产表!C46/负债表!C46</f>
        <v>1.37815456444913</v>
      </c>
      <c r="Q46" s="29"/>
      <c r="R46" s="29"/>
      <c r="S46" s="29"/>
      <c r="T46" s="29"/>
      <c r="U46" s="32">
        <f>负债表!E46/资产表!C46</f>
        <v>0.27439198345672</v>
      </c>
      <c r="V46" s="29"/>
      <c r="W46" s="32">
        <f>(利润表!C46-利润表!C47)/利润表!C47</f>
        <v>-0.0051914487124235</v>
      </c>
      <c r="X46" s="32">
        <f>(利润表!F46-利润表!F47)/利润表!F47</f>
        <v>0.11876248856885</v>
      </c>
      <c r="Y46" s="29"/>
      <c r="Z46" s="29"/>
      <c r="AA46" s="29"/>
      <c r="AB46" s="32">
        <f>(资产表!C46-资产表!C47)/资产表!C47</f>
        <v>-0.0862778335885898</v>
      </c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</row>
    <row r="47" spans="1:39">
      <c r="A47" s="30"/>
      <c r="B47" s="28">
        <v>2021</v>
      </c>
      <c r="C47" s="29"/>
      <c r="D47" s="29"/>
      <c r="E47" s="29"/>
      <c r="F47" s="29"/>
      <c r="G47" s="29"/>
      <c r="H47" s="33">
        <f>利润表!C47/负债表!C47</f>
        <v>0.29023885515128</v>
      </c>
      <c r="I47" s="33">
        <f>利润表!C47/资产表!C47</f>
        <v>0.206735341690793</v>
      </c>
      <c r="J47" s="29"/>
      <c r="K47" s="29"/>
      <c r="L47" s="29"/>
      <c r="M47" s="29"/>
      <c r="N47" s="32">
        <f>利润表!C47/利润表!F47</f>
        <v>0.317922373261031</v>
      </c>
      <c r="O47" s="32">
        <f>利润表!F47/资产表!C47</f>
        <v>0.650269874278564</v>
      </c>
      <c r="P47" s="36">
        <f>资产表!C47/负债表!C47</f>
        <v>1.40391503831686</v>
      </c>
      <c r="Q47" s="29"/>
      <c r="R47" s="29"/>
      <c r="S47" s="29"/>
      <c r="T47" s="29"/>
      <c r="U47" s="32">
        <f>负债表!E47/资产表!C47</f>
        <v>0.287706183987538</v>
      </c>
      <c r="V47" s="29"/>
      <c r="W47" s="32">
        <f>(利润表!C47-利润表!C48)/利润表!C48</f>
        <v>0.40337308954955</v>
      </c>
      <c r="X47" s="33">
        <f>(利润表!F47-利润表!F48)/利润表!F48</f>
        <v>0.684374020831532</v>
      </c>
      <c r="Y47" s="29"/>
      <c r="Z47" s="29"/>
      <c r="AA47" s="29"/>
      <c r="AB47" s="32">
        <f>(资产表!C47-资产表!C48)/资产表!C48</f>
        <v>0.318432861931453</v>
      </c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</row>
    <row r="48" spans="1:39">
      <c r="A48" s="30"/>
      <c r="B48" s="28">
        <v>2020</v>
      </c>
      <c r="C48" s="29"/>
      <c r="D48" s="29"/>
      <c r="E48" s="29"/>
      <c r="F48" s="29"/>
      <c r="G48" s="29"/>
      <c r="H48" s="33">
        <f>利润表!C48/负债表!C48</f>
        <v>0.246346867304297</v>
      </c>
      <c r="I48" s="33">
        <f>利润表!C48/资产表!C48</f>
        <v>0.194222527307586</v>
      </c>
      <c r="J48" s="29"/>
      <c r="K48" s="29"/>
      <c r="L48" s="29"/>
      <c r="M48" s="29"/>
      <c r="N48" s="32">
        <f>利润表!C48/利润表!F48</f>
        <v>0.381580771463894</v>
      </c>
      <c r="O48" s="32">
        <f>利润表!F48/资产表!C48</f>
        <v>0.508994534924997</v>
      </c>
      <c r="P48" s="36">
        <f>资产表!C48/负债表!C48</f>
        <v>1.26837432670291</v>
      </c>
      <c r="Q48" s="29"/>
      <c r="R48" s="29"/>
      <c r="S48" s="29"/>
      <c r="T48" s="29"/>
      <c r="U48" s="32">
        <f>负债表!E48/资产表!C48</f>
        <v>0.211589213888092</v>
      </c>
      <c r="V48" s="29"/>
      <c r="W48" s="32">
        <f>(利润表!C48-利润表!C49)/利润表!C49</f>
        <v>0.293152251719063</v>
      </c>
      <c r="X48" s="33">
        <f>(利润表!F48-利润表!F49)/利润表!F49</f>
        <v>0.263512659909567</v>
      </c>
      <c r="Y48" s="29"/>
      <c r="Z48" s="29"/>
      <c r="AA48" s="29"/>
      <c r="AB48" s="32">
        <f>(资产表!C48-资产表!C49)/资产表!C49</f>
        <v>0.233210518947039</v>
      </c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</row>
    <row r="49" spans="1:39">
      <c r="A49" s="30"/>
      <c r="B49" s="28">
        <v>2019</v>
      </c>
      <c r="C49" s="29"/>
      <c r="D49" s="29"/>
      <c r="E49" s="29"/>
      <c r="F49" s="29"/>
      <c r="G49" s="29"/>
      <c r="H49" s="33">
        <f>利润表!C49/负债表!C49</f>
        <v>0.235564311439154</v>
      </c>
      <c r="I49" s="33">
        <f>利润表!C49/资产表!C49</f>
        <v>0.185219693484499</v>
      </c>
      <c r="J49" s="29"/>
      <c r="K49" s="29"/>
      <c r="L49" s="29"/>
      <c r="M49" s="29"/>
      <c r="N49" s="32">
        <f>利润表!C49/利润表!F49</f>
        <v>0.372834780190625</v>
      </c>
      <c r="O49" s="32">
        <f>利润表!F49/资产表!C49</f>
        <v>0.496787594198691</v>
      </c>
      <c r="P49" s="36">
        <f>资产表!C49/负债表!C49</f>
        <v>1.27181028651723</v>
      </c>
      <c r="Q49" s="29"/>
      <c r="R49" s="29"/>
      <c r="S49" s="29"/>
      <c r="T49" s="29"/>
      <c r="U49" s="32">
        <f>负债表!E49/资产表!C49</f>
        <v>0.21371920749404</v>
      </c>
      <c r="V49" s="29"/>
      <c r="W49" s="32">
        <f>(利润表!C49-利润表!C50)/利润表!C50</f>
        <v>0.119255536239238</v>
      </c>
      <c r="X49" s="33">
        <f>(利润表!F49-利润表!F50)/利润表!F50</f>
        <v>0.311644661398984</v>
      </c>
      <c r="Y49" s="29"/>
      <c r="Z49" s="29"/>
      <c r="AA49" s="29"/>
      <c r="AB49" s="32">
        <f>(资产表!C49-资产表!C50)/资产表!C50</f>
        <v>0.0899646583437231</v>
      </c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</row>
    <row r="50" spans="1:39">
      <c r="A50" s="30"/>
      <c r="B50" s="28">
        <v>2018</v>
      </c>
      <c r="C50" s="29"/>
      <c r="D50" s="29"/>
      <c r="E50" s="29"/>
      <c r="F50" s="29"/>
      <c r="G50" s="29"/>
      <c r="H50" s="33">
        <f>利润表!C50/负债表!C50</f>
        <v>0.230900682236232</v>
      </c>
      <c r="I50" s="33">
        <f>利润表!C50/资产表!C50</f>
        <v>0.180372500640648</v>
      </c>
      <c r="J50" s="29"/>
      <c r="K50" s="29"/>
      <c r="L50" s="29"/>
      <c r="M50" s="29"/>
      <c r="N50" s="32">
        <f>利润表!C50/利润表!F50</f>
        <v>0.436921447504343</v>
      </c>
      <c r="O50" s="32">
        <f>利润表!F50/资产表!C50</f>
        <v>0.41282592482223</v>
      </c>
      <c r="P50" s="36">
        <f>资产表!C50/负债表!C50</f>
        <v>1.28013240053843</v>
      </c>
      <c r="Q50" s="29"/>
      <c r="R50" s="29"/>
      <c r="S50" s="29"/>
      <c r="T50" s="29"/>
      <c r="U50" s="32">
        <f>负债表!E50/资产表!C50</f>
        <v>0.218830802517461</v>
      </c>
      <c r="V50" s="29"/>
      <c r="W50" s="32">
        <f>(利润表!C50-利润表!C51)/利润表!C51</f>
        <v>0.185758011931738</v>
      </c>
      <c r="X50" s="34">
        <f>(利润表!F50-利润表!F51)/利润表!F51</f>
        <v>0.149087663527232</v>
      </c>
      <c r="Y50" s="29"/>
      <c r="Z50" s="29"/>
      <c r="AA50" s="29"/>
      <c r="AB50" s="32">
        <f>(资产表!C50-资产表!C51)/资产表!C51</f>
        <v>0.275047570435327</v>
      </c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</row>
    <row r="51" spans="1:39">
      <c r="A51" s="30"/>
      <c r="B51" s="28">
        <v>2017</v>
      </c>
      <c r="C51" s="29"/>
      <c r="D51" s="29"/>
      <c r="E51" s="29"/>
      <c r="F51" s="29"/>
      <c r="G51" s="29"/>
      <c r="H51" s="33">
        <f>利润表!C51/负债表!C51</f>
        <v>0.248229498302885</v>
      </c>
      <c r="I51" s="33">
        <f>利润表!C51/资产表!C51</f>
        <v>0.193954851159329</v>
      </c>
      <c r="J51" s="29"/>
      <c r="K51" s="29"/>
      <c r="L51" s="29"/>
      <c r="M51" s="29"/>
      <c r="N51" s="32">
        <f>利润表!C51/利润表!F51</f>
        <v>0.423409363635491</v>
      </c>
      <c r="O51" s="32">
        <f>利润表!F51/资产表!C51</f>
        <v>0.458078795173513</v>
      </c>
      <c r="P51" s="36">
        <f>资产表!C51/负债表!C51</f>
        <v>1.27983134641458</v>
      </c>
      <c r="Q51" s="29"/>
      <c r="R51" s="29"/>
      <c r="S51" s="29"/>
      <c r="T51" s="29"/>
      <c r="U51" s="32">
        <f>负债表!E51/资产表!C51</f>
        <v>0.218647048455662</v>
      </c>
      <c r="V51" s="29"/>
      <c r="W51" s="32">
        <f>(利润表!C51-利润表!C52)/利润表!C52</f>
        <v>0.0414170943828291</v>
      </c>
      <c r="X51" s="34">
        <f>(利润表!F51-利润表!F52)/利润表!F52</f>
        <v>0.103091884387234</v>
      </c>
      <c r="Y51" s="29"/>
      <c r="Z51" s="29"/>
      <c r="AA51" s="29"/>
      <c r="AB51" s="32">
        <f>(资产表!C51-资产表!C52)/资产表!C52</f>
        <v>0.189378385265611</v>
      </c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>
      <c r="A52" s="30"/>
      <c r="B52" s="28">
        <v>2016</v>
      </c>
      <c r="C52" s="29"/>
      <c r="D52" s="29"/>
      <c r="E52" s="29"/>
      <c r="F52" s="29"/>
      <c r="G52" s="29"/>
      <c r="H52" s="33">
        <f>利润表!C52/负债表!C52</f>
        <v>0.285171575861898</v>
      </c>
      <c r="I52" s="33">
        <f>利润表!C52/资产表!C52</f>
        <v>0.221511351148913</v>
      </c>
      <c r="J52" s="29"/>
      <c r="K52" s="29"/>
      <c r="L52" s="29"/>
      <c r="M52" s="29"/>
      <c r="N52" s="32">
        <f>利润表!C52/利润表!F52</f>
        <v>0.448484507618597</v>
      </c>
      <c r="O52" s="32">
        <f>利润表!F52/资产表!C52</f>
        <v>0.493910820521122</v>
      </c>
      <c r="P52" s="36">
        <f>资产表!C52/负债表!C52</f>
        <v>1.28739034989764</v>
      </c>
      <c r="Q52" s="29"/>
      <c r="R52" s="29"/>
      <c r="S52" s="29"/>
      <c r="T52" s="29"/>
      <c r="U52" s="32">
        <f>负债表!E52/资产表!C52</f>
        <v>0.223234817567564</v>
      </c>
      <c r="V52" s="29"/>
      <c r="W52" s="32">
        <f>(利润表!C52-利润表!C53)/利润表!C53</f>
        <v>2.34593724898573</v>
      </c>
      <c r="X52" s="33">
        <f>(利润表!F52-利润表!F53)/利润表!F53</f>
        <v>3.35077049617096</v>
      </c>
      <c r="Y52" s="29"/>
      <c r="Z52" s="29"/>
      <c r="AA52" s="29"/>
      <c r="AB52" s="32">
        <f>(资产表!C52-资产表!C53)/资产表!C53</f>
        <v>3.26420787907285</v>
      </c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</row>
    <row r="53" spans="1:39">
      <c r="A53" s="30"/>
      <c r="B53" s="28">
        <v>2015</v>
      </c>
      <c r="C53" s="29"/>
      <c r="D53" s="29"/>
      <c r="E53" s="29"/>
      <c r="F53" s="29"/>
      <c r="G53" s="29"/>
      <c r="H53" s="33">
        <f>利润表!C53/负债表!C53</f>
        <v>0.356223126112282</v>
      </c>
      <c r="I53" s="33">
        <f>利润表!C53/资产表!C53</f>
        <v>0.282303695073659</v>
      </c>
      <c r="J53" s="29"/>
      <c r="K53" s="29"/>
      <c r="L53" s="29"/>
      <c r="M53" s="29"/>
      <c r="N53" s="32">
        <f>利润表!C53/利润表!F53</f>
        <v>0.583170878153272</v>
      </c>
      <c r="O53" s="32">
        <f>利润表!F53/资产表!C53</f>
        <v>0.48408400633384</v>
      </c>
      <c r="P53" s="36">
        <f>资产表!C53/负债表!C53</f>
        <v>1.26184365393919</v>
      </c>
      <c r="Q53" s="29"/>
      <c r="R53" s="29"/>
      <c r="S53" s="29"/>
      <c r="T53" s="29"/>
      <c r="U53" s="32">
        <f>负债表!E53/资产表!C53</f>
        <v>0.207508793281779</v>
      </c>
      <c r="V53" s="29"/>
      <c r="W53" s="32">
        <f>(利润表!C53-利润表!C54)/利润表!C54</f>
        <v>-0.0958735731409628</v>
      </c>
      <c r="X53" s="34">
        <f>(利润表!F53-利润表!F54)/利润表!F54</f>
        <v>-0.0700454357103226</v>
      </c>
      <c r="Y53" s="29"/>
      <c r="Z53" s="29"/>
      <c r="AA53" s="29"/>
      <c r="AB53" s="32">
        <f>(资产表!C53-资产表!C54)/资产表!C54</f>
        <v>0.365653091562602</v>
      </c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</row>
    <row r="54" spans="1:39">
      <c r="A54" s="30"/>
      <c r="B54" s="28">
        <v>2014</v>
      </c>
      <c r="C54" s="29"/>
      <c r="D54" s="29"/>
      <c r="E54" s="29"/>
      <c r="F54" s="29"/>
      <c r="G54" s="29"/>
      <c r="H54" s="33">
        <f>利润表!C54/负债表!C54</f>
        <v>0.5735263165985</v>
      </c>
      <c r="I54" s="33">
        <f>利润表!C54/资产表!C54</f>
        <v>0.426410402886052</v>
      </c>
      <c r="J54" s="29"/>
      <c r="K54" s="29"/>
      <c r="L54" s="29"/>
      <c r="M54" s="29"/>
      <c r="N54" s="32">
        <f>利润表!C54/利润表!F54</f>
        <v>0.59983029340653</v>
      </c>
      <c r="O54" s="32">
        <f>利润表!F54/资产表!C54</f>
        <v>0.710885074617357</v>
      </c>
      <c r="P54" s="36">
        <f>资产表!C54/负债表!C54</f>
        <v>1.34501014214646</v>
      </c>
      <c r="Q54" s="29"/>
      <c r="R54" s="29"/>
      <c r="S54" s="29"/>
      <c r="T54" s="29"/>
      <c r="U54" s="32">
        <f>负债表!E54/资产表!C54</f>
        <v>0.256511182581769</v>
      </c>
      <c r="V54" s="29"/>
      <c r="W54" s="32">
        <f>(利润表!C54-利润表!C55)/利润表!C55</f>
        <v>0.228473524459114</v>
      </c>
      <c r="X54" s="33">
        <f>(利润表!F54-利润表!F55)/利润表!F55</f>
        <v>0.16643587456013</v>
      </c>
      <c r="Y54" s="29"/>
      <c r="Z54" s="29"/>
      <c r="AA54" s="29"/>
      <c r="AB54" s="32">
        <f>(资产表!C54-资产表!C55)/资产表!C55</f>
        <v>0.411146749134693</v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</row>
    <row r="55" spans="1:39">
      <c r="A55" s="30"/>
      <c r="B55" s="28">
        <v>2013</v>
      </c>
      <c r="C55" s="29"/>
      <c r="D55" s="29"/>
      <c r="E55" s="29"/>
      <c r="F55" s="29"/>
      <c r="G55" s="29"/>
      <c r="H55" s="33">
        <f>利润表!C55/负债表!C55</f>
        <v>0.772261551365284</v>
      </c>
      <c r="I55" s="33">
        <f>利润表!C55/资产表!C55</f>
        <v>0.489817356132932</v>
      </c>
      <c r="J55" s="29"/>
      <c r="K55" s="29"/>
      <c r="L55" s="29"/>
      <c r="M55" s="29"/>
      <c r="N55" s="32">
        <f>利润表!C55/利润表!F55</f>
        <v>0.569538992047355</v>
      </c>
      <c r="O55" s="32">
        <f>利润表!F55/资产表!C55</f>
        <v>0.860024270458036</v>
      </c>
      <c r="P55" s="36">
        <f>资产表!C55/负债表!C55</f>
        <v>1.57663166014007</v>
      </c>
      <c r="Q55" s="29"/>
      <c r="R55" s="29"/>
      <c r="S55" s="29"/>
      <c r="T55" s="29"/>
      <c r="U55" s="32">
        <f>负债表!E55/资产表!C55</f>
        <v>0.365736446069364</v>
      </c>
      <c r="V55" s="29"/>
      <c r="W55" s="32">
        <f>(利润表!C55-利润表!C56)/利润表!C56</f>
        <v>-0.0096914206351512</v>
      </c>
      <c r="X55" s="34">
        <f>(利润表!F55-利润表!F56)/利润表!F56</f>
        <v>0.132324835418048</v>
      </c>
      <c r="Y55" s="29"/>
      <c r="Z55" s="29"/>
      <c r="AA55" s="29"/>
      <c r="AB55" s="32">
        <f>(资产表!C55-资产表!C56)/资产表!C56</f>
        <v>-0.256136542395737</v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</row>
    <row r="56" spans="1:39">
      <c r="A56" s="30"/>
      <c r="B56" s="28">
        <v>2012</v>
      </c>
      <c r="C56" s="29"/>
      <c r="D56" s="29"/>
      <c r="E56" s="29"/>
      <c r="F56" s="29"/>
      <c r="G56" s="29"/>
      <c r="H56" s="33">
        <f>利润表!C56/负债表!C56</f>
        <v>0.812762726361245</v>
      </c>
      <c r="I56" s="33">
        <f>利润表!C56/资产表!C56</f>
        <v>0.367922927984031</v>
      </c>
      <c r="J56" s="29"/>
      <c r="K56" s="29"/>
      <c r="L56" s="29"/>
      <c r="M56" s="29"/>
      <c r="N56" s="32">
        <f>利润表!C56/利润表!F56</f>
        <v>0.651214337502561</v>
      </c>
      <c r="O56" s="32">
        <f>利润表!F56/资产表!C56</f>
        <v>0.564979772090144</v>
      </c>
      <c r="P56" s="36">
        <f>资产表!C56/负债表!C56</f>
        <v>2.2090570185844</v>
      </c>
      <c r="Q56" s="29"/>
      <c r="R56" s="29"/>
      <c r="S56" s="29"/>
      <c r="T56" s="29"/>
      <c r="U56" s="32">
        <f>负债表!E56/资产表!C56</f>
        <v>0.547318158115802</v>
      </c>
      <c r="V56" s="29"/>
      <c r="W56" s="32" t="e">
        <f>(利润表!C56-利润表!C57)/利润表!C57</f>
        <v>#DIV/0!</v>
      </c>
      <c r="X56" s="32" t="e">
        <f>(利润表!F56-利润表!F57)/利润表!F57</f>
        <v>#DIV/0!</v>
      </c>
      <c r="Y56" s="29"/>
      <c r="Z56" s="29"/>
      <c r="AA56" s="29"/>
      <c r="AB56" s="32" t="e">
        <f>(资产表!C56-资产表!C57)/资产表!C57</f>
        <v>#DIV/0!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</row>
    <row r="57" spans="1:39">
      <c r="A57" s="30"/>
      <c r="B57" s="28">
        <v>2011</v>
      </c>
      <c r="C57" s="29"/>
      <c r="D57" s="29"/>
      <c r="E57" s="29"/>
      <c r="F57" s="29"/>
      <c r="G57" s="29"/>
      <c r="H57" s="32" t="e">
        <f>利润表!C57/负债表!C57</f>
        <v>#DIV/0!</v>
      </c>
      <c r="I57" s="32" t="e">
        <f>利润表!C57/资产表!C57</f>
        <v>#DIV/0!</v>
      </c>
      <c r="J57" s="29"/>
      <c r="K57" s="29"/>
      <c r="L57" s="29"/>
      <c r="M57" s="29"/>
      <c r="N57" s="32" t="e">
        <f>利润表!C57/利润表!F57</f>
        <v>#DIV/0!</v>
      </c>
      <c r="O57" s="32" t="e">
        <f>利润表!F57/资产表!C57</f>
        <v>#DIV/0!</v>
      </c>
      <c r="P57" s="36" t="e">
        <f>资产表!C57/负债表!C57</f>
        <v>#DIV/0!</v>
      </c>
      <c r="Q57" s="29"/>
      <c r="R57" s="29"/>
      <c r="S57" s="29"/>
      <c r="T57" s="29"/>
      <c r="U57" s="32" t="e">
        <f>负债表!E57/资产表!C57</f>
        <v>#DIV/0!</v>
      </c>
      <c r="V57" s="29"/>
      <c r="W57" s="32" t="e">
        <f>(利润表!C57-利润表!C58)/利润表!C58</f>
        <v>#DIV/0!</v>
      </c>
      <c r="X57" s="32" t="e">
        <f>(利润表!F57-利润表!F58)/利润表!F58</f>
        <v>#DIV/0!</v>
      </c>
      <c r="Y57" s="29"/>
      <c r="Z57" s="29"/>
      <c r="AA57" s="29"/>
      <c r="AB57" s="32" t="e">
        <f>(资产表!C57-资产表!C58)/资产表!C58</f>
        <v>#DIV/0!</v>
      </c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</row>
    <row r="58" spans="1:39">
      <c r="A58" s="30"/>
      <c r="B58" s="28">
        <v>2010</v>
      </c>
      <c r="C58" s="29"/>
      <c r="D58" s="29"/>
      <c r="E58" s="29"/>
      <c r="F58" s="29"/>
      <c r="G58" s="29"/>
      <c r="H58" s="32" t="e">
        <f>利润表!C58/负债表!C58</f>
        <v>#DIV/0!</v>
      </c>
      <c r="I58" s="32" t="e">
        <f>利润表!C58/资产表!C58</f>
        <v>#DIV/0!</v>
      </c>
      <c r="J58" s="29"/>
      <c r="K58" s="29"/>
      <c r="L58" s="29"/>
      <c r="M58" s="29"/>
      <c r="N58" s="32" t="e">
        <f>利润表!C58/利润表!F58</f>
        <v>#DIV/0!</v>
      </c>
      <c r="O58" s="32" t="e">
        <f>利润表!F58/资产表!C58</f>
        <v>#DIV/0!</v>
      </c>
      <c r="P58" s="36" t="e">
        <f>资产表!C58/负债表!C58</f>
        <v>#DIV/0!</v>
      </c>
      <c r="Q58" s="29"/>
      <c r="R58" s="29"/>
      <c r="S58" s="29"/>
      <c r="T58" s="29"/>
      <c r="U58" s="32" t="e">
        <f>负债表!E58/资产表!C58</f>
        <v>#DIV/0!</v>
      </c>
      <c r="V58" s="29"/>
      <c r="W58" s="32"/>
      <c r="X58" s="32"/>
      <c r="Y58" s="29"/>
      <c r="Z58" s="29"/>
      <c r="AA58" s="29"/>
      <c r="AB58" s="32">
        <f>(资产表!C58-资产表!C59)/资产表!C59</f>
        <v>-1</v>
      </c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</row>
    <row r="59" spans="1:39">
      <c r="A59" s="28" t="s">
        <v>42</v>
      </c>
      <c r="B59" s="28">
        <v>2023</v>
      </c>
      <c r="C59" s="29"/>
      <c r="D59" s="29"/>
      <c r="E59" s="29"/>
      <c r="F59" s="29"/>
      <c r="G59" s="29"/>
      <c r="H59" s="32">
        <f>利润表!C59/负债表!C59</f>
        <v>0.0926053887994401</v>
      </c>
      <c r="I59" s="32">
        <f>利润表!C59/资产表!C59</f>
        <v>0.08125642892244</v>
      </c>
      <c r="J59" s="29"/>
      <c r="K59" s="29"/>
      <c r="L59" s="29"/>
      <c r="M59" s="29"/>
      <c r="N59" s="32">
        <f>利润表!C59/利润表!F59</f>
        <v>0.371537544501303</v>
      </c>
      <c r="O59" s="32">
        <f>利润表!F59/资产表!C59</f>
        <v>0.218703143531582</v>
      </c>
      <c r="P59" s="36">
        <f>资产表!C59/负债表!C59</f>
        <v>1.13966845488414</v>
      </c>
      <c r="Q59" s="29"/>
      <c r="R59" s="29"/>
      <c r="S59" s="29"/>
      <c r="T59" s="29"/>
      <c r="U59" s="32">
        <f>负债表!E59/资产表!C59</f>
        <v>0.122551830127069</v>
      </c>
      <c r="V59" s="29"/>
      <c r="W59" s="32">
        <f>(利润表!C59-利润表!C60)/利润表!C60</f>
        <v>0.276733785141043</v>
      </c>
      <c r="X59" s="33">
        <f>(利润表!F59-利润表!F60)/利润表!F60</f>
        <v>0.435031173664303</v>
      </c>
      <c r="Y59" s="29"/>
      <c r="Z59" s="29"/>
      <c r="AA59" s="29"/>
      <c r="AB59" s="32">
        <f>(资产表!C59-资产表!C60)/资产表!C60</f>
        <v>0.0122223913506338</v>
      </c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</row>
    <row r="60" spans="1:39">
      <c r="A60" s="28"/>
      <c r="B60" s="28">
        <v>2022</v>
      </c>
      <c r="C60" s="29"/>
      <c r="D60" s="29"/>
      <c r="E60" s="29"/>
      <c r="F60" s="29"/>
      <c r="G60" s="29"/>
      <c r="H60" s="32">
        <f>利润表!C60/负债表!C60</f>
        <v>0.0714994231036668</v>
      </c>
      <c r="I60" s="32">
        <f>利润表!C60/资产表!C60</f>
        <v>0.0644218691114208</v>
      </c>
      <c r="J60" s="29"/>
      <c r="K60" s="29"/>
      <c r="L60" s="29"/>
      <c r="M60" s="29"/>
      <c r="N60" s="32">
        <f>利润表!C60/利润表!F60</f>
        <v>0.417603078066238</v>
      </c>
      <c r="O60" s="32">
        <f>利润表!F60/资产表!C60</f>
        <v>0.154265790879067</v>
      </c>
      <c r="P60" s="36">
        <f>资产表!C60/负债表!C60</f>
        <v>1.10986259929846</v>
      </c>
      <c r="Q60" s="29"/>
      <c r="R60" s="29"/>
      <c r="S60" s="29"/>
      <c r="T60" s="29"/>
      <c r="U60" s="32">
        <f>负债表!E60/资产表!C60</f>
        <v>0.0989875678015514</v>
      </c>
      <c r="V60" s="29"/>
      <c r="W60" s="32">
        <f>(利润表!C60-利润表!C61)/利润表!C61</f>
        <v>-0.144349316585726</v>
      </c>
      <c r="X60" s="32">
        <f>(利润表!F60-利润表!F61)/利润表!F61</f>
        <v>-0.0407487141189677</v>
      </c>
      <c r="Y60" s="29"/>
      <c r="Z60" s="29"/>
      <c r="AA60" s="29"/>
      <c r="AB60" s="32">
        <f>(资产表!C60-资产表!C61)/资产表!C61</f>
        <v>0.107667419951142</v>
      </c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</row>
    <row r="61" spans="1:39">
      <c r="A61" s="28"/>
      <c r="B61" s="28">
        <v>2021</v>
      </c>
      <c r="C61" s="29"/>
      <c r="D61" s="29"/>
      <c r="E61" s="29"/>
      <c r="F61" s="29"/>
      <c r="G61" s="29"/>
      <c r="H61" s="32">
        <f>利润表!C61/负债表!C61</f>
        <v>0.0938659038899026</v>
      </c>
      <c r="I61" s="32">
        <f>利润表!C61/资产表!C61</f>
        <v>0.0833961883397792</v>
      </c>
      <c r="J61" s="29"/>
      <c r="K61" s="29"/>
      <c r="L61" s="29"/>
      <c r="M61" s="29"/>
      <c r="N61" s="32">
        <f>利润表!C61/利润表!F61</f>
        <v>0.468165686521127</v>
      </c>
      <c r="O61" s="32">
        <f>利润表!F61/资产表!C61</f>
        <v>0.17813391869764</v>
      </c>
      <c r="P61" s="36">
        <f>资产表!C61/负债表!C61</f>
        <v>1.12554189536178</v>
      </c>
      <c r="Q61" s="29"/>
      <c r="R61" s="29"/>
      <c r="S61" s="29"/>
      <c r="T61" s="29"/>
      <c r="U61" s="32">
        <f>负债表!E61/资产表!C61</f>
        <v>0.11153906920668</v>
      </c>
      <c r="V61" s="29"/>
      <c r="W61" s="32">
        <f>(利润表!C61-利润表!C62)/利润表!C62</f>
        <v>-0.0335254039140463</v>
      </c>
      <c r="X61" s="32">
        <f>(利润表!F61-利润表!F62)/利润表!F62</f>
        <v>-0.0419546033885715</v>
      </c>
      <c r="Y61" s="29"/>
      <c r="Z61" s="29"/>
      <c r="AA61" s="29"/>
      <c r="AB61" s="32">
        <f>(资产表!C61-资产表!C62)/资产表!C62</f>
        <v>0.100631956794417</v>
      </c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</row>
    <row r="62" spans="1:39">
      <c r="A62" s="28"/>
      <c r="B62" s="28">
        <v>2020</v>
      </c>
      <c r="C62" s="29"/>
      <c r="D62" s="29"/>
      <c r="E62" s="29"/>
      <c r="F62" s="29"/>
      <c r="G62" s="29"/>
      <c r="H62" s="32">
        <f>利润表!C62/负债表!C62</f>
        <v>0.108041269211492</v>
      </c>
      <c r="I62" s="32">
        <f>利润表!C62/资产表!C62</f>
        <v>0.0949725014328712</v>
      </c>
      <c r="J62" s="29"/>
      <c r="K62" s="29"/>
      <c r="L62" s="29"/>
      <c r="M62" s="29"/>
      <c r="N62" s="32">
        <f>利润表!C62/利润表!F62</f>
        <v>0.464082535267286</v>
      </c>
      <c r="O62" s="32">
        <f>利润表!F62/资产表!C62</f>
        <v>0.204645713241875</v>
      </c>
      <c r="P62" s="36">
        <f>资产表!C62/负债表!C62</f>
        <v>1.13760580780172</v>
      </c>
      <c r="Q62" s="29"/>
      <c r="R62" s="29"/>
      <c r="S62" s="29"/>
      <c r="T62" s="29"/>
      <c r="U62" s="32">
        <f>负债表!E62/资产表!C62</f>
        <v>0.120960887205409</v>
      </c>
      <c r="V62" s="29"/>
      <c r="W62" s="32">
        <f>(利润表!C62-利润表!C63)/利润表!C63</f>
        <v>0.254827019212272</v>
      </c>
      <c r="X62" s="32">
        <f>(利润表!F62-利润表!F63)/利润表!F63</f>
        <v>-0.137720439592813</v>
      </c>
      <c r="Y62" s="29"/>
      <c r="Z62" s="29"/>
      <c r="AA62" s="29"/>
      <c r="AB62" s="32">
        <f>(资产表!C62-资产表!C63)/资产表!C63</f>
        <v>0.0900023434023687</v>
      </c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</row>
    <row r="63" spans="1:39">
      <c r="A63" s="28"/>
      <c r="B63" s="28">
        <v>2019</v>
      </c>
      <c r="C63" s="29"/>
      <c r="D63" s="29"/>
      <c r="E63" s="29"/>
      <c r="F63" s="29"/>
      <c r="G63" s="29"/>
      <c r="H63" s="32">
        <f>利润表!C63/负债表!C63</f>
        <v>0.101682192703125</v>
      </c>
      <c r="I63" s="32">
        <f>利润表!C63/资产表!C63</f>
        <v>0.0824976251990494</v>
      </c>
      <c r="J63" s="29"/>
      <c r="K63" s="29"/>
      <c r="L63" s="29"/>
      <c r="M63" s="29"/>
      <c r="N63" s="32">
        <f>利润表!C63/利润表!F63</f>
        <v>0.318903624464619</v>
      </c>
      <c r="O63" s="32">
        <f>利润表!F63/资产表!C63</f>
        <v>0.258691400380124</v>
      </c>
      <c r="P63" s="36">
        <f>资产表!C63/负债表!C63</f>
        <v>1.23254690614168</v>
      </c>
      <c r="Q63" s="29"/>
      <c r="R63" s="29"/>
      <c r="S63" s="29"/>
      <c r="T63" s="29"/>
      <c r="U63" s="32">
        <f>负债表!E63/资产表!C63</f>
        <v>0.188671850931531</v>
      </c>
      <c r="V63" s="29"/>
      <c r="W63" s="32">
        <f>(利润表!C63-利润表!C64)/利润表!C64</f>
        <v>-0.239412951151847</v>
      </c>
      <c r="X63" s="32">
        <f>(利润表!F63-利润表!F64)/利润表!F64</f>
        <v>-0.319645075562891</v>
      </c>
      <c r="Y63" s="29"/>
      <c r="Z63" s="29"/>
      <c r="AA63" s="29"/>
      <c r="AB63" s="32">
        <f>(资产表!C63-资产表!C64)/资产表!C64</f>
        <v>-0.0694447146878998</v>
      </c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</row>
    <row r="64" spans="1:39">
      <c r="A64" s="28"/>
      <c r="B64" s="28">
        <v>2018</v>
      </c>
      <c r="C64" s="29"/>
      <c r="D64" s="29"/>
      <c r="E64" s="29"/>
      <c r="F64" s="29"/>
      <c r="G64" s="29"/>
      <c r="H64" s="32">
        <f>利润表!C64/负债表!C64</f>
        <v>0.118685798687741</v>
      </c>
      <c r="I64" s="32">
        <f>利润表!C64/资产表!C64</f>
        <v>0.100933353086845</v>
      </c>
      <c r="J64" s="29"/>
      <c r="K64" s="29"/>
      <c r="L64" s="29"/>
      <c r="M64" s="29"/>
      <c r="N64" s="32">
        <f>利润表!C64/利润表!F64</f>
        <v>0.285263404963213</v>
      </c>
      <c r="O64" s="32">
        <f>利润表!F64/资产表!C64</f>
        <v>0.353825101049541</v>
      </c>
      <c r="P64" s="36">
        <f>资产表!C64/负债表!C64</f>
        <v>1.17588284801775</v>
      </c>
      <c r="Q64" s="29"/>
      <c r="R64" s="29"/>
      <c r="S64" s="29"/>
      <c r="T64" s="29"/>
      <c r="U64" s="32">
        <f>负债表!E64/资产表!C64</f>
        <v>0.149575145444335</v>
      </c>
      <c r="V64" s="29"/>
      <c r="W64" s="32">
        <f>(利润表!C64-利润表!C65)/利润表!C65</f>
        <v>-0.164417017462271</v>
      </c>
      <c r="X64" s="33">
        <f>(利润表!F64-利润表!F65)/利润表!F65</f>
        <v>0.300290348793717</v>
      </c>
      <c r="Y64" s="29"/>
      <c r="Z64" s="29"/>
      <c r="AA64" s="29"/>
      <c r="AB64" s="32">
        <f>(资产表!C64-资产表!C65)/资产表!C65</f>
        <v>-0.167902475725492</v>
      </c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</row>
    <row r="65" spans="1:39">
      <c r="A65" s="28"/>
      <c r="B65" s="28">
        <v>2017</v>
      </c>
      <c r="C65" s="29"/>
      <c r="D65" s="29"/>
      <c r="E65" s="29"/>
      <c r="F65" s="29"/>
      <c r="G65" s="29"/>
      <c r="H65" s="32">
        <f>利润表!C65/负债表!C65</f>
        <v>0.141613514836605</v>
      </c>
      <c r="I65" s="32">
        <f>利润表!C65/资产表!C65</f>
        <v>0.100512330882105</v>
      </c>
      <c r="J65" s="29"/>
      <c r="K65" s="29"/>
      <c r="L65" s="29"/>
      <c r="M65" s="29"/>
      <c r="N65" s="32">
        <f>利润表!C65/利润表!F65</f>
        <v>0.4439119274679</v>
      </c>
      <c r="O65" s="32">
        <f>利润表!F65/资产表!C65</f>
        <v>0.226424037433356</v>
      </c>
      <c r="P65" s="36">
        <f>资产表!C65/负债表!C65</f>
        <v>1.40891683233084</v>
      </c>
      <c r="Q65" s="29"/>
      <c r="R65" s="29"/>
      <c r="S65" s="29"/>
      <c r="T65" s="29"/>
      <c r="U65" s="32">
        <f>负债表!E65/资产表!C65</f>
        <v>0.290234897438445</v>
      </c>
      <c r="V65" s="29"/>
      <c r="W65" s="32">
        <f>(利润表!C65-利润表!C66)/利润表!C66</f>
        <v>0.207102372039429</v>
      </c>
      <c r="X65" s="33">
        <f>(利润表!F65-利润表!F66)/利润表!F66</f>
        <v>0.250963671304027</v>
      </c>
      <c r="Y65" s="29"/>
      <c r="Z65" s="29"/>
      <c r="AA65" s="29"/>
      <c r="AB65" s="32">
        <f>(资产表!C65-资产表!C66)/资产表!C66</f>
        <v>0.478499703179987</v>
      </c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</row>
    <row r="66" spans="1:39">
      <c r="A66" s="28"/>
      <c r="B66" s="28">
        <v>2016</v>
      </c>
      <c r="C66" s="29"/>
      <c r="D66" s="29"/>
      <c r="E66" s="29"/>
      <c r="F66" s="29"/>
      <c r="G66" s="29"/>
      <c r="H66" s="32">
        <f>利润表!C66/负债表!C66</f>
        <v>0.140378364591318</v>
      </c>
      <c r="I66" s="33">
        <f>利润表!C66/资产表!C66</f>
        <v>0.123110893340426</v>
      </c>
      <c r="J66" s="29"/>
      <c r="K66" s="29"/>
      <c r="L66" s="29"/>
      <c r="M66" s="29"/>
      <c r="N66" s="32">
        <f>利润表!C66/利润表!F66</f>
        <v>0.460041921368001</v>
      </c>
      <c r="O66" s="32">
        <f>利润表!F66/资产表!C66</f>
        <v>0.267607988798799</v>
      </c>
      <c r="P66" s="36">
        <f>资产表!C66/负债表!C66</f>
        <v>1.14025949111704</v>
      </c>
      <c r="Q66" s="29"/>
      <c r="R66" s="29"/>
      <c r="S66" s="29"/>
      <c r="T66" s="29"/>
      <c r="U66" s="32">
        <f>负债表!E66/资产表!C66</f>
        <v>0.123006642093054</v>
      </c>
      <c r="V66" s="29"/>
      <c r="W66" s="32">
        <f>(利润表!C66-利润表!C67)/利润表!C67</f>
        <v>3.38145470094262</v>
      </c>
      <c r="X66" s="33">
        <f>(利润表!F66-利润表!F67)/利润表!F67</f>
        <v>0.176030273167923</v>
      </c>
      <c r="Y66" s="29"/>
      <c r="Z66" s="29"/>
      <c r="AA66" s="29"/>
      <c r="AB66" s="32">
        <f>(资产表!C66-资产表!C67)/资产表!C67</f>
        <v>3.7627604114166</v>
      </c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</row>
    <row r="67" spans="1:39">
      <c r="A67" s="28"/>
      <c r="B67" s="28">
        <v>2015</v>
      </c>
      <c r="C67" s="29"/>
      <c r="D67" s="29"/>
      <c r="E67" s="29"/>
      <c r="F67" s="29"/>
      <c r="G67" s="29"/>
      <c r="H67" s="33">
        <f>利润表!C67/负债表!C67</f>
        <v>0.22200544435666</v>
      </c>
      <c r="I67" s="33">
        <f>利润表!C67/资产表!C67</f>
        <v>0.133824889000853</v>
      </c>
      <c r="J67" s="29"/>
      <c r="K67" s="29"/>
      <c r="L67" s="29"/>
      <c r="M67" s="29"/>
      <c r="N67" s="32">
        <f>利润表!C67/利润表!F67</f>
        <v>0.123480273877695</v>
      </c>
      <c r="O67" s="32">
        <f>利润表!F67/资产表!C67</f>
        <v>1.08377544686534</v>
      </c>
      <c r="P67" s="36">
        <f>资产表!C67/负债表!C67</f>
        <v>1.65892492804717</v>
      </c>
      <c r="Q67" s="29"/>
      <c r="R67" s="29"/>
      <c r="S67" s="29"/>
      <c r="T67" s="29"/>
      <c r="U67" s="32">
        <f>负债表!E67/资产表!C67</f>
        <v>0.397199967826652</v>
      </c>
      <c r="V67" s="29"/>
      <c r="W67" s="32">
        <f>(利润表!C67-利润表!C68)/利润表!C68</f>
        <v>22.0561676258751</v>
      </c>
      <c r="X67" s="33">
        <f>(利润表!F67-利润表!F68)/利润表!F68</f>
        <v>2.82844184197343</v>
      </c>
      <c r="Y67" s="29"/>
      <c r="Z67" s="29"/>
      <c r="AA67" s="29"/>
      <c r="AB67" s="32">
        <f>(资产表!C67-资产表!C68)/资产表!C68</f>
        <v>1.7714529892001</v>
      </c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</row>
    <row r="68" spans="1:39">
      <c r="A68" s="28"/>
      <c r="B68" s="28">
        <v>2014</v>
      </c>
      <c r="C68" s="29"/>
      <c r="D68" s="29"/>
      <c r="E68" s="29"/>
      <c r="F68" s="29"/>
      <c r="G68" s="29"/>
      <c r="H68" s="32">
        <f>利润表!C68/负债表!C68</f>
        <v>0.0173866563099247</v>
      </c>
      <c r="I68" s="32">
        <f>利润表!C68/资产表!C68</f>
        <v>0.0160863416101534</v>
      </c>
      <c r="J68" s="29"/>
      <c r="K68" s="29"/>
      <c r="L68" s="29"/>
      <c r="M68" s="29"/>
      <c r="N68" s="32">
        <f>利润表!C68/利润表!F68</f>
        <v>0.0205037131427328</v>
      </c>
      <c r="O68" s="32">
        <f>利润表!F68/资产表!C68</f>
        <v>0.784557484694179</v>
      </c>
      <c r="P68" s="36">
        <f>资产表!C68/负债表!C68</f>
        <v>1.08083346302621</v>
      </c>
      <c r="Q68" s="29"/>
      <c r="R68" s="29"/>
      <c r="S68" s="29"/>
      <c r="T68" s="29"/>
      <c r="U68" s="32">
        <f>负债表!E68/资产表!C68</f>
        <v>0.0747880832629675</v>
      </c>
      <c r="V68" s="29"/>
      <c r="W68" s="32">
        <f>(利润表!C68-利润表!C69)/利润表!C69</f>
        <v>2.40358162902569</v>
      </c>
      <c r="X68" s="33">
        <f>(利润表!F68-利润表!F69)/利润表!F69</f>
        <v>0.26460649426386</v>
      </c>
      <c r="Y68" s="29"/>
      <c r="Z68" s="29"/>
      <c r="AA68" s="29"/>
      <c r="AB68" s="32">
        <f>(资产表!C68-资产表!C69)/资产表!C69</f>
        <v>-0.0689884136206431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</row>
    <row r="69" spans="1:39">
      <c r="A69" s="28"/>
      <c r="B69" s="28">
        <v>2013</v>
      </c>
      <c r="C69" s="29"/>
      <c r="D69" s="29"/>
      <c r="E69" s="29"/>
      <c r="F69" s="29"/>
      <c r="G69" s="29"/>
      <c r="H69" s="32">
        <f>利润表!C69/负债表!C69</f>
        <v>0.00516554343880375</v>
      </c>
      <c r="I69" s="32">
        <f>利润表!C69/资产表!C69</f>
        <v>0.00440023835297184</v>
      </c>
      <c r="J69" s="29"/>
      <c r="K69" s="29"/>
      <c r="L69" s="29"/>
      <c r="M69" s="29"/>
      <c r="N69" s="32">
        <f>利润表!C69/利润表!F69</f>
        <v>0.00761818919684486</v>
      </c>
      <c r="O69" s="32">
        <f>利润表!F69/资产表!C69</f>
        <v>0.577596360404679</v>
      </c>
      <c r="P69" s="36">
        <f>资产表!C69/负债表!C69</f>
        <v>1.17392355241734</v>
      </c>
      <c r="Q69" s="29"/>
      <c r="R69" s="29"/>
      <c r="S69" s="29"/>
      <c r="T69" s="29"/>
      <c r="U69" s="32">
        <f>负债表!E69/资产表!C69</f>
        <v>0.148155773908106</v>
      </c>
      <c r="V69" s="29"/>
      <c r="W69" s="32">
        <f>(利润表!C69-利润表!C70)/利润表!C70</f>
        <v>-0.922645182117984</v>
      </c>
      <c r="X69" s="33">
        <f>(利润表!F69-利润表!F70)/利润表!F70</f>
        <v>0.161540842525119</v>
      </c>
      <c r="Y69" s="29"/>
      <c r="Z69" s="29"/>
      <c r="AA69" s="29"/>
      <c r="AB69" s="32">
        <f>(资产表!C69-资产表!C70)/资产表!C70</f>
        <v>0.136118070674068</v>
      </c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</row>
    <row r="70" spans="1:39">
      <c r="A70" s="28"/>
      <c r="B70" s="28">
        <v>2012</v>
      </c>
      <c r="C70" s="29"/>
      <c r="D70" s="29"/>
      <c r="E70" s="29"/>
      <c r="F70" s="29"/>
      <c r="G70" s="29"/>
      <c r="H70" s="32">
        <f>利润表!C70/负债表!C70</f>
        <v>0.0662750894788529</v>
      </c>
      <c r="I70" s="32">
        <f>利润表!C70/资产表!C70</f>
        <v>0.0646267478220855</v>
      </c>
      <c r="J70" s="29"/>
      <c r="K70" s="29"/>
      <c r="L70" s="29"/>
      <c r="M70" s="29"/>
      <c r="N70" s="32">
        <f>利润表!C70/利润表!F70</f>
        <v>0.114392847666133</v>
      </c>
      <c r="O70" s="32">
        <f>利润表!F70/资产表!C70</f>
        <v>0.564954445497371</v>
      </c>
      <c r="P70" s="36">
        <f>资产表!C70/负债表!C70</f>
        <v>1.02550556406312</v>
      </c>
      <c r="Q70" s="29"/>
      <c r="R70" s="29"/>
      <c r="S70" s="29"/>
      <c r="T70" s="29"/>
      <c r="U70" s="32">
        <f>负债表!E70/资产表!C70</f>
        <v>0.0248712098275387</v>
      </c>
      <c r="V70" s="29"/>
      <c r="W70" s="32" t="e">
        <f>(利润表!C70-利润表!C71)/利润表!C71</f>
        <v>#DIV/0!</v>
      </c>
      <c r="X70" s="32" t="e">
        <f>(利润表!F70-利润表!F71)/利润表!F71</f>
        <v>#DIV/0!</v>
      </c>
      <c r="Y70" s="29"/>
      <c r="Z70" s="29"/>
      <c r="AA70" s="29"/>
      <c r="AB70" s="32" t="e">
        <f>(资产表!C70-资产表!C71)/资产表!C71</f>
        <v>#DIV/0!</v>
      </c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</row>
    <row r="71" spans="1:39">
      <c r="A71" s="28"/>
      <c r="B71" s="28">
        <v>2011</v>
      </c>
      <c r="C71" s="29"/>
      <c r="D71" s="29"/>
      <c r="E71" s="29"/>
      <c r="F71" s="29"/>
      <c r="G71" s="29"/>
      <c r="H71" s="32" t="e">
        <f>利润表!C71/负债表!C71</f>
        <v>#DIV/0!</v>
      </c>
      <c r="I71" s="32" t="e">
        <f>利润表!C71/资产表!C71</f>
        <v>#DIV/0!</v>
      </c>
      <c r="J71" s="29"/>
      <c r="K71" s="29"/>
      <c r="L71" s="29"/>
      <c r="M71" s="29"/>
      <c r="N71" s="32" t="e">
        <f>利润表!C71/利润表!F71</f>
        <v>#DIV/0!</v>
      </c>
      <c r="O71" s="32" t="e">
        <f>利润表!F71/资产表!C71</f>
        <v>#DIV/0!</v>
      </c>
      <c r="P71" s="36" t="e">
        <f>资产表!C71/负债表!C71</f>
        <v>#DIV/0!</v>
      </c>
      <c r="Q71" s="29"/>
      <c r="R71" s="29"/>
      <c r="S71" s="29"/>
      <c r="T71" s="29"/>
      <c r="U71" s="32" t="e">
        <f>负债表!E71/资产表!C71</f>
        <v>#DIV/0!</v>
      </c>
      <c r="V71" s="29"/>
      <c r="W71" s="32" t="e">
        <f>(利润表!C71-利润表!C72)/利润表!C72</f>
        <v>#DIV/0!</v>
      </c>
      <c r="X71" s="32" t="e">
        <f>(利润表!F71-利润表!F72)/利润表!F72</f>
        <v>#DIV/0!</v>
      </c>
      <c r="Y71" s="29"/>
      <c r="Z71" s="29"/>
      <c r="AA71" s="29"/>
      <c r="AB71" s="32" t="e">
        <f>(资产表!C71-资产表!C72)/资产表!C72</f>
        <v>#DIV/0!</v>
      </c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</row>
    <row r="72" spans="1:39">
      <c r="A72" s="28"/>
      <c r="B72" s="28">
        <v>2010</v>
      </c>
      <c r="C72" s="29"/>
      <c r="D72" s="29"/>
      <c r="E72" s="29"/>
      <c r="F72" s="29"/>
      <c r="G72" s="29"/>
      <c r="H72" s="32" t="e">
        <f>利润表!C72/负债表!C72</f>
        <v>#DIV/0!</v>
      </c>
      <c r="I72" s="32" t="e">
        <f>利润表!C72/资产表!C72</f>
        <v>#DIV/0!</v>
      </c>
      <c r="J72" s="29"/>
      <c r="K72" s="29"/>
      <c r="L72" s="29"/>
      <c r="M72" s="29"/>
      <c r="N72" s="32" t="e">
        <f>利润表!C72/利润表!F72</f>
        <v>#DIV/0!</v>
      </c>
      <c r="O72" s="32" t="e">
        <f>利润表!F72/资产表!C72</f>
        <v>#DIV/0!</v>
      </c>
      <c r="P72" s="36" t="e">
        <f>资产表!C72/负债表!C72</f>
        <v>#DIV/0!</v>
      </c>
      <c r="Q72" s="29"/>
      <c r="R72" s="29"/>
      <c r="S72" s="29"/>
      <c r="T72" s="29"/>
      <c r="U72" s="32" t="e">
        <f>负债表!E72/资产表!C72</f>
        <v>#DIV/0!</v>
      </c>
      <c r="V72" s="29"/>
      <c r="W72" s="32">
        <f>(利润表!C72-利润表!C73)/利润表!C73</f>
        <v>-1</v>
      </c>
      <c r="X72" s="32">
        <f>(利润表!F72-利润表!F73)/利润表!F73</f>
        <v>-1</v>
      </c>
      <c r="Y72" s="29"/>
      <c r="Z72" s="29"/>
      <c r="AA72" s="29"/>
      <c r="AB72" s="32">
        <f>(资产表!C72-资产表!C73)/资产表!C73</f>
        <v>-1</v>
      </c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</row>
    <row r="73" spans="1:39">
      <c r="A73" s="28" t="s">
        <v>43</v>
      </c>
      <c r="B73" s="28">
        <v>2023</v>
      </c>
      <c r="C73" s="29"/>
      <c r="D73" s="29"/>
      <c r="E73" s="29"/>
      <c r="F73" s="29"/>
      <c r="G73" s="29"/>
      <c r="H73" s="33">
        <f>利润表!C73/负债表!C73</f>
        <v>0.153312045211168</v>
      </c>
      <c r="I73" s="32">
        <f>利润表!C73/资产表!C73</f>
        <v>0.130414527751415</v>
      </c>
      <c r="J73" s="29"/>
      <c r="K73" s="29"/>
      <c r="L73" s="29"/>
      <c r="M73" s="29"/>
      <c r="N73" s="32">
        <f>利润表!C73/利润表!F73</f>
        <v>0.148799720260665</v>
      </c>
      <c r="O73" s="32">
        <f>利润表!F73/资产表!C73</f>
        <v>0.876443366445562</v>
      </c>
      <c r="P73" s="36">
        <f>资产表!C73/负债表!C73</f>
        <v>1.17557489839934</v>
      </c>
      <c r="Q73" s="29"/>
      <c r="R73" s="29"/>
      <c r="S73" s="29"/>
      <c r="T73" s="29"/>
      <c r="U73" s="32">
        <f>负债表!E73/资产表!C73</f>
        <v>0.149352371030043</v>
      </c>
      <c r="V73" s="29"/>
      <c r="W73" s="32">
        <f>(利润表!C73-利润表!C74)/利润表!C74</f>
        <v>0.638447769461628</v>
      </c>
      <c r="X73" s="32">
        <f>(利润表!F73-利润表!F74)/利润表!F74</f>
        <v>0.240579969437264</v>
      </c>
      <c r="Y73" s="29"/>
      <c r="Z73" s="29"/>
      <c r="AA73" s="29"/>
      <c r="AB73" s="32">
        <f>(资产表!C73-资产表!C74)/资产表!C74</f>
        <v>0.169296365613759</v>
      </c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</row>
    <row r="74" spans="1:39">
      <c r="A74" s="28"/>
      <c r="B74" s="28">
        <v>2022</v>
      </c>
      <c r="C74" s="29"/>
      <c r="D74" s="29"/>
      <c r="E74" s="29"/>
      <c r="F74" s="29"/>
      <c r="G74" s="29"/>
      <c r="H74" s="32">
        <f>利润表!C74/负债表!C74</f>
        <v>0.11165255732551</v>
      </c>
      <c r="I74" s="32">
        <f>利润表!C74/资产表!C74</f>
        <v>0.093071769613426</v>
      </c>
      <c r="J74" s="29"/>
      <c r="K74" s="29"/>
      <c r="L74" s="29"/>
      <c r="M74" s="29"/>
      <c r="N74" s="32">
        <f>利润表!C74/利润表!F74</f>
        <v>0.112666363770574</v>
      </c>
      <c r="O74" s="32">
        <f>利润表!F74/资产表!C74</f>
        <v>0.826083016249207</v>
      </c>
      <c r="P74" s="36">
        <f>资产表!C74/负债表!C74</f>
        <v>1.19963935132274</v>
      </c>
      <c r="Q74" s="29"/>
      <c r="R74" s="29"/>
      <c r="S74" s="29"/>
      <c r="T74" s="29"/>
      <c r="U74" s="32">
        <f>负债表!E74/资产表!C74</f>
        <v>0.166416140903194</v>
      </c>
      <c r="V74" s="29"/>
      <c r="W74" s="32">
        <f>(利润表!C74-利润表!C75)/利润表!C75</f>
        <v>0.408197432629333</v>
      </c>
      <c r="X74" s="32">
        <f>(利润表!F74-利润表!F75)/利润表!F75</f>
        <v>0.113981116493333</v>
      </c>
      <c r="Y74" s="29"/>
      <c r="Z74" s="29"/>
      <c r="AA74" s="29"/>
      <c r="AB74" s="32">
        <f>(资产表!C74-资产表!C75)/资产表!C75</f>
        <v>0.108566291433979</v>
      </c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</row>
    <row r="75" spans="1:39">
      <c r="A75" s="28"/>
      <c r="B75" s="28">
        <v>2021</v>
      </c>
      <c r="C75" s="29"/>
      <c r="D75" s="29"/>
      <c r="E75" s="29"/>
      <c r="F75" s="29"/>
      <c r="G75" s="29"/>
      <c r="H75" s="32">
        <f>利润表!C75/负债表!C75</f>
        <v>0.0887326471337188</v>
      </c>
      <c r="I75" s="32">
        <f>利润表!C75/资产表!C75</f>
        <v>0.0732682961116515</v>
      </c>
      <c r="J75" s="29"/>
      <c r="K75" s="29"/>
      <c r="L75" s="29"/>
      <c r="M75" s="29"/>
      <c r="N75" s="32">
        <f>利润表!C75/利润表!F75</f>
        <v>0.0891268502528397</v>
      </c>
      <c r="O75" s="32">
        <f>利润表!F75/资产表!C75</f>
        <v>0.822067602566456</v>
      </c>
      <c r="P75" s="36">
        <f>资产表!C75/负债表!C75</f>
        <v>1.21106470114307</v>
      </c>
      <c r="Q75" s="29"/>
      <c r="R75" s="29"/>
      <c r="S75" s="29"/>
      <c r="T75" s="29"/>
      <c r="U75" s="32">
        <f>负债表!E75/资产表!C75</f>
        <v>0.1742802848963</v>
      </c>
      <c r="V75" s="29"/>
      <c r="W75" s="32">
        <f>(利润表!C75-利润表!C76)/利润表!C76</f>
        <v>0.0950148027548448</v>
      </c>
      <c r="X75" s="33">
        <f>(利润表!F75-利润表!F76)/利润表!F76</f>
        <v>0.199809507503401</v>
      </c>
      <c r="Y75" s="29"/>
      <c r="Z75" s="29"/>
      <c r="AA75" s="29"/>
      <c r="AB75" s="32">
        <f>(资产表!C75-资产表!C76)/资产表!C76</f>
        <v>0.0111556067923284</v>
      </c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</row>
    <row r="76" spans="1:39">
      <c r="A76" s="28"/>
      <c r="B76" s="28">
        <v>2020</v>
      </c>
      <c r="C76" s="29"/>
      <c r="D76" s="29"/>
      <c r="E76" s="29"/>
      <c r="F76" s="29"/>
      <c r="G76" s="29"/>
      <c r="H76" s="32">
        <f>利润表!C76/负债表!C76</f>
        <v>0.0887639685779811</v>
      </c>
      <c r="I76" s="32">
        <f>利润表!C76/资产表!C76</f>
        <v>0.0676572117810936</v>
      </c>
      <c r="J76" s="29"/>
      <c r="K76" s="29"/>
      <c r="L76" s="29"/>
      <c r="M76" s="29"/>
      <c r="N76" s="32">
        <f>利润表!C76/利润表!F76</f>
        <v>0.0976564353633948</v>
      </c>
      <c r="O76" s="32">
        <f>利润表!F76/资产表!C76</f>
        <v>0.692808533603859</v>
      </c>
      <c r="P76" s="36">
        <f>资产表!C76/负债表!C76</f>
        <v>1.31196610444396</v>
      </c>
      <c r="Q76" s="29"/>
      <c r="R76" s="29"/>
      <c r="S76" s="29"/>
      <c r="T76" s="29"/>
      <c r="U76" s="32">
        <f>负债表!E76/资产表!C76</f>
        <v>0.237785186208127</v>
      </c>
      <c r="V76" s="29"/>
      <c r="W76" s="32">
        <f>(利润表!C76-利润表!C77)/利润表!C77</f>
        <v>-1.23820224323684</v>
      </c>
      <c r="X76" s="33">
        <f>(利润表!F76-利润表!F77)/利润表!F77</f>
        <v>1.02323716361297</v>
      </c>
      <c r="Y76" s="29"/>
      <c r="Z76" s="29"/>
      <c r="AA76" s="29"/>
      <c r="AB76" s="32">
        <f>(资产表!C76-资产表!C77)/资产表!C77</f>
        <v>-0.0175034775972006</v>
      </c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</row>
    <row r="77" spans="1:39">
      <c r="A77" s="28"/>
      <c r="B77" s="28">
        <v>2019</v>
      </c>
      <c r="C77" s="29"/>
      <c r="D77" s="29"/>
      <c r="E77" s="29"/>
      <c r="F77" s="29"/>
      <c r="G77" s="29"/>
      <c r="H77" s="32">
        <f>利润表!C77/负债表!C77</f>
        <v>-0.393475250393144</v>
      </c>
      <c r="I77" s="32">
        <f>利润表!C77/资产表!C77</f>
        <v>-0.279061080143986</v>
      </c>
      <c r="J77" s="29"/>
      <c r="K77" s="29"/>
      <c r="L77" s="29"/>
      <c r="M77" s="29"/>
      <c r="N77" s="32">
        <f>利润表!C77/利润表!F77</f>
        <v>-0.8294721603303</v>
      </c>
      <c r="O77" s="32">
        <f>利润表!F77/资产表!C77</f>
        <v>0.336432123331134</v>
      </c>
      <c r="P77" s="36">
        <f>资产表!C77/负债表!C77</f>
        <v>1.4099968730506</v>
      </c>
      <c r="Q77" s="29"/>
      <c r="R77" s="29"/>
      <c r="S77" s="29"/>
      <c r="T77" s="29"/>
      <c r="U77" s="32">
        <f>负债表!E77/资产表!C77</f>
        <v>0.290778569007429</v>
      </c>
      <c r="V77" s="29"/>
      <c r="W77" s="32">
        <f>(利润表!C77-利润表!C78)/利润表!C78</f>
        <v>-19.3703710724891</v>
      </c>
      <c r="X77" s="32">
        <f>(利润表!F77-利润表!F78)/利润表!F78</f>
        <v>-0.119936998905909</v>
      </c>
      <c r="Y77" s="29"/>
      <c r="Z77" s="29"/>
      <c r="AA77" s="29"/>
      <c r="AB77" s="32">
        <f>(资产表!C77-资产表!C78)/资产表!C78</f>
        <v>-0.203820456791062</v>
      </c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</row>
    <row r="78" spans="1:39">
      <c r="A78" s="28"/>
      <c r="B78" s="28">
        <v>2018</v>
      </c>
      <c r="C78" s="29"/>
      <c r="D78" s="29"/>
      <c r="E78" s="29"/>
      <c r="F78" s="29"/>
      <c r="G78" s="29"/>
      <c r="H78" s="32">
        <f>利润表!C78/负债表!C78</f>
        <v>0.01534321302163</v>
      </c>
      <c r="I78" s="32">
        <f>利润表!C78/资产表!C78</f>
        <v>0.0120946235892407</v>
      </c>
      <c r="J78" s="29"/>
      <c r="K78" s="29"/>
      <c r="L78" s="29"/>
      <c r="M78" s="29"/>
      <c r="N78" s="32">
        <f>利润表!C78/利润表!F78</f>
        <v>0.0397372353483643</v>
      </c>
      <c r="O78" s="32">
        <f>利润表!F78/资产表!C78</f>
        <v>0.304364998803032</v>
      </c>
      <c r="P78" s="36">
        <f>资产表!C78/负债表!C78</f>
        <v>1.26859781194672</v>
      </c>
      <c r="Q78" s="29"/>
      <c r="R78" s="29"/>
      <c r="S78" s="29"/>
      <c r="T78" s="29"/>
      <c r="U78" s="32">
        <f>负债表!E78/资产表!C78</f>
        <v>0.211728105958614</v>
      </c>
      <c r="V78" s="29"/>
      <c r="W78" s="32">
        <f>(利润表!C78-利润表!C79)/利润表!C79</f>
        <v>-0.328753477657177</v>
      </c>
      <c r="X78" s="32">
        <f>(利润表!F78-利润表!F79)/利润表!F79</f>
        <v>-0.00347545391440127</v>
      </c>
      <c r="Y78" s="29"/>
      <c r="Z78" s="29"/>
      <c r="AA78" s="29"/>
      <c r="AB78" s="32">
        <f>(资产表!C78-资产表!C79)/资产表!C79</f>
        <v>-0.0418283038164983</v>
      </c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</row>
    <row r="79" spans="1:39">
      <c r="A79" s="28"/>
      <c r="B79" s="28">
        <v>2017</v>
      </c>
      <c r="C79" s="29"/>
      <c r="D79" s="29"/>
      <c r="E79" s="29"/>
      <c r="F79" s="29"/>
      <c r="G79" s="29"/>
      <c r="H79" s="32">
        <f>利润表!C79/负债表!C79</f>
        <v>0.0232588906830773</v>
      </c>
      <c r="I79" s="32">
        <f>利润表!C79/资产表!C79</f>
        <v>0.0172644857194285</v>
      </c>
      <c r="J79" s="29"/>
      <c r="K79" s="29"/>
      <c r="L79" s="29"/>
      <c r="M79" s="29"/>
      <c r="N79" s="32">
        <f>利润表!C79/利润表!F79</f>
        <v>0.0589934235785895</v>
      </c>
      <c r="O79" s="32">
        <f>利润表!F79/资产表!C79</f>
        <v>0.292651022303007</v>
      </c>
      <c r="P79" s="36">
        <f>资产表!C79/负债表!C79</f>
        <v>1.34721016664302</v>
      </c>
      <c r="Q79" s="29"/>
      <c r="R79" s="29"/>
      <c r="S79" s="29"/>
      <c r="T79" s="29"/>
      <c r="U79" s="32">
        <f>负债表!E79/资产表!C79</f>
        <v>0.257725316539286</v>
      </c>
      <c r="V79" s="29"/>
      <c r="W79" s="32">
        <f>(利润表!C79-利润表!C80)/利润表!C80</f>
        <v>-0.764355164572924</v>
      </c>
      <c r="X79" s="32">
        <f>(利润表!F79-利润表!F80)/利润表!F80</f>
        <v>-0.309912426049543</v>
      </c>
      <c r="Y79" s="29"/>
      <c r="Z79" s="29"/>
      <c r="AA79" s="29"/>
      <c r="AB79" s="32">
        <f>(资产表!C79-资产表!C80)/资产表!C80</f>
        <v>-0.0151446135119956</v>
      </c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</row>
    <row r="80" spans="1:39">
      <c r="A80" s="28"/>
      <c r="B80" s="28">
        <v>2016</v>
      </c>
      <c r="C80" s="29"/>
      <c r="D80" s="29"/>
      <c r="E80" s="29"/>
      <c r="F80" s="29"/>
      <c r="G80" s="29"/>
      <c r="H80" s="32">
        <f>利润表!C80/负债表!C80</f>
        <v>0.100768617254856</v>
      </c>
      <c r="I80" s="32">
        <f>利润表!C80/资产表!C80</f>
        <v>0.0721552913515317</v>
      </c>
      <c r="J80" s="29"/>
      <c r="K80" s="29"/>
      <c r="L80" s="29"/>
      <c r="M80" s="29"/>
      <c r="N80" s="32">
        <f>利润表!C80/利润表!F80</f>
        <v>0.172762659884303</v>
      </c>
      <c r="O80" s="32">
        <f>利润表!F80/资产表!C80</f>
        <v>0.417655594095698</v>
      </c>
      <c r="P80" s="36">
        <f>资产表!C80/负债表!C80</f>
        <v>1.39655201118825</v>
      </c>
      <c r="Q80" s="29"/>
      <c r="R80" s="29"/>
      <c r="S80" s="29"/>
      <c r="T80" s="29"/>
      <c r="U80" s="32">
        <f>负债表!E80/资产表!C80</f>
        <v>0.283950764462289</v>
      </c>
      <c r="V80" s="29"/>
      <c r="W80" s="32">
        <f>(利润表!C80-利润表!C81)/利润表!C81</f>
        <v>0.443985940859692</v>
      </c>
      <c r="X80" s="32">
        <f>(利润表!F80-利润表!F81)/利润表!F81</f>
        <v>0.0588048920143161</v>
      </c>
      <c r="Y80" s="29"/>
      <c r="Z80" s="29"/>
      <c r="AA80" s="29"/>
      <c r="AB80" s="32">
        <f>(资产表!C80-资产表!C81)/资产表!C81</f>
        <v>0.190385896590125</v>
      </c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</row>
    <row r="81" spans="1:39">
      <c r="A81" s="28"/>
      <c r="B81" s="28">
        <v>2015</v>
      </c>
      <c r="C81" s="29"/>
      <c r="D81" s="29"/>
      <c r="E81" s="29"/>
      <c r="F81" s="29"/>
      <c r="G81" s="29"/>
      <c r="H81" s="32">
        <f>利润表!C81/负债表!C81</f>
        <v>0.0704815539331572</v>
      </c>
      <c r="I81" s="32">
        <f>利润表!C81/资产表!C81</f>
        <v>0.0594830176380234</v>
      </c>
      <c r="J81" s="29"/>
      <c r="K81" s="29"/>
      <c r="L81" s="29"/>
      <c r="M81" s="29"/>
      <c r="N81" s="32">
        <f>利润表!C81/利润表!F81</f>
        <v>0.126678483679696</v>
      </c>
      <c r="O81" s="32">
        <f>利润表!F81/资产表!C81</f>
        <v>0.469558964633842</v>
      </c>
      <c r="P81" s="36">
        <f>资产表!C81/负债表!C81</f>
        <v>1.18490212386439</v>
      </c>
      <c r="Q81" s="29"/>
      <c r="R81" s="29"/>
      <c r="S81" s="29"/>
      <c r="T81" s="29"/>
      <c r="U81" s="32">
        <f>负债表!E81/资产表!C81</f>
        <v>0.156048436525172</v>
      </c>
      <c r="V81" s="29"/>
      <c r="W81" s="32">
        <f>(利润表!C81-利润表!C82)/利润表!C82</f>
        <v>-0.445062670279109</v>
      </c>
      <c r="X81" s="32">
        <f>(利润表!F81-利润表!F82)/利润表!F82</f>
        <v>0.0645572365046253</v>
      </c>
      <c r="Y81" s="29"/>
      <c r="Z81" s="29"/>
      <c r="AA81" s="29"/>
      <c r="AB81" s="32">
        <f>(资产表!C81-资产表!C82)/资产表!C82</f>
        <v>0.0578959133569286</v>
      </c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</row>
    <row r="82" spans="1:39">
      <c r="A82" s="28"/>
      <c r="B82" s="28">
        <v>2014</v>
      </c>
      <c r="C82" s="29"/>
      <c r="D82" s="29"/>
      <c r="E82" s="29"/>
      <c r="F82" s="29"/>
      <c r="G82" s="29"/>
      <c r="H82" s="32">
        <f>利润表!C82/负债表!C82</f>
        <v>0.127639814193513</v>
      </c>
      <c r="I82" s="33">
        <f>利润表!C82/资产表!C82</f>
        <v>0.113394500429539</v>
      </c>
      <c r="J82" s="29"/>
      <c r="K82" s="29"/>
      <c r="L82" s="29"/>
      <c r="M82" s="29"/>
      <c r="N82" s="32">
        <f>利润表!C82/利润表!F82</f>
        <v>0.243012119185568</v>
      </c>
      <c r="O82" s="32">
        <f>利润表!F82/资产表!C82</f>
        <v>0.466620762822736</v>
      </c>
      <c r="P82" s="36">
        <f>资产表!C82/负债表!C82</f>
        <v>1.12562614333158</v>
      </c>
      <c r="Q82" s="29"/>
      <c r="R82" s="29"/>
      <c r="S82" s="29"/>
      <c r="T82" s="29"/>
      <c r="U82" s="32">
        <f>负债表!E82/资产表!C82</f>
        <v>0.111605566444784</v>
      </c>
      <c r="V82" s="29"/>
      <c r="W82" s="32">
        <f>(利润表!C82-利润表!C83)/利润表!C83</f>
        <v>0.223313242361776</v>
      </c>
      <c r="X82" s="33">
        <f>(利润表!F82-利润表!F83)/利润表!F83</f>
        <v>0.366557739224014</v>
      </c>
      <c r="Y82" s="29"/>
      <c r="Z82" s="29"/>
      <c r="AA82" s="29"/>
      <c r="AB82" s="32">
        <f>(资产表!C82-资产表!C83)/资产表!C83</f>
        <v>0.331836638149608</v>
      </c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</row>
    <row r="83" spans="1:39">
      <c r="A83" s="28"/>
      <c r="B83" s="28">
        <v>2013</v>
      </c>
      <c r="C83" s="29"/>
      <c r="D83" s="29"/>
      <c r="E83" s="29"/>
      <c r="F83" s="29"/>
      <c r="G83" s="29"/>
      <c r="H83" s="32">
        <f>利润表!C83/负债表!C83</f>
        <v>0.144680677945817</v>
      </c>
      <c r="I83" s="33">
        <f>利润表!C83/资产表!C83</f>
        <v>0.123454030420828</v>
      </c>
      <c r="J83" s="29"/>
      <c r="K83" s="29"/>
      <c r="L83" s="29"/>
      <c r="M83" s="29"/>
      <c r="N83" s="32">
        <f>利润表!C83/利润表!F83</f>
        <v>0.271467748977457</v>
      </c>
      <c r="O83" s="32">
        <f>利润表!F83/资产表!C83</f>
        <v>0.454764998368477</v>
      </c>
      <c r="P83" s="36">
        <f>资产表!C83/负债表!C83</f>
        <v>1.17193968842193</v>
      </c>
      <c r="Q83" s="29"/>
      <c r="R83" s="29"/>
      <c r="S83" s="29"/>
      <c r="T83" s="29"/>
      <c r="U83" s="32">
        <f>负债表!E83/资产表!C83</f>
        <v>0.146713768737927</v>
      </c>
      <c r="V83" s="29"/>
      <c r="W83" s="32">
        <f>(利润表!C83-利润表!C84)/利润表!C84</f>
        <v>0.206315393817358</v>
      </c>
      <c r="X83" s="33">
        <f>(利润表!F83-利润表!F84)/利润表!F84</f>
        <v>0.352571158083929</v>
      </c>
      <c r="Y83" s="29"/>
      <c r="Z83" s="29"/>
      <c r="AA83" s="29"/>
      <c r="AB83" s="32">
        <f>(资产表!C83-资产表!C84)/资产表!C84</f>
        <v>0.191997810804162</v>
      </c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</row>
    <row r="84" spans="1:39">
      <c r="A84" s="28"/>
      <c r="B84" s="28">
        <v>2012</v>
      </c>
      <c r="C84" s="29"/>
      <c r="D84" s="29"/>
      <c r="E84" s="29"/>
      <c r="F84" s="29"/>
      <c r="G84" s="29"/>
      <c r="H84" s="32">
        <f>利润表!C84/负债表!C84</f>
        <v>0.133530346217344</v>
      </c>
      <c r="I84" s="33">
        <f>利润表!C84/资产表!C84</f>
        <v>0.12198877238141</v>
      </c>
      <c r="J84" s="29"/>
      <c r="K84" s="29"/>
      <c r="L84" s="29"/>
      <c r="M84" s="29"/>
      <c r="N84" s="32">
        <f>利润表!C84/利润表!F84</f>
        <v>0.304380968276419</v>
      </c>
      <c r="O84" s="32">
        <f>利润表!F84/资产表!C84</f>
        <v>0.400776609234741</v>
      </c>
      <c r="P84" s="36">
        <f>资产表!C84/负债表!C84</f>
        <v>1.09461177131816</v>
      </c>
      <c r="Q84" s="29"/>
      <c r="R84" s="29"/>
      <c r="S84" s="29"/>
      <c r="T84" s="29"/>
      <c r="U84" s="32">
        <f>负债表!E84/资产表!C84</f>
        <v>0.0864340890507965</v>
      </c>
      <c r="V84" s="29"/>
      <c r="W84" s="32" t="e">
        <f>(利润表!C84-利润表!C85)/利润表!C85</f>
        <v>#DIV/0!</v>
      </c>
      <c r="X84" s="32" t="e">
        <f>(利润表!F84-利润表!F85)/利润表!F85</f>
        <v>#DIV/0!</v>
      </c>
      <c r="Y84" s="29"/>
      <c r="Z84" s="29"/>
      <c r="AA84" s="29"/>
      <c r="AB84" s="32" t="e">
        <f>(资产表!C84-资产表!C85)/资产表!C85</f>
        <v>#DIV/0!</v>
      </c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</row>
    <row r="85" spans="1:39">
      <c r="A85" s="28"/>
      <c r="B85" s="28">
        <v>2011</v>
      </c>
      <c r="C85" s="29"/>
      <c r="D85" s="29"/>
      <c r="E85" s="29"/>
      <c r="F85" s="29"/>
      <c r="G85" s="29"/>
      <c r="H85" s="32" t="e">
        <f>利润表!C85/负债表!C85</f>
        <v>#DIV/0!</v>
      </c>
      <c r="I85" s="32" t="e">
        <f>利润表!C85/资产表!C85</f>
        <v>#DIV/0!</v>
      </c>
      <c r="J85" s="29"/>
      <c r="K85" s="29"/>
      <c r="L85" s="29"/>
      <c r="M85" s="29"/>
      <c r="N85" s="32" t="e">
        <f>利润表!C85/利润表!F85</f>
        <v>#DIV/0!</v>
      </c>
      <c r="O85" s="32" t="e">
        <f>利润表!F85/资产表!C85</f>
        <v>#DIV/0!</v>
      </c>
      <c r="P85" s="36" t="e">
        <f>资产表!C85/负债表!C85</f>
        <v>#DIV/0!</v>
      </c>
      <c r="Q85" s="29"/>
      <c r="R85" s="29"/>
      <c r="S85" s="29"/>
      <c r="T85" s="29"/>
      <c r="U85" s="32" t="e">
        <f>负债表!E85/资产表!C85</f>
        <v>#DIV/0!</v>
      </c>
      <c r="V85" s="29"/>
      <c r="W85" s="32" t="e">
        <f>(利润表!C85-利润表!C86)/利润表!C86</f>
        <v>#DIV/0!</v>
      </c>
      <c r="X85" s="32" t="e">
        <f>(利润表!F85-利润表!F86)/利润表!F86</f>
        <v>#DIV/0!</v>
      </c>
      <c r="Y85" s="29"/>
      <c r="Z85" s="29"/>
      <c r="AA85" s="29"/>
      <c r="AB85" s="32" t="e">
        <f>(资产表!C85-资产表!C86)/资产表!C86</f>
        <v>#DIV/0!</v>
      </c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</row>
    <row r="86" spans="1:39">
      <c r="A86" s="28"/>
      <c r="B86" s="28">
        <v>2010</v>
      </c>
      <c r="C86" s="29"/>
      <c r="D86" s="29"/>
      <c r="E86" s="29"/>
      <c r="F86" s="29"/>
      <c r="G86" s="29"/>
      <c r="H86" s="32" t="e">
        <f>利润表!C86/负债表!C86</f>
        <v>#DIV/0!</v>
      </c>
      <c r="I86" s="32" t="e">
        <f>利润表!C86/资产表!C86</f>
        <v>#DIV/0!</v>
      </c>
      <c r="J86" s="29"/>
      <c r="K86" s="29"/>
      <c r="L86" s="29"/>
      <c r="M86" s="29"/>
      <c r="N86" s="32" t="e">
        <f>利润表!C86/利润表!F86</f>
        <v>#DIV/0!</v>
      </c>
      <c r="O86" s="32" t="e">
        <f>利润表!F86/资产表!C86</f>
        <v>#DIV/0!</v>
      </c>
      <c r="P86" s="36" t="e">
        <f>资产表!C86/负债表!C86</f>
        <v>#DIV/0!</v>
      </c>
      <c r="Q86" s="29"/>
      <c r="R86" s="29"/>
      <c r="S86" s="29"/>
      <c r="T86" s="29"/>
      <c r="U86" s="32" t="e">
        <f>负债表!E86/资产表!C86</f>
        <v>#DIV/0!</v>
      </c>
      <c r="V86" s="29"/>
      <c r="W86" s="32">
        <f>(利润表!C86-利润表!C87)/利润表!C87</f>
        <v>-1</v>
      </c>
      <c r="X86" s="32">
        <f>(利润表!F86-利润表!F87)/利润表!F87</f>
        <v>-1</v>
      </c>
      <c r="Y86" s="29"/>
      <c r="Z86" s="29"/>
      <c r="AA86" s="29"/>
      <c r="AB86" s="32">
        <f>(资产表!C86-资产表!C87)/资产表!C87</f>
        <v>-1</v>
      </c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</row>
    <row r="87" spans="1:39">
      <c r="A87" s="28" t="s">
        <v>44</v>
      </c>
      <c r="B87" s="28">
        <v>2023</v>
      </c>
      <c r="C87" s="29"/>
      <c r="D87" s="29"/>
      <c r="E87" s="29"/>
      <c r="F87" s="29"/>
      <c r="G87" s="29"/>
      <c r="H87" s="32">
        <f>利润表!C87/负债表!C87</f>
        <v>0.061661857950995</v>
      </c>
      <c r="I87" s="32">
        <f>利润表!C87/资产表!C87</f>
        <v>0.0513512262060521</v>
      </c>
      <c r="J87" s="29"/>
      <c r="K87" s="29"/>
      <c r="L87" s="29"/>
      <c r="M87" s="29"/>
      <c r="N87" s="32">
        <f>利润表!C87/利润表!F87</f>
        <v>0.215379371451213</v>
      </c>
      <c r="O87" s="32">
        <f>利润表!F87/资产表!C87</f>
        <v>0.238422212211182</v>
      </c>
      <c r="P87" s="36">
        <f>资产表!C87/负债表!C87</f>
        <v>1.20078647593673</v>
      </c>
      <c r="Q87" s="29"/>
      <c r="R87" s="29"/>
      <c r="S87" s="29"/>
      <c r="T87" s="29"/>
      <c r="U87" s="32">
        <f>负债表!E87/资产表!C87</f>
        <v>0.167212472792129</v>
      </c>
      <c r="V87" s="29"/>
      <c r="W87" s="32">
        <f>(利润表!C87-利润表!C88)/利润表!C88</f>
        <v>0.349096813968914</v>
      </c>
      <c r="X87" s="32">
        <f>(利润表!F87-利润表!F88)/利润表!F88</f>
        <v>-0.406516166055135</v>
      </c>
      <c r="Y87" s="29"/>
      <c r="Z87" s="29"/>
      <c r="AA87" s="29"/>
      <c r="AB87" s="32">
        <f>(资产表!C87-资产表!C88)/资产表!C88</f>
        <v>0.0579161595595391</v>
      </c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</row>
    <row r="88" spans="1:39">
      <c r="A88" s="28"/>
      <c r="B88" s="28">
        <v>2022</v>
      </c>
      <c r="C88" s="29"/>
      <c r="D88" s="29"/>
      <c r="E88" s="29"/>
      <c r="F88" s="29"/>
      <c r="G88" s="29"/>
      <c r="H88" s="32">
        <f>利润表!C88/负债表!C88</f>
        <v>0.0484497262652989</v>
      </c>
      <c r="I88" s="32">
        <f>利润表!C88/资产表!C88</f>
        <v>0.0402678973473816</v>
      </c>
      <c r="J88" s="29"/>
      <c r="K88" s="29"/>
      <c r="L88" s="29"/>
      <c r="M88" s="29"/>
      <c r="N88" s="32">
        <f>利润表!C88/利润表!F88</f>
        <v>0.0947479630801697</v>
      </c>
      <c r="O88" s="32">
        <f>利润表!F88/资产表!C88</f>
        <v>0.425000137610447</v>
      </c>
      <c r="P88" s="36">
        <f>资产表!C88/负债表!C88</f>
        <v>1.20318490551753</v>
      </c>
      <c r="Q88" s="29"/>
      <c r="R88" s="29"/>
      <c r="S88" s="29"/>
      <c r="T88" s="29"/>
      <c r="U88" s="32">
        <f>负债表!E88/资产表!C88</f>
        <v>0.168872551995764</v>
      </c>
      <c r="V88" s="29"/>
      <c r="W88" s="32">
        <f>(利润表!C88-利润表!C89)/利润表!C89</f>
        <v>-0.0488320356935606</v>
      </c>
      <c r="X88" s="32">
        <f>(利润表!F88-利润表!F89)/利润表!F89</f>
        <v>0.692709540501921</v>
      </c>
      <c r="Y88" s="29"/>
      <c r="Z88" s="29"/>
      <c r="AA88" s="29"/>
      <c r="AB88" s="32">
        <f>(资产表!C88-资产表!C89)/资产表!C89</f>
        <v>0.0249842874978158</v>
      </c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</row>
    <row r="89" spans="1:39">
      <c r="A89" s="28"/>
      <c r="B89" s="28">
        <v>2021</v>
      </c>
      <c r="C89" s="29"/>
      <c r="D89" s="29"/>
      <c r="E89" s="29"/>
      <c r="F89" s="29"/>
      <c r="G89" s="29"/>
      <c r="H89" s="32">
        <f>利润表!C89/负债表!C89</f>
        <v>0.0531890692199858</v>
      </c>
      <c r="I89" s="32">
        <f>利润表!C89/资产表!C89</f>
        <v>0.0433929270333834</v>
      </c>
      <c r="J89" s="29"/>
      <c r="K89" s="29"/>
      <c r="L89" s="29"/>
      <c r="M89" s="29"/>
      <c r="N89" s="32">
        <f>利润表!C89/利润表!F89</f>
        <v>0.168614573942123</v>
      </c>
      <c r="O89" s="32">
        <f>利润表!F89/资产表!C89</f>
        <v>0.2573498009032</v>
      </c>
      <c r="P89" s="36">
        <f>资产表!C89/负债表!C89</f>
        <v>1.22575435344719</v>
      </c>
      <c r="Q89" s="29"/>
      <c r="R89" s="29"/>
      <c r="S89" s="29"/>
      <c r="T89" s="29"/>
      <c r="U89" s="32">
        <f>负债表!E89/资产表!C89</f>
        <v>0.184175852863421</v>
      </c>
      <c r="V89" s="29"/>
      <c r="W89" s="32">
        <f>(利润表!C89-利润表!C90)/利润表!C90</f>
        <v>0.00984658053618428</v>
      </c>
      <c r="X89" s="32">
        <f>(利润表!F89-利润表!F90)/利润表!F90</f>
        <v>-0.134181569182368</v>
      </c>
      <c r="Y89" s="29"/>
      <c r="Z89" s="29"/>
      <c r="AA89" s="29"/>
      <c r="AB89" s="32">
        <f>(资产表!C89-资产表!C90)/资产表!C90</f>
        <v>0.064226978845599</v>
      </c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</row>
    <row r="90" spans="1:39">
      <c r="A90" s="28"/>
      <c r="B90" s="28">
        <v>2020</v>
      </c>
      <c r="C90" s="29"/>
      <c r="D90" s="29"/>
      <c r="E90" s="29"/>
      <c r="F90" s="29"/>
      <c r="G90" s="29"/>
      <c r="H90" s="32">
        <f>利润表!C90/负债表!C90</f>
        <v>0.0551000617110452</v>
      </c>
      <c r="I90" s="32">
        <f>利润表!C90/资产表!C90</f>
        <v>0.0457296430270484</v>
      </c>
      <c r="J90" s="29"/>
      <c r="K90" s="29"/>
      <c r="L90" s="29"/>
      <c r="M90" s="29"/>
      <c r="N90" s="32">
        <f>利润表!C90/利润表!F90</f>
        <v>0.144566123842335</v>
      </c>
      <c r="O90" s="32">
        <f>利润表!F90/资产表!C90</f>
        <v>0.316323366855443</v>
      </c>
      <c r="P90" s="36">
        <f>资产表!C90/负债表!C90</f>
        <v>1.20490907130971</v>
      </c>
      <c r="Q90" s="29"/>
      <c r="R90" s="29"/>
      <c r="S90" s="29"/>
      <c r="T90" s="29"/>
      <c r="U90" s="32">
        <f>负债表!E90/资产表!C90</f>
        <v>0.170061854615283</v>
      </c>
      <c r="V90" s="29"/>
      <c r="W90" s="32">
        <f>(利润表!C90-利润表!C91)/利润表!C91</f>
        <v>0.0228021296916761</v>
      </c>
      <c r="X90" s="32">
        <f>(利润表!F90-利润表!F91)/利润表!F91</f>
        <v>0.245174121956272</v>
      </c>
      <c r="Y90" s="29"/>
      <c r="Z90" s="29"/>
      <c r="AA90" s="29"/>
      <c r="AB90" s="32">
        <f>(资产表!C90-资产表!C91)/资产表!C91</f>
        <v>-0.00156285758119536</v>
      </c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</row>
    <row r="91" spans="1:39">
      <c r="A91" s="28"/>
      <c r="B91" s="28">
        <v>2019</v>
      </c>
      <c r="C91" s="29"/>
      <c r="D91" s="29"/>
      <c r="E91" s="29"/>
      <c r="F91" s="29"/>
      <c r="G91" s="29"/>
      <c r="H91" s="32">
        <f>利润表!C91/负债表!C91</f>
        <v>0.0552194224714861</v>
      </c>
      <c r="I91" s="32">
        <f>利润表!C91/资产表!C91</f>
        <v>0.0446402806391514</v>
      </c>
      <c r="J91" s="29"/>
      <c r="K91" s="29"/>
      <c r="L91" s="29"/>
      <c r="M91" s="29"/>
      <c r="N91" s="32">
        <f>利润表!C91/利润表!F91</f>
        <v>0.175996892355187</v>
      </c>
      <c r="O91" s="32">
        <f>利润表!F91/资产表!C91</f>
        <v>0.253642436759969</v>
      </c>
      <c r="P91" s="36">
        <f>资产表!C91/负债表!C91</f>
        <v>1.2369864544054</v>
      </c>
      <c r="Q91" s="29"/>
      <c r="R91" s="29"/>
      <c r="S91" s="29"/>
      <c r="T91" s="29"/>
      <c r="U91" s="32">
        <f>负债表!E91/资产表!C91</f>
        <v>0.191583710202646</v>
      </c>
      <c r="V91" s="29"/>
      <c r="W91" s="32">
        <f>(利润表!C91-利润表!C92)/利润表!C92</f>
        <v>0.0457685997414856</v>
      </c>
      <c r="X91" s="32">
        <f>(利润表!F91-利润表!F92)/利润表!F92</f>
        <v>0.479936725973309</v>
      </c>
      <c r="Y91" s="29"/>
      <c r="Z91" s="29"/>
      <c r="AA91" s="29"/>
      <c r="AB91" s="32">
        <f>(资产表!C91-资产表!C92)/资产表!C92</f>
        <v>0.111306551657763</v>
      </c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</row>
    <row r="92" spans="1:39">
      <c r="A92" s="28"/>
      <c r="B92" s="28">
        <v>2018</v>
      </c>
      <c r="C92" s="29"/>
      <c r="D92" s="29"/>
      <c r="E92" s="29"/>
      <c r="F92" s="29"/>
      <c r="G92" s="29"/>
      <c r="H92" s="32">
        <f>利润表!C92/负债表!C92</f>
        <v>0.054806302263765</v>
      </c>
      <c r="I92" s="32">
        <f>利润表!C92/资产表!C92</f>
        <v>0.0474378713937228</v>
      </c>
      <c r="J92" s="29"/>
      <c r="K92" s="29"/>
      <c r="L92" s="29"/>
      <c r="M92" s="29"/>
      <c r="N92" s="32">
        <f>利润表!C92/利润表!F92</f>
        <v>0.249064912369714</v>
      </c>
      <c r="O92" s="32">
        <f>利润表!F92/资产表!C92</f>
        <v>0.190463887274919</v>
      </c>
      <c r="P92" s="36">
        <f>资产表!C92/负债表!C92</f>
        <v>1.15532802492098</v>
      </c>
      <c r="Q92" s="29"/>
      <c r="R92" s="29"/>
      <c r="S92" s="29"/>
      <c r="T92" s="29"/>
      <c r="U92" s="32">
        <f>负债表!E92/资产表!C92</f>
        <v>0.134444955519538</v>
      </c>
      <c r="V92" s="29"/>
      <c r="W92" s="32">
        <f>(利润表!C92-利润表!C93)/利润表!C93</f>
        <v>-0.711339529756409</v>
      </c>
      <c r="X92" s="32">
        <f>(利润表!F92-利润表!F93)/利润表!F93</f>
        <v>0.180577044621449</v>
      </c>
      <c r="Y92" s="29"/>
      <c r="Z92" s="29"/>
      <c r="AA92" s="29"/>
      <c r="AB92" s="32">
        <f>(资产表!C92-资产表!C93)/资产表!C93</f>
        <v>0.0198730301461182</v>
      </c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</row>
    <row r="93" spans="1:39">
      <c r="A93" s="28"/>
      <c r="B93" s="28">
        <v>2017</v>
      </c>
      <c r="C93" s="29"/>
      <c r="D93" s="29"/>
      <c r="E93" s="29"/>
      <c r="F93" s="29"/>
      <c r="G93" s="29"/>
      <c r="H93" s="33">
        <f>利润表!C93/负债表!C93</f>
        <v>0.191224440203899</v>
      </c>
      <c r="I93" s="33">
        <f>利润表!C93/资产表!C93</f>
        <v>0.167603848220614</v>
      </c>
      <c r="J93" s="29"/>
      <c r="K93" s="29"/>
      <c r="L93" s="29"/>
      <c r="M93" s="29"/>
      <c r="N93" s="32">
        <f>利润表!C93/利润表!F93</f>
        <v>1.0186372866233</v>
      </c>
      <c r="O93" s="32">
        <f>利润表!F93/资产表!C93</f>
        <v>0.164537319045337</v>
      </c>
      <c r="P93" s="36">
        <f>资产表!C93/负债表!C93</f>
        <v>1.14093108382687</v>
      </c>
      <c r="Q93" s="29"/>
      <c r="R93" s="29"/>
      <c r="S93" s="29"/>
      <c r="T93" s="29"/>
      <c r="U93" s="32">
        <f>负债表!E93/资产表!C93</f>
        <v>0.123522871648097</v>
      </c>
      <c r="V93" s="29"/>
      <c r="W93" s="32">
        <f>(利润表!C93-利润表!C94)/利润表!C94</f>
        <v>1.70904071533535</v>
      </c>
      <c r="X93" s="32">
        <f>(利润表!F93-利润表!F94)/利润表!F94</f>
        <v>-0.541788204909323</v>
      </c>
      <c r="Y93" s="29"/>
      <c r="Z93" s="29"/>
      <c r="AA93" s="29"/>
      <c r="AB93" s="32">
        <f>(资产表!C93-资产表!C94)/资产表!C94</f>
        <v>0.0607845871623548</v>
      </c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</row>
    <row r="94" spans="1:39">
      <c r="A94" s="28"/>
      <c r="B94" s="28">
        <v>2016</v>
      </c>
      <c r="C94" s="29"/>
      <c r="D94" s="29"/>
      <c r="E94" s="29"/>
      <c r="F94" s="29"/>
      <c r="G94" s="29"/>
      <c r="H94" s="32">
        <f>利润表!C94/负债表!C94</f>
        <v>0.0796697824287696</v>
      </c>
      <c r="I94" s="32">
        <f>利润表!C94/资产表!C94</f>
        <v>0.0656289800057571</v>
      </c>
      <c r="J94" s="29"/>
      <c r="K94" s="29"/>
      <c r="L94" s="29"/>
      <c r="M94" s="29"/>
      <c r="N94" s="32">
        <f>利润表!C94/利润表!F94</f>
        <v>0.172294058560201</v>
      </c>
      <c r="O94" s="32">
        <f>利润表!F94/资产表!C94</f>
        <v>0.380912612740072</v>
      </c>
      <c r="P94" s="36">
        <f>资产表!C94/负债表!C94</f>
        <v>1.21394210944282</v>
      </c>
      <c r="Q94" s="29"/>
      <c r="R94" s="29"/>
      <c r="S94" s="29"/>
      <c r="T94" s="29"/>
      <c r="U94" s="32">
        <f>负债表!E94/资产表!C94</f>
        <v>0.176237489233336</v>
      </c>
      <c r="V94" s="29"/>
      <c r="W94" s="32">
        <f>(利润表!C94-利润表!C95)/利润表!C95</f>
        <v>0.00316508141783055</v>
      </c>
      <c r="X94" s="32">
        <f>(利润表!F94-利润表!F95)/利润表!F95</f>
        <v>0.0260457164871012</v>
      </c>
      <c r="Y94" s="29"/>
      <c r="Z94" s="29"/>
      <c r="AA94" s="29"/>
      <c r="AB94" s="32">
        <f>(资产表!C94-资产表!C95)/资产表!C95</f>
        <v>0.161815613594934</v>
      </c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</row>
    <row r="95" spans="1:39">
      <c r="A95" s="28"/>
      <c r="B95" s="28">
        <v>2015</v>
      </c>
      <c r="C95" s="29"/>
      <c r="D95" s="29"/>
      <c r="E95" s="29"/>
      <c r="F95" s="29"/>
      <c r="G95" s="29"/>
      <c r="H95" s="32">
        <f>利润表!C95/负债表!C95</f>
        <v>0.111462250134423</v>
      </c>
      <c r="I95" s="32">
        <f>利润表!C95/资产表!C95</f>
        <v>0.076008201528737</v>
      </c>
      <c r="J95" s="29"/>
      <c r="K95" s="29"/>
      <c r="L95" s="29"/>
      <c r="M95" s="29"/>
      <c r="N95" s="32">
        <f>利润表!C95/利润表!F95</f>
        <v>0.176223818030046</v>
      </c>
      <c r="O95" s="32">
        <f>利润表!F95/资产表!C95</f>
        <v>0.431316279367967</v>
      </c>
      <c r="P95" s="36">
        <f>资产表!C95/负债表!C95</f>
        <v>1.46645030263322</v>
      </c>
      <c r="Q95" s="29"/>
      <c r="R95" s="29"/>
      <c r="S95" s="29"/>
      <c r="T95" s="29"/>
      <c r="U95" s="32">
        <f>负债表!E95/资产表!C95</f>
        <v>0.318081220888048</v>
      </c>
      <c r="V95" s="29"/>
      <c r="W95" s="32">
        <f>(利润表!C95-利润表!C96)/利润表!C96</f>
        <v>0.178621834349076</v>
      </c>
      <c r="X95" s="32">
        <f>(利润表!F95-利润表!F96)/利润表!F96</f>
        <v>0.128466347013013</v>
      </c>
      <c r="Y95" s="29"/>
      <c r="Z95" s="29"/>
      <c r="AA95" s="29"/>
      <c r="AB95" s="32">
        <f>(资产表!C95-资产表!C96)/资产表!C96</f>
        <v>0.132207737251789</v>
      </c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</row>
    <row r="96" spans="1:39">
      <c r="A96" s="28"/>
      <c r="B96" s="28">
        <v>2014</v>
      </c>
      <c r="C96" s="29"/>
      <c r="D96" s="29"/>
      <c r="E96" s="29"/>
      <c r="F96" s="29"/>
      <c r="G96" s="29"/>
      <c r="H96" s="32">
        <f>利润表!C96/负债表!C96</f>
        <v>0.110563523571444</v>
      </c>
      <c r="I96" s="32">
        <f>利润表!C96/资产表!C96</f>
        <v>0.0730150005348887</v>
      </c>
      <c r="J96" s="29"/>
      <c r="K96" s="29"/>
      <c r="L96" s="29"/>
      <c r="M96" s="29"/>
      <c r="N96" s="32">
        <f>利润表!C96/利润表!F96</f>
        <v>0.168724727807947</v>
      </c>
      <c r="O96" s="32">
        <f>利润表!F96/资产表!C96</f>
        <v>0.43274629322857</v>
      </c>
      <c r="P96" s="36">
        <f>资产表!C96/负债表!C96</f>
        <v>1.5142576561184</v>
      </c>
      <c r="Q96" s="29"/>
      <c r="R96" s="29"/>
      <c r="S96" s="29"/>
      <c r="T96" s="29"/>
      <c r="U96" s="32">
        <f>负债表!E96/资产表!C96</f>
        <v>0.339610405164887</v>
      </c>
      <c r="V96" s="29"/>
      <c r="W96" s="32">
        <f>(利润表!C96-利润表!C97)/利润表!C97</f>
        <v>0.258384951769655</v>
      </c>
      <c r="X96" s="32">
        <f>(利润表!F96-利润表!F97)/利润表!F97</f>
        <v>0.271634867897394</v>
      </c>
      <c r="Y96" s="29"/>
      <c r="Z96" s="29"/>
      <c r="AA96" s="29"/>
      <c r="AB96" s="32">
        <f>(资产表!C96-资产表!C97)/资产表!C97</f>
        <v>0.0709030619639059</v>
      </c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</row>
    <row r="97" spans="1:39">
      <c r="A97" s="28"/>
      <c r="B97" s="28">
        <v>2013</v>
      </c>
      <c r="C97" s="29"/>
      <c r="D97" s="29"/>
      <c r="E97" s="29"/>
      <c r="F97" s="29"/>
      <c r="G97" s="29"/>
      <c r="H97" s="32">
        <f>利润表!C97/负债表!C97</f>
        <v>0.0976884614648399</v>
      </c>
      <c r="I97" s="32">
        <f>利润表!C97/资产表!C97</f>
        <v>0.0621367789976731</v>
      </c>
      <c r="J97" s="29"/>
      <c r="K97" s="29"/>
      <c r="L97" s="29"/>
      <c r="M97" s="29"/>
      <c r="N97" s="32">
        <f>利润表!C97/利润表!F97</f>
        <v>0.170501281547713</v>
      </c>
      <c r="O97" s="32">
        <f>利润表!F97/资产表!C97</f>
        <v>0.36443584724778</v>
      </c>
      <c r="P97" s="36">
        <f>资产表!C97/负债表!C97</f>
        <v>1.57215200144987</v>
      </c>
      <c r="Q97" s="29"/>
      <c r="R97" s="29"/>
      <c r="S97" s="29"/>
      <c r="T97" s="29"/>
      <c r="U97" s="32">
        <f>负债表!E97/资产表!C97</f>
        <v>0.363929188095184</v>
      </c>
      <c r="V97" s="29"/>
      <c r="W97" s="32">
        <f>(利润表!C97-利润表!C98)/利润表!C98</f>
        <v>0.858102225822234</v>
      </c>
      <c r="X97" s="32">
        <f>(利润表!F97-利润表!F98)/利润表!F98</f>
        <v>0.634121084299149</v>
      </c>
      <c r="Y97" s="29"/>
      <c r="Z97" s="29"/>
      <c r="AA97" s="29"/>
      <c r="AB97" s="32">
        <f>(资产表!C97-资产表!C98)/资产表!C98</f>
        <v>1.47354609204555</v>
      </c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</row>
    <row r="98" spans="1:39">
      <c r="A98" s="28"/>
      <c r="B98" s="28">
        <v>2012</v>
      </c>
      <c r="C98" s="29"/>
      <c r="D98" s="29"/>
      <c r="E98" s="29"/>
      <c r="F98" s="29"/>
      <c r="G98" s="29"/>
      <c r="H98" s="32">
        <f>利润表!C98/负债表!C98</f>
        <v>0.138543248007301</v>
      </c>
      <c r="I98" s="32">
        <f>利润表!C98/资产表!C98</f>
        <v>0.0827178315197264</v>
      </c>
      <c r="J98" s="29"/>
      <c r="K98" s="29"/>
      <c r="L98" s="29"/>
      <c r="M98" s="29"/>
      <c r="N98" s="32">
        <f>利润表!C98/利润表!F98</f>
        <v>0.149948552455907</v>
      </c>
      <c r="O98" s="32">
        <f>利润表!F98/资产表!C98</f>
        <v>0.55164141410468</v>
      </c>
      <c r="P98" s="36">
        <f>资产表!C98/负债表!C98</f>
        <v>1.67488974821906</v>
      </c>
      <c r="Q98" s="29"/>
      <c r="R98" s="29"/>
      <c r="S98" s="29"/>
      <c r="T98" s="29"/>
      <c r="U98" s="32">
        <f>负债表!E98/资产表!C98</f>
        <v>0.402945775348308</v>
      </c>
      <c r="V98" s="29"/>
      <c r="W98" s="32" t="e">
        <f>(利润表!C98-利润表!C99)/利润表!C99</f>
        <v>#DIV/0!</v>
      </c>
      <c r="X98" s="32" t="e">
        <f>(利润表!F98-利润表!F99)/利润表!F99</f>
        <v>#DIV/0!</v>
      </c>
      <c r="Y98" s="29"/>
      <c r="Z98" s="29"/>
      <c r="AA98" s="29"/>
      <c r="AB98" s="32" t="e">
        <f>(资产表!C98-资产表!C99)/资产表!C99</f>
        <v>#DIV/0!</v>
      </c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</row>
    <row r="99" spans="1:39">
      <c r="A99" s="28"/>
      <c r="B99" s="28">
        <v>2011</v>
      </c>
      <c r="C99" s="29"/>
      <c r="D99" s="29"/>
      <c r="E99" s="29"/>
      <c r="F99" s="29"/>
      <c r="G99" s="29"/>
      <c r="H99" s="32" t="e">
        <f>利润表!C99/负债表!C99</f>
        <v>#DIV/0!</v>
      </c>
      <c r="I99" s="32" t="e">
        <f>利润表!C99/资产表!C99</f>
        <v>#DIV/0!</v>
      </c>
      <c r="J99" s="29"/>
      <c r="K99" s="29"/>
      <c r="L99" s="29"/>
      <c r="M99" s="29"/>
      <c r="N99" s="32" t="e">
        <f>利润表!C99/利润表!F99</f>
        <v>#DIV/0!</v>
      </c>
      <c r="O99" s="32" t="e">
        <f>利润表!F99/资产表!C99</f>
        <v>#DIV/0!</v>
      </c>
      <c r="P99" s="36" t="e">
        <f>资产表!C99/负债表!C99</f>
        <v>#DIV/0!</v>
      </c>
      <c r="Q99" s="29"/>
      <c r="R99" s="29"/>
      <c r="S99" s="29"/>
      <c r="T99" s="29"/>
      <c r="U99" s="32" t="e">
        <f>负债表!E99/资产表!C99</f>
        <v>#DIV/0!</v>
      </c>
      <c r="V99" s="29"/>
      <c r="W99" s="32" t="e">
        <f>(利润表!C99-利润表!C100)/利润表!C100</f>
        <v>#DIV/0!</v>
      </c>
      <c r="X99" s="32" t="e">
        <f>(利润表!F99-利润表!F100)/利润表!F100</f>
        <v>#DIV/0!</v>
      </c>
      <c r="Y99" s="29"/>
      <c r="Z99" s="29"/>
      <c r="AA99" s="29"/>
      <c r="AB99" s="32" t="e">
        <f>(资产表!C99-资产表!C100)/资产表!C100</f>
        <v>#DIV/0!</v>
      </c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</row>
    <row r="100" spans="1:39">
      <c r="A100" s="28"/>
      <c r="B100" s="28">
        <v>2010</v>
      </c>
      <c r="C100" s="29"/>
      <c r="D100" s="29"/>
      <c r="E100" s="29"/>
      <c r="F100" s="29"/>
      <c r="G100" s="29"/>
      <c r="H100" s="32" t="e">
        <f>利润表!C100/负债表!C100</f>
        <v>#DIV/0!</v>
      </c>
      <c r="I100" s="32" t="e">
        <f>利润表!C100/资产表!C100</f>
        <v>#DIV/0!</v>
      </c>
      <c r="J100" s="29"/>
      <c r="K100" s="29"/>
      <c r="L100" s="29"/>
      <c r="M100" s="29"/>
      <c r="N100" s="32" t="e">
        <f>利润表!C100/利润表!F100</f>
        <v>#DIV/0!</v>
      </c>
      <c r="O100" s="32" t="e">
        <f>利润表!F100/资产表!C100</f>
        <v>#DIV/0!</v>
      </c>
      <c r="P100" s="36" t="e">
        <f>资产表!C100/负债表!C100</f>
        <v>#DIV/0!</v>
      </c>
      <c r="Q100" s="29"/>
      <c r="R100" s="29"/>
      <c r="S100" s="29"/>
      <c r="T100" s="29"/>
      <c r="U100" s="32" t="e">
        <f>负债表!E100/资产表!C100</f>
        <v>#DIV/0!</v>
      </c>
      <c r="V100" s="29"/>
      <c r="W100" s="32">
        <f>(利润表!C100-利润表!C101)/利润表!C101</f>
        <v>-1</v>
      </c>
      <c r="X100" s="32">
        <f>(利润表!F100-利润表!F101)/利润表!F101</f>
        <v>-1</v>
      </c>
      <c r="Y100" s="29"/>
      <c r="Z100" s="29"/>
      <c r="AA100" s="29"/>
      <c r="AB100" s="32">
        <f>(资产表!C100-资产表!C101)/资产表!C101</f>
        <v>-1</v>
      </c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</row>
    <row r="101" spans="1:39">
      <c r="A101" s="28" t="s">
        <v>45</v>
      </c>
      <c r="B101" s="28">
        <v>2023</v>
      </c>
      <c r="C101" s="29"/>
      <c r="D101" s="29"/>
      <c r="E101" s="29"/>
      <c r="F101" s="29"/>
      <c r="G101" s="29"/>
      <c r="H101" s="33">
        <f>利润表!C101/负债表!C101</f>
        <v>0.172858871397953</v>
      </c>
      <c r="I101" s="33">
        <f>利润表!C101/资产表!C101</f>
        <v>0.119079600913798</v>
      </c>
      <c r="J101" s="29"/>
      <c r="K101" s="29"/>
      <c r="L101" s="29"/>
      <c r="M101" s="29"/>
      <c r="N101" s="32">
        <f>利润表!C101/利润表!F101</f>
        <v>0.130595871885278</v>
      </c>
      <c r="O101" s="32">
        <f>利润表!F101/资产表!C101</f>
        <v>0.911817496179388</v>
      </c>
      <c r="P101" s="36">
        <f>资产表!C101/负债表!C101</f>
        <v>1.45162454418273</v>
      </c>
      <c r="Q101" s="29"/>
      <c r="R101" s="29"/>
      <c r="S101" s="29"/>
      <c r="T101" s="29"/>
      <c r="U101" s="32">
        <f>负债表!E101/资产表!C101</f>
        <v>0.311116635491303</v>
      </c>
      <c r="V101" s="29"/>
      <c r="W101" s="32">
        <f>(利润表!C101-利润表!C102)/利润表!C102</f>
        <v>0.613672733369492</v>
      </c>
      <c r="X101" s="32">
        <f>(利润表!F101-利润表!F102)/利润表!F102</f>
        <v>0.100138181244638</v>
      </c>
      <c r="Y101" s="29"/>
      <c r="Z101" s="29"/>
      <c r="AA101" s="29"/>
      <c r="AB101" s="32">
        <f>(资产表!C101-资产表!C102)/资产表!C102</f>
        <v>0.0721899559095761</v>
      </c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</row>
    <row r="102" spans="1:39">
      <c r="A102" s="28"/>
      <c r="B102" s="28">
        <v>2022</v>
      </c>
      <c r="C102" s="29"/>
      <c r="D102" s="29"/>
      <c r="E102" s="29"/>
      <c r="F102" s="29"/>
      <c r="G102" s="29"/>
      <c r="H102" s="34">
        <f>利润表!C102/负债表!C102</f>
        <v>0.127727671936926</v>
      </c>
      <c r="I102" s="32">
        <f>利润表!C102/资产表!C102</f>
        <v>0.0791213419011526</v>
      </c>
      <c r="J102" s="29"/>
      <c r="K102" s="29"/>
      <c r="L102" s="29"/>
      <c r="M102" s="29"/>
      <c r="N102" s="32">
        <f>利润表!C102/利润表!F102</f>
        <v>0.0890350949129097</v>
      </c>
      <c r="O102" s="32">
        <f>利润表!F102/资产表!C102</f>
        <v>0.888653423445504</v>
      </c>
      <c r="P102" s="36">
        <f>资产表!C102/负债表!C102</f>
        <v>1.61432641140614</v>
      </c>
      <c r="Q102" s="29"/>
      <c r="R102" s="29"/>
      <c r="S102" s="29"/>
      <c r="T102" s="29"/>
      <c r="U102" s="32">
        <f>负债表!E102/资产表!C102</f>
        <v>0.380546590246911</v>
      </c>
      <c r="V102" s="29"/>
      <c r="W102" s="32">
        <f>(利润表!C102-利润表!C103)/利润表!C103</f>
        <v>-0.392652300101406</v>
      </c>
      <c r="X102" s="32">
        <f>(利润表!F102-利润表!F103)/利润表!F103</f>
        <v>0.0282613595766417</v>
      </c>
      <c r="Y102" s="29"/>
      <c r="Z102" s="29"/>
      <c r="AA102" s="29"/>
      <c r="AB102" s="32">
        <f>(资产表!C102-资产表!C103)/资产表!C103</f>
        <v>0.104765373298665</v>
      </c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</row>
    <row r="103" spans="1:39">
      <c r="A103" s="28"/>
      <c r="B103" s="28">
        <v>2021</v>
      </c>
      <c r="C103" s="29"/>
      <c r="D103" s="29"/>
      <c r="E103" s="29"/>
      <c r="F103" s="29"/>
      <c r="G103" s="29"/>
      <c r="H103" s="33">
        <f>利润表!C103/负债表!C103</f>
        <v>0.23387669391619</v>
      </c>
      <c r="I103" s="33">
        <f>利润表!C103/资产表!C103</f>
        <v>0.143921708826612</v>
      </c>
      <c r="J103" s="29"/>
      <c r="K103" s="29"/>
      <c r="L103" s="29"/>
      <c r="M103" s="29"/>
      <c r="N103" s="32">
        <f>利润表!C103/利润表!F103</f>
        <v>0.150739597368146</v>
      </c>
      <c r="O103" s="32">
        <f>利润表!F103/资产表!C103</f>
        <v>0.954770420907501</v>
      </c>
      <c r="P103" s="36">
        <f>资产表!C103/负债表!C103</f>
        <v>1.62502721669286</v>
      </c>
      <c r="Q103" s="29"/>
      <c r="R103" s="29"/>
      <c r="S103" s="29"/>
      <c r="T103" s="29"/>
      <c r="U103" s="32">
        <f>负债表!E103/资产表!C103</f>
        <v>0.384625691356033</v>
      </c>
      <c r="V103" s="29"/>
      <c r="W103" s="32">
        <f>(利润表!C103-利润表!C104)/利润表!C104</f>
        <v>-0.475102107107602</v>
      </c>
      <c r="X103" s="33">
        <f>(利润表!F103-利润表!F104)/利润表!F104</f>
        <v>0.486106008850427</v>
      </c>
      <c r="Y103" s="29"/>
      <c r="Z103" s="29"/>
      <c r="AA103" s="29"/>
      <c r="AB103" s="32">
        <f>(资产表!C103-资产表!C104)/资产表!C104</f>
        <v>0.0260521123963032</v>
      </c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</row>
    <row r="104" spans="1:39">
      <c r="A104" s="28"/>
      <c r="B104" s="28">
        <v>2020</v>
      </c>
      <c r="C104" s="29"/>
      <c r="D104" s="29"/>
      <c r="E104" s="29"/>
      <c r="F104" s="29"/>
      <c r="G104" s="29"/>
      <c r="H104" s="33">
        <f>利润表!C104/负债表!C104</f>
        <v>0.517184369177245</v>
      </c>
      <c r="I104" s="33">
        <f>利润表!C104/资产表!C104</f>
        <v>0.281333141856417</v>
      </c>
      <c r="J104" s="29"/>
      <c r="K104" s="29"/>
      <c r="L104" s="29"/>
      <c r="M104" s="29"/>
      <c r="N104" s="32">
        <f>利润表!C104/利润表!F104</f>
        <v>0.426778282888665</v>
      </c>
      <c r="O104" s="32">
        <f>利润表!F104/资产表!C104</f>
        <v>0.659202103612682</v>
      </c>
      <c r="P104" s="36">
        <f>资产表!C104/负债表!C104</f>
        <v>1.83833431697571</v>
      </c>
      <c r="Q104" s="29"/>
      <c r="R104" s="29"/>
      <c r="S104" s="29"/>
      <c r="T104" s="29"/>
      <c r="U104" s="32">
        <f>负债表!E104/资产表!C104</f>
        <v>0.456029302850024</v>
      </c>
      <c r="V104" s="29"/>
      <c r="W104" s="32">
        <f>(利润表!C104-利润表!C105)/利润表!C105</f>
        <v>2.17061056048128</v>
      </c>
      <c r="X104" s="33">
        <f>(利润表!F104-利润表!F105)/利润表!F105</f>
        <v>0.47523998897459</v>
      </c>
      <c r="Y104" s="29"/>
      <c r="Z104" s="29"/>
      <c r="AA104" s="29"/>
      <c r="AB104" s="32">
        <f>(资产表!C104-资产表!C105)/资产表!C105</f>
        <v>0.286459703325052</v>
      </c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</row>
    <row r="105" spans="1:39">
      <c r="A105" s="28"/>
      <c r="B105" s="28">
        <v>2019</v>
      </c>
      <c r="C105" s="29"/>
      <c r="D105" s="29"/>
      <c r="E105" s="29"/>
      <c r="F105" s="29"/>
      <c r="G105" s="29"/>
      <c r="H105" s="33">
        <f>利润表!C105/负债表!C105</f>
        <v>0.219479266599297</v>
      </c>
      <c r="I105" s="33">
        <f>利润表!C105/资产表!C105</f>
        <v>0.114149544166399</v>
      </c>
      <c r="J105" s="29"/>
      <c r="K105" s="29"/>
      <c r="L105" s="29"/>
      <c r="M105" s="29"/>
      <c r="N105" s="32">
        <f>利润表!C105/利润表!F105</f>
        <v>0.198573863719075</v>
      </c>
      <c r="O105" s="32">
        <f>利润表!F105/资产表!C105</f>
        <v>0.574846770005384</v>
      </c>
      <c r="P105" s="36">
        <f>资产表!C105/负债表!C105</f>
        <v>1.92273449887242</v>
      </c>
      <c r="Q105" s="29"/>
      <c r="R105" s="29"/>
      <c r="S105" s="29"/>
      <c r="T105" s="29"/>
      <c r="U105" s="32">
        <f>负债表!E105/资产表!C105</f>
        <v>0.479907392005269</v>
      </c>
      <c r="V105" s="29"/>
      <c r="W105" s="32">
        <f>(利润表!C105-利润表!C106)/利润表!C106</f>
        <v>1.5147789441294</v>
      </c>
      <c r="X105" s="33">
        <f>(利润表!F105-利润表!F106)/利润表!F106</f>
        <v>0.772738409509671</v>
      </c>
      <c r="Y105" s="29"/>
      <c r="Z105" s="29"/>
      <c r="AA105" s="29"/>
      <c r="AB105" s="32">
        <f>(资产表!C105-资产表!C106)/资产表!C106</f>
        <v>0.0687283456621342</v>
      </c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</row>
    <row r="106" spans="1:39">
      <c r="A106" s="28"/>
      <c r="B106" s="28">
        <v>2018</v>
      </c>
      <c r="C106" s="29"/>
      <c r="D106" s="29"/>
      <c r="E106" s="29"/>
      <c r="F106" s="29"/>
      <c r="G106" s="29"/>
      <c r="H106" s="32">
        <f>利润表!C106/负债表!C106</f>
        <v>0.0728032926587382</v>
      </c>
      <c r="I106" s="32">
        <f>利润表!C106/资产表!C106</f>
        <v>0.0485111638857293</v>
      </c>
      <c r="J106" s="29"/>
      <c r="K106" s="29"/>
      <c r="L106" s="29"/>
      <c r="M106" s="29"/>
      <c r="N106" s="32">
        <f>利润表!C106/利润表!F106</f>
        <v>0.139980301712526</v>
      </c>
      <c r="O106" s="32">
        <f>利润表!F106/资产表!C106</f>
        <v>0.346557074761528</v>
      </c>
      <c r="P106" s="36">
        <f>资产表!C106/负债表!C106</f>
        <v>1.50075336947657</v>
      </c>
      <c r="Q106" s="29"/>
      <c r="R106" s="29"/>
      <c r="S106" s="29"/>
      <c r="T106" s="29"/>
      <c r="U106" s="32">
        <f>负债表!E106/资产表!C106</f>
        <v>0.333667996128651</v>
      </c>
      <c r="V106" s="29"/>
      <c r="W106" s="32">
        <f>(利润表!C106-利润表!C107)/利润表!C107</f>
        <v>0.784816792780927</v>
      </c>
      <c r="X106" s="33">
        <f>(利润表!F106-利润表!F107)/利润表!F107</f>
        <v>0.478358927069302</v>
      </c>
      <c r="Y106" s="29"/>
      <c r="Z106" s="29"/>
      <c r="AA106" s="29"/>
      <c r="AB106" s="32">
        <f>(资产表!C106-资产表!C107)/资产表!C107</f>
        <v>0.450173885247659</v>
      </c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</row>
    <row r="107" spans="1:39">
      <c r="A107" s="28"/>
      <c r="B107" s="28">
        <v>2017</v>
      </c>
      <c r="C107" s="29"/>
      <c r="D107" s="29"/>
      <c r="E107" s="29"/>
      <c r="F107" s="29"/>
      <c r="G107" s="29"/>
      <c r="H107" s="32">
        <f>利润表!C107/负债表!C107</f>
        <v>0.046681457456523</v>
      </c>
      <c r="I107" s="32">
        <f>利润表!C107/资产表!C107</f>
        <v>0.0394155990097124</v>
      </c>
      <c r="J107" s="29"/>
      <c r="K107" s="29"/>
      <c r="L107" s="29"/>
      <c r="M107" s="29"/>
      <c r="N107" s="32">
        <f>利润表!C107/利润表!F107</f>
        <v>0.115945305696128</v>
      </c>
      <c r="O107" s="32">
        <f>利润表!F107/资产表!C107</f>
        <v>0.339949933919822</v>
      </c>
      <c r="P107" s="36">
        <f>资产表!C107/负债表!C107</f>
        <v>1.18433966828768</v>
      </c>
      <c r="Q107" s="29"/>
      <c r="R107" s="29"/>
      <c r="S107" s="29"/>
      <c r="T107" s="29"/>
      <c r="U107" s="32">
        <f>负债表!E107/资产表!C107</f>
        <v>0.155647634900383</v>
      </c>
      <c r="V107" s="29"/>
      <c r="W107" s="32">
        <f>(利润表!C107-利润表!C108)/利润表!C108</f>
        <v>-0.211715565529999</v>
      </c>
      <c r="X107" s="32">
        <f>(利润表!F107-利润表!F108)/利润表!F108</f>
        <v>-0.0706123391595411</v>
      </c>
      <c r="Y107" s="29"/>
      <c r="Z107" s="29"/>
      <c r="AA107" s="29"/>
      <c r="AB107" s="32">
        <f>(资产表!C107-资产表!C108)/资产表!C108</f>
        <v>-0.0251829098542264</v>
      </c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</row>
    <row r="108" spans="1:39">
      <c r="A108" s="28"/>
      <c r="B108" s="28">
        <v>2016</v>
      </c>
      <c r="C108" s="29"/>
      <c r="D108" s="29"/>
      <c r="E108" s="29"/>
      <c r="F108" s="29"/>
      <c r="G108" s="29"/>
      <c r="H108" s="32">
        <f>利润表!C108/负债表!C108</f>
        <v>0.0630601550580516</v>
      </c>
      <c r="I108" s="32">
        <f>利润表!C108/资产表!C108</f>
        <v>0.0487425577023273</v>
      </c>
      <c r="J108" s="29"/>
      <c r="K108" s="29"/>
      <c r="L108" s="29"/>
      <c r="M108" s="29"/>
      <c r="N108" s="32">
        <f>利润表!C108/利润表!F108</f>
        <v>0.136699561394749</v>
      </c>
      <c r="O108" s="32">
        <f>利润表!F108/资产表!C108</f>
        <v>0.356567037999288</v>
      </c>
      <c r="P108" s="36">
        <f>资产表!C108/负债表!C108</f>
        <v>1.29373914769025</v>
      </c>
      <c r="Q108" s="29"/>
      <c r="R108" s="29"/>
      <c r="S108" s="29"/>
      <c r="T108" s="29"/>
      <c r="U108" s="32">
        <f>负债表!E108/资产表!C108</f>
        <v>0.227046656363972</v>
      </c>
      <c r="V108" s="29"/>
      <c r="W108" s="32">
        <f>(利润表!C108-利润表!C109)/利润表!C109</f>
        <v>0.0254850393517693</v>
      </c>
      <c r="X108" s="32">
        <f>(利润表!F108-利润表!F109)/利润表!F109</f>
        <v>-0.122293272920022</v>
      </c>
      <c r="Y108" s="29"/>
      <c r="Z108" s="29"/>
      <c r="AA108" s="29"/>
      <c r="AB108" s="32">
        <f>(资产表!C108-资产表!C109)/资产表!C109</f>
        <v>0.378372723121545</v>
      </c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</row>
    <row r="109" spans="1:39">
      <c r="A109" s="28"/>
      <c r="B109" s="28">
        <v>2015</v>
      </c>
      <c r="C109" s="29"/>
      <c r="D109" s="29"/>
      <c r="E109" s="29"/>
      <c r="F109" s="29"/>
      <c r="G109" s="29"/>
      <c r="H109" s="32">
        <f>利润表!C109/负债表!C109</f>
        <v>0.0895030367075931</v>
      </c>
      <c r="I109" s="32">
        <f>利润表!C109/资产表!C109</f>
        <v>0.0655157407606212</v>
      </c>
      <c r="J109" s="29"/>
      <c r="K109" s="29"/>
      <c r="L109" s="29"/>
      <c r="M109" s="29"/>
      <c r="N109" s="32">
        <f>利润表!C109/利润表!F109</f>
        <v>0.117000365700992</v>
      </c>
      <c r="O109" s="32">
        <f>利润表!F109/资产表!C109</f>
        <v>0.559961846000159</v>
      </c>
      <c r="P109" s="36">
        <f>资产表!C109/负债表!C109</f>
        <v>1.36613027142005</v>
      </c>
      <c r="Q109" s="29"/>
      <c r="R109" s="29"/>
      <c r="S109" s="29"/>
      <c r="T109" s="29"/>
      <c r="U109" s="32">
        <f>负债表!E109/资产表!C109</f>
        <v>0.26800538651374</v>
      </c>
      <c r="V109" s="29"/>
      <c r="W109" s="32">
        <f>(利润表!C109-利润表!C110)/利润表!C110</f>
        <v>-0.222925916891942</v>
      </c>
      <c r="X109" s="32">
        <f>(利润表!F109-利润表!F110)/利润表!F110</f>
        <v>0.0803399810955781</v>
      </c>
      <c r="Y109" s="29"/>
      <c r="Z109" s="29"/>
      <c r="AA109" s="29"/>
      <c r="AB109" s="32">
        <f>(资产表!C109-资产表!C110)/资产表!C110</f>
        <v>-0.000186592112282223</v>
      </c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</row>
    <row r="110" spans="1:39">
      <c r="A110" s="28"/>
      <c r="B110" s="28">
        <v>2014</v>
      </c>
      <c r="C110" s="29"/>
      <c r="D110" s="29"/>
      <c r="E110" s="29"/>
      <c r="F110" s="29"/>
      <c r="G110" s="29"/>
      <c r="H110" s="32">
        <f>利润表!C110/负债表!C110</f>
        <v>0.126684732026245</v>
      </c>
      <c r="I110" s="32">
        <f>利润表!C110/资产表!C110</f>
        <v>0.0842950723284593</v>
      </c>
      <c r="J110" s="29"/>
      <c r="K110" s="29"/>
      <c r="L110" s="29"/>
      <c r="M110" s="29"/>
      <c r="N110" s="32">
        <f>利润表!C110/利润表!F110</f>
        <v>0.162661676173813</v>
      </c>
      <c r="O110" s="32">
        <f>利润表!F110/资产表!C110</f>
        <v>0.518223310562627</v>
      </c>
      <c r="P110" s="36">
        <f>资产表!C110/负债表!C110</f>
        <v>1.5028723331847</v>
      </c>
      <c r="Q110" s="29"/>
      <c r="R110" s="29"/>
      <c r="S110" s="29"/>
      <c r="T110" s="29"/>
      <c r="U110" s="32">
        <f>负债表!E110/资产表!C110</f>
        <v>0.334607485999211</v>
      </c>
      <c r="V110" s="29"/>
      <c r="W110" s="32">
        <f>(利润表!C110-利润表!C111)/利润表!C111</f>
        <v>0.0455157465144874</v>
      </c>
      <c r="X110" s="32">
        <f>(利润表!F110-利润表!F111)/利润表!F111</f>
        <v>0.0580775908006705</v>
      </c>
      <c r="Y110" s="29"/>
      <c r="Z110" s="29"/>
      <c r="AA110" s="29"/>
      <c r="AB110" s="32">
        <f>(资产表!C110-资产表!C111)/资产表!C111</f>
        <v>0.30618259658821</v>
      </c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</row>
    <row r="111" spans="1:39">
      <c r="A111" s="28"/>
      <c r="B111" s="28">
        <v>2013</v>
      </c>
      <c r="C111" s="29"/>
      <c r="D111" s="29"/>
      <c r="E111" s="29"/>
      <c r="F111" s="29"/>
      <c r="G111" s="29"/>
      <c r="H111" s="32">
        <f>利润表!C111/负债表!C111</f>
        <v>0.135955253773443</v>
      </c>
      <c r="I111" s="32">
        <f>利润表!C111/资产表!C111</f>
        <v>0.105311428183308</v>
      </c>
      <c r="J111" s="29"/>
      <c r="K111" s="29"/>
      <c r="L111" s="29"/>
      <c r="M111" s="29"/>
      <c r="N111" s="32">
        <f>利润表!C111/利润表!F111</f>
        <v>0.164616051948867</v>
      </c>
      <c r="O111" s="32">
        <f>利润表!F111/资产表!C111</f>
        <v>0.63973972730205</v>
      </c>
      <c r="P111" s="36">
        <f>资产表!C111/负债表!C111</f>
        <v>1.29098290773149</v>
      </c>
      <c r="Q111" s="29"/>
      <c r="R111" s="29"/>
      <c r="S111" s="29"/>
      <c r="T111" s="29"/>
      <c r="U111" s="32">
        <f>负债表!E111/资产表!C111</f>
        <v>0.225396406094025</v>
      </c>
      <c r="V111" s="29"/>
      <c r="W111" s="32">
        <f>(利润表!C111-利润表!C112)/利润表!C112</f>
        <v>0.220814006086446</v>
      </c>
      <c r="X111" s="32">
        <f>(利润表!F111-利润表!F112)/利润表!F112</f>
        <v>0.100947676916199</v>
      </c>
      <c r="Y111" s="29"/>
      <c r="Z111" s="29"/>
      <c r="AA111" s="29"/>
      <c r="AB111" s="32">
        <f>(资产表!C111-资产表!C112)/资产表!C112</f>
        <v>0.147191639334196</v>
      </c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</row>
    <row r="112" spans="1:39">
      <c r="A112" s="28"/>
      <c r="B112" s="28">
        <v>2012</v>
      </c>
      <c r="C112" s="29"/>
      <c r="D112" s="29"/>
      <c r="E112" s="29"/>
      <c r="F112" s="29"/>
      <c r="G112" s="29"/>
      <c r="H112" s="32">
        <f>利润表!C112/负债表!C112</f>
        <v>0.119261401806894</v>
      </c>
      <c r="I112" s="32">
        <f>利润表!C112/资产表!C112</f>
        <v>0.0989605208786241</v>
      </c>
      <c r="J112" s="29"/>
      <c r="K112" s="29"/>
      <c r="L112" s="29"/>
      <c r="M112" s="29"/>
      <c r="N112" s="32">
        <f>利润表!C112/利润表!F112</f>
        <v>0.148453129692704</v>
      </c>
      <c r="O112" s="32">
        <f>利润表!F112/资产表!C112</f>
        <v>0.666611213138254</v>
      </c>
      <c r="P112" s="36">
        <f>资产表!C112/负债表!C112</f>
        <v>1.20514120932295</v>
      </c>
      <c r="Q112" s="29"/>
      <c r="R112" s="29"/>
      <c r="S112" s="29"/>
      <c r="T112" s="29"/>
      <c r="U112" s="32">
        <f>负债表!E112/资产表!C112</f>
        <v>0.170221719858204</v>
      </c>
      <c r="V112" s="29"/>
      <c r="W112" s="32" t="e">
        <f>(利润表!C112-利润表!C113)/利润表!C113</f>
        <v>#DIV/0!</v>
      </c>
      <c r="X112" s="32" t="e">
        <f>(利润表!F112-利润表!F113)/利润表!F113</f>
        <v>#DIV/0!</v>
      </c>
      <c r="Y112" s="29"/>
      <c r="Z112" s="29"/>
      <c r="AA112" s="29"/>
      <c r="AB112" s="32" t="e">
        <f>(资产表!C112-资产表!C113)/资产表!C113</f>
        <v>#DIV/0!</v>
      </c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</row>
    <row r="113" spans="1:39">
      <c r="A113" s="28"/>
      <c r="B113" s="28">
        <v>2011</v>
      </c>
      <c r="C113" s="29"/>
      <c r="D113" s="29"/>
      <c r="E113" s="29"/>
      <c r="F113" s="29"/>
      <c r="G113" s="29"/>
      <c r="H113" s="32" t="e">
        <f>利润表!C113/负债表!C113</f>
        <v>#DIV/0!</v>
      </c>
      <c r="I113" s="32" t="e">
        <f>利润表!C113/资产表!C113</f>
        <v>#DIV/0!</v>
      </c>
      <c r="J113" s="29"/>
      <c r="K113" s="29"/>
      <c r="L113" s="29"/>
      <c r="M113" s="29"/>
      <c r="N113" s="32" t="e">
        <f>利润表!C113/利润表!F113</f>
        <v>#DIV/0!</v>
      </c>
      <c r="O113" s="32" t="e">
        <f>利润表!F113/资产表!C113</f>
        <v>#DIV/0!</v>
      </c>
      <c r="P113" s="36" t="e">
        <f>资产表!C113/负债表!C113</f>
        <v>#DIV/0!</v>
      </c>
      <c r="Q113" s="29"/>
      <c r="R113" s="29"/>
      <c r="S113" s="29"/>
      <c r="T113" s="29"/>
      <c r="U113" s="32" t="e">
        <f>负债表!E113/资产表!C113</f>
        <v>#DIV/0!</v>
      </c>
      <c r="V113" s="29"/>
      <c r="W113" s="32" t="e">
        <f>(利润表!C113-利润表!C114)/利润表!C114</f>
        <v>#DIV/0!</v>
      </c>
      <c r="X113" s="32" t="e">
        <f>(利润表!F113-利润表!F114)/利润表!F114</f>
        <v>#DIV/0!</v>
      </c>
      <c r="Y113" s="29"/>
      <c r="Z113" s="29"/>
      <c r="AA113" s="29"/>
      <c r="AB113" s="32" t="e">
        <f>(资产表!C113-资产表!C114)/资产表!C114</f>
        <v>#DIV/0!</v>
      </c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</row>
    <row r="114" spans="1:39">
      <c r="A114" s="28"/>
      <c r="B114" s="28">
        <v>2010</v>
      </c>
      <c r="C114" s="29"/>
      <c r="D114" s="29"/>
      <c r="E114" s="29"/>
      <c r="F114" s="29"/>
      <c r="G114" s="29"/>
      <c r="H114" s="32" t="e">
        <f>利润表!C114/负债表!C114</f>
        <v>#DIV/0!</v>
      </c>
      <c r="I114" s="32" t="e">
        <f>利润表!C114/资产表!C114</f>
        <v>#DIV/0!</v>
      </c>
      <c r="J114" s="29"/>
      <c r="K114" s="29"/>
      <c r="L114" s="29"/>
      <c r="M114" s="29"/>
      <c r="N114" s="32" t="e">
        <f>利润表!C114/利润表!F114</f>
        <v>#DIV/0!</v>
      </c>
      <c r="O114" s="32" t="e">
        <f>利润表!F114/资产表!C114</f>
        <v>#DIV/0!</v>
      </c>
      <c r="P114" s="36" t="e">
        <f>资产表!C114/负债表!C114</f>
        <v>#DIV/0!</v>
      </c>
      <c r="Q114" s="29"/>
      <c r="R114" s="29"/>
      <c r="S114" s="29"/>
      <c r="T114" s="29"/>
      <c r="U114" s="32" t="e">
        <f>负债表!E114/资产表!C114</f>
        <v>#DIV/0!</v>
      </c>
      <c r="V114" s="29"/>
      <c r="W114" s="32">
        <f>(利润表!C114-利润表!C115)/利润表!C115</f>
        <v>-1</v>
      </c>
      <c r="X114" s="32">
        <f>(利润表!F114-利润表!F115)/利润表!F115</f>
        <v>-1</v>
      </c>
      <c r="Y114" s="29"/>
      <c r="Z114" s="29"/>
      <c r="AA114" s="29"/>
      <c r="AB114" s="32">
        <f>(资产表!C114-资产表!C115)/资产表!C115</f>
        <v>-1</v>
      </c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</row>
    <row r="115" spans="1:39">
      <c r="A115" s="28" t="s">
        <v>46</v>
      </c>
      <c r="B115" s="28">
        <v>2023</v>
      </c>
      <c r="C115" s="29"/>
      <c r="D115" s="29"/>
      <c r="E115" s="29"/>
      <c r="F115" s="29"/>
      <c r="G115" s="29"/>
      <c r="H115" s="32">
        <f>利润表!C115/负债表!C115</f>
        <v>0.02016414149611</v>
      </c>
      <c r="I115" s="32">
        <f>利润表!C115/资产表!C115</f>
        <v>0.0140316893390491</v>
      </c>
      <c r="J115" s="29"/>
      <c r="K115" s="29"/>
      <c r="L115" s="29"/>
      <c r="M115" s="29"/>
      <c r="N115" s="32">
        <f>利润表!C115/利润表!F115</f>
        <v>0.0394477225860002</v>
      </c>
      <c r="O115" s="32">
        <f>利润表!F115/资产表!C115</f>
        <v>0.355703407426335</v>
      </c>
      <c r="P115" s="36">
        <f>资产表!C115/负债表!C115</f>
        <v>1.43704303942896</v>
      </c>
      <c r="Q115" s="29"/>
      <c r="R115" s="29"/>
      <c r="S115" s="29"/>
      <c r="T115" s="29"/>
      <c r="U115" s="32">
        <f>负债表!E115/资产表!C115</f>
        <v>0.304126617949193</v>
      </c>
      <c r="V115" s="29"/>
      <c r="W115" s="32">
        <f>(利润表!C115-利润表!C116)/利润表!C116</f>
        <v>-1.07389151620733</v>
      </c>
      <c r="X115" s="32">
        <f>(利润表!F115-利润表!F116)/利润表!F116</f>
        <v>0.157682529626534</v>
      </c>
      <c r="Y115" s="29"/>
      <c r="Z115" s="29"/>
      <c r="AA115" s="29"/>
      <c r="AB115" s="32">
        <f>(资产表!C115-资产表!C116)/资产表!C116</f>
        <v>0.121144942057078</v>
      </c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</row>
    <row r="116" spans="1:39">
      <c r="A116" s="28"/>
      <c r="B116" s="28">
        <v>2022</v>
      </c>
      <c r="C116" s="29"/>
      <c r="D116" s="29"/>
      <c r="E116" s="29"/>
      <c r="F116" s="29"/>
      <c r="G116" s="29"/>
      <c r="H116" s="32">
        <f>利润表!C116/负债表!C116</f>
        <v>-0.279781949283218</v>
      </c>
      <c r="I116" s="32">
        <f>利润表!C116/资产表!C116</f>
        <v>-0.212900727153179</v>
      </c>
      <c r="J116" s="29"/>
      <c r="K116" s="29"/>
      <c r="L116" s="29"/>
      <c r="M116" s="29"/>
      <c r="N116" s="32">
        <f>利润表!C116/利润表!F116</f>
        <v>-0.618040359913975</v>
      </c>
      <c r="O116" s="32">
        <f>利润表!F116/资产表!C116</f>
        <v>0.344477061632047</v>
      </c>
      <c r="P116" s="36">
        <f>资产表!C116/负债表!C116</f>
        <v>1.31414276045154</v>
      </c>
      <c r="Q116" s="29"/>
      <c r="R116" s="29"/>
      <c r="S116" s="29"/>
      <c r="T116" s="29"/>
      <c r="U116" s="32">
        <f>负债表!E116/资产表!C116</f>
        <v>0.239047666589587</v>
      </c>
      <c r="V116" s="29"/>
      <c r="W116" s="32">
        <f>(利润表!C116-利润表!C117)/利润表!C117</f>
        <v>-4.04811501656344</v>
      </c>
      <c r="X116" s="32">
        <f>(利润表!F116-利润表!F117)/利润表!F117</f>
        <v>-0.176170542758375</v>
      </c>
      <c r="Y116" s="29"/>
      <c r="Z116" s="29"/>
      <c r="AA116" s="29"/>
      <c r="AB116" s="32">
        <f>(资产表!C116-资产表!C117)/资产表!C117</f>
        <v>-0.180373324928568</v>
      </c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</row>
    <row r="117" spans="1:39">
      <c r="A117" s="28"/>
      <c r="B117" s="28">
        <v>2021</v>
      </c>
      <c r="C117" s="29"/>
      <c r="D117" s="29"/>
      <c r="E117" s="29"/>
      <c r="F117" s="29"/>
      <c r="G117" s="29"/>
      <c r="H117" s="34">
        <f>利润表!C117/负债表!C117</f>
        <v>0.0723619755282275</v>
      </c>
      <c r="I117" s="34">
        <f>利润表!C117/资产表!C117</f>
        <v>0.0572482055856235</v>
      </c>
      <c r="J117" s="29"/>
      <c r="K117" s="29"/>
      <c r="L117" s="29"/>
      <c r="M117" s="29"/>
      <c r="N117" s="32">
        <f>利润表!C117/利润表!F117</f>
        <v>0.16704089297634</v>
      </c>
      <c r="O117" s="32">
        <f>利润表!F117/资产表!C117</f>
        <v>0.342719705130721</v>
      </c>
      <c r="P117" s="36">
        <f>资产表!C117/负债表!C117</f>
        <v>1.264004256343</v>
      </c>
      <c r="Q117" s="29"/>
      <c r="R117" s="29"/>
      <c r="S117" s="29"/>
      <c r="T117" s="29"/>
      <c r="U117" s="32">
        <f>负债表!E117/资产表!C117</f>
        <v>0.208863423535311</v>
      </c>
      <c r="V117" s="29"/>
      <c r="W117" s="34">
        <f>(利润表!C117-利润表!C118)/利润表!C118</f>
        <v>-0.21030065321686</v>
      </c>
      <c r="X117" s="34">
        <f>(利润表!F117-利润表!F118)/利润表!F118</f>
        <v>-0.0703437745824826</v>
      </c>
      <c r="Y117" s="29"/>
      <c r="Z117" s="29"/>
      <c r="AA117" s="29"/>
      <c r="AB117" s="32">
        <f>(资产表!C117-资产表!C118)/资产表!C118</f>
        <v>-0.0492264058881488</v>
      </c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</row>
    <row r="118" spans="1:39">
      <c r="A118" s="28"/>
      <c r="B118" s="28">
        <v>2020</v>
      </c>
      <c r="C118" s="29"/>
      <c r="D118" s="29"/>
      <c r="E118" s="29"/>
      <c r="F118" s="29"/>
      <c r="G118" s="29"/>
      <c r="H118" s="32">
        <f>利润表!C118/负债表!C118</f>
        <v>0.0983817591565413</v>
      </c>
      <c r="I118" s="34">
        <f>利润表!C118/资产表!C118</f>
        <v>0.0689250692720207</v>
      </c>
      <c r="J118" s="29"/>
      <c r="K118" s="29"/>
      <c r="L118" s="29"/>
      <c r="M118" s="29"/>
      <c r="N118" s="32">
        <f>利润表!C118/利润表!F118</f>
        <v>0.196645225410576</v>
      </c>
      <c r="O118" s="32">
        <f>利润表!F118/资产表!C118</f>
        <v>0.35050466711364</v>
      </c>
      <c r="P118" s="36">
        <f>资产表!C118/负债表!C118</f>
        <v>1.42737265548862</v>
      </c>
      <c r="Q118" s="29"/>
      <c r="R118" s="29"/>
      <c r="S118" s="29"/>
      <c r="T118" s="29"/>
      <c r="U118" s="32">
        <f>负债表!E118/资产表!C118</f>
        <v>0.299412107864937</v>
      </c>
      <c r="V118" s="29"/>
      <c r="W118" s="32">
        <f>(利润表!C118-利润表!C119)/利润表!C119</f>
        <v>0.289211161376452</v>
      </c>
      <c r="X118" s="32">
        <f>(利润表!F118-利润表!F119)/利润表!F119</f>
        <v>0.0199629051434527</v>
      </c>
      <c r="Y118" s="29"/>
      <c r="Z118" s="29"/>
      <c r="AA118" s="29"/>
      <c r="AB118" s="32">
        <f>(资产表!C118-资产表!C119)/资产表!C119</f>
        <v>0.321013625179962</v>
      </c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</row>
    <row r="119" spans="1:39">
      <c r="A119" s="28"/>
      <c r="B119" s="28">
        <v>2019</v>
      </c>
      <c r="C119" s="29"/>
      <c r="D119" s="29"/>
      <c r="E119" s="29"/>
      <c r="F119" s="29"/>
      <c r="G119" s="29"/>
      <c r="H119" s="32">
        <f>利润表!C119/负债表!C119</f>
        <v>0.09184825601566</v>
      </c>
      <c r="I119" s="34">
        <f>利润表!C119/资产表!C119</f>
        <v>0.0706253237271074</v>
      </c>
      <c r="J119" s="29"/>
      <c r="K119" s="29"/>
      <c r="L119" s="29"/>
      <c r="M119" s="29"/>
      <c r="N119" s="32">
        <f>利润表!C119/利润表!F119</f>
        <v>0.155576403153551</v>
      </c>
      <c r="O119" s="32">
        <f>利润表!F119/资产表!C119</f>
        <v>0.453959098523454</v>
      </c>
      <c r="P119" s="36">
        <f>资产表!C119/负债表!C119</f>
        <v>1.30050031870377</v>
      </c>
      <c r="Q119" s="29"/>
      <c r="R119" s="29"/>
      <c r="S119" s="29"/>
      <c r="T119" s="29"/>
      <c r="U119" s="32">
        <f>负债表!E119/资产表!C119</f>
        <v>0.231065163446697</v>
      </c>
      <c r="V119" s="29"/>
      <c r="W119" s="34">
        <f>(利润表!C119-利润表!C120)/利润表!C120</f>
        <v>0.697698685584547</v>
      </c>
      <c r="X119" s="34">
        <f>(利润表!F119-利润表!F120)/利润表!F120</f>
        <v>0.172969902026769</v>
      </c>
      <c r="Y119" s="29"/>
      <c r="Z119" s="29"/>
      <c r="AA119" s="29"/>
      <c r="AB119" s="32">
        <f>(资产表!C119-资产表!C120)/资产表!C120</f>
        <v>0.049155007940926</v>
      </c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</row>
    <row r="120" spans="1:39">
      <c r="A120" s="28"/>
      <c r="B120" s="28">
        <v>2018</v>
      </c>
      <c r="C120" s="29"/>
      <c r="D120" s="29"/>
      <c r="E120" s="29"/>
      <c r="F120" s="29"/>
      <c r="G120" s="29"/>
      <c r="H120" s="32">
        <f>利润表!C120/负债表!C120</f>
        <v>0.0516026416242924</v>
      </c>
      <c r="I120" s="34">
        <f>利润表!C120/资产表!C120</f>
        <v>0.0436455024115372</v>
      </c>
      <c r="J120" s="29"/>
      <c r="K120" s="29"/>
      <c r="L120" s="29"/>
      <c r="M120" s="29"/>
      <c r="N120" s="32">
        <f>利润表!C120/利润表!F120</f>
        <v>0.107490475143924</v>
      </c>
      <c r="O120" s="32">
        <f>利润表!F120/资产表!C120</f>
        <v>0.406040650142241</v>
      </c>
      <c r="P120" s="36">
        <f>资产表!C120/负债表!C120</f>
        <v>1.18231292511486</v>
      </c>
      <c r="Q120" s="29"/>
      <c r="R120" s="29"/>
      <c r="S120" s="29"/>
      <c r="T120" s="29"/>
      <c r="U120" s="32">
        <f>负债表!E120/资产表!C120</f>
        <v>0.154200230110105</v>
      </c>
      <c r="V120" s="29"/>
      <c r="W120" s="34">
        <f>(利润表!C120-利润表!C121)/利润表!C121</f>
        <v>0.719803492685244</v>
      </c>
      <c r="X120" s="32">
        <f>(利润表!F120-利润表!F121)/利润表!F121</f>
        <v>2.58755741342504</v>
      </c>
      <c r="Y120" s="29"/>
      <c r="Z120" s="29"/>
      <c r="AA120" s="29"/>
      <c r="AB120" s="32">
        <f>(资产表!C120-资产表!C121)/资产表!C121</f>
        <v>3.8088764952095</v>
      </c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</row>
    <row r="121" spans="1:39">
      <c r="A121" s="28"/>
      <c r="B121" s="28">
        <v>2017</v>
      </c>
      <c r="C121" s="29"/>
      <c r="D121" s="29"/>
      <c r="E121" s="29"/>
      <c r="F121" s="29"/>
      <c r="G121" s="29"/>
      <c r="H121" s="32">
        <f>利润表!C121/负债表!C121</f>
        <v>0.153564322588075</v>
      </c>
      <c r="I121" s="33">
        <f>利润表!C121/资产表!C121</f>
        <v>0.1220405886842</v>
      </c>
      <c r="J121" s="29"/>
      <c r="K121" s="29"/>
      <c r="L121" s="29"/>
      <c r="M121" s="29"/>
      <c r="N121" s="32">
        <f>利润表!C121/利润表!F121</f>
        <v>0.224228089206317</v>
      </c>
      <c r="O121" s="32">
        <f>利润表!F121/资产表!C121</f>
        <v>0.544269850919114</v>
      </c>
      <c r="P121" s="36">
        <f>资产表!C121/负债表!C121</f>
        <v>1.25830532484113</v>
      </c>
      <c r="Q121" s="29"/>
      <c r="R121" s="29"/>
      <c r="S121" s="29"/>
      <c r="T121" s="29"/>
      <c r="U121" s="32">
        <f>负债表!E121/资产表!C121</f>
        <v>0.205280324053099</v>
      </c>
      <c r="V121" s="29"/>
      <c r="W121" s="32">
        <f>(利润表!C121-利润表!C122)/利润表!C122</f>
        <v>0.554735213833598</v>
      </c>
      <c r="X121" s="32">
        <f>(利润表!F121-利润表!F122)/利润表!F122</f>
        <v>0.0101042243045831</v>
      </c>
      <c r="Y121" s="29"/>
      <c r="Z121" s="29"/>
      <c r="AA121" s="29"/>
      <c r="AB121" s="32">
        <f>(资产表!C121-资产表!C122)/资产表!C122</f>
        <v>0.165308955468555</v>
      </c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</row>
    <row r="122" spans="1:39">
      <c r="A122" s="28"/>
      <c r="B122" s="28">
        <v>2016</v>
      </c>
      <c r="C122" s="29"/>
      <c r="D122" s="29"/>
      <c r="E122" s="29"/>
      <c r="F122" s="29"/>
      <c r="G122" s="29"/>
      <c r="H122" s="32">
        <f>利润表!C122/负债表!C122</f>
        <v>0.114436917315474</v>
      </c>
      <c r="I122" s="32">
        <f>利润表!C122/资产表!C122</f>
        <v>0.0914721617282246</v>
      </c>
      <c r="J122" s="29"/>
      <c r="K122" s="29"/>
      <c r="L122" s="29"/>
      <c r="M122" s="29"/>
      <c r="N122" s="32">
        <f>利润表!C122/利润表!F122</f>
        <v>0.145679944790449</v>
      </c>
      <c r="O122" s="32">
        <f>利润表!F122/资产表!C122</f>
        <v>0.627898108142483</v>
      </c>
      <c r="P122" s="36">
        <f>资产表!C122/负债表!C122</f>
        <v>1.25105731791363</v>
      </c>
      <c r="Q122" s="29"/>
      <c r="R122" s="29"/>
      <c r="S122" s="29"/>
      <c r="T122" s="29"/>
      <c r="U122" s="32">
        <f>负债表!E122/资产表!C122</f>
        <v>0.200676111572819</v>
      </c>
      <c r="V122" s="29"/>
      <c r="W122" s="32">
        <f>(利润表!C122-利润表!C123)/利润表!C123</f>
        <v>0.234359092569593</v>
      </c>
      <c r="X122" s="32">
        <f>(利润表!F122-利润表!F123)/利润表!F123</f>
        <v>0.142134671662028</v>
      </c>
      <c r="Y122" s="29"/>
      <c r="Z122" s="29"/>
      <c r="AA122" s="29"/>
      <c r="AB122" s="32">
        <f>(资产表!C122-资产表!C123)/资产表!C123</f>
        <v>0.085412869350274</v>
      </c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spans="1:39">
      <c r="A123" s="28"/>
      <c r="B123" s="28">
        <v>2015</v>
      </c>
      <c r="C123" s="29"/>
      <c r="D123" s="29"/>
      <c r="E123" s="29"/>
      <c r="F123" s="29"/>
      <c r="G123" s="29"/>
      <c r="H123" s="32">
        <f>利润表!C123/负债表!C123</f>
        <v>0.102137788628399</v>
      </c>
      <c r="I123" s="32">
        <f>利润表!C123/资产表!C123</f>
        <v>0.0804345041283089</v>
      </c>
      <c r="J123" s="29"/>
      <c r="K123" s="29"/>
      <c r="L123" s="29"/>
      <c r="M123" s="29"/>
      <c r="N123" s="32">
        <f>利润表!C123/利润表!F123</f>
        <v>0.134795552536185</v>
      </c>
      <c r="O123" s="32">
        <f>利润表!F123/资产表!C123</f>
        <v>0.596714821927947</v>
      </c>
      <c r="P123" s="36">
        <f>资产表!C123/负债表!C123</f>
        <v>1.26982555229618</v>
      </c>
      <c r="Q123" s="29"/>
      <c r="R123" s="29"/>
      <c r="S123" s="29"/>
      <c r="T123" s="29"/>
      <c r="U123" s="32">
        <f>负债表!E123/资产表!C123</f>
        <v>0.212490252545526</v>
      </c>
      <c r="V123" s="29"/>
      <c r="W123" s="32">
        <f>(利润表!C123-利润表!C124)/利润表!C124</f>
        <v>0.949953510493515</v>
      </c>
      <c r="X123" s="32">
        <f>(利润表!F123-利润表!F124)/利润表!F124</f>
        <v>0.767185093889386</v>
      </c>
      <c r="Y123" s="29"/>
      <c r="Z123" s="29"/>
      <c r="AA123" s="29"/>
      <c r="AB123" s="32">
        <f>(资产表!C123-资产表!C124)/资产表!C124</f>
        <v>0.207658387580356</v>
      </c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</row>
    <row r="124" spans="1:39">
      <c r="A124" s="28"/>
      <c r="B124" s="28">
        <v>2014</v>
      </c>
      <c r="C124" s="29"/>
      <c r="D124" s="29"/>
      <c r="E124" s="29"/>
      <c r="F124" s="29"/>
      <c r="G124" s="29"/>
      <c r="H124" s="32">
        <f>利润表!C124/负债表!C124</f>
        <v>0.0575239398878102</v>
      </c>
      <c r="I124" s="32">
        <f>利润表!C124/资产表!C124</f>
        <v>0.0498152407422444</v>
      </c>
      <c r="J124" s="29"/>
      <c r="K124" s="29"/>
      <c r="L124" s="29"/>
      <c r="M124" s="29"/>
      <c r="N124" s="32">
        <f>利润表!C124/利润表!F124</f>
        <v>0.122161215579053</v>
      </c>
      <c r="O124" s="32">
        <f>利润表!F124/资产表!C124</f>
        <v>0.407782785281863</v>
      </c>
      <c r="P124" s="36">
        <f>资产表!C124/负债表!C124</f>
        <v>1.15474579728426</v>
      </c>
      <c r="Q124" s="29"/>
      <c r="R124" s="29"/>
      <c r="S124" s="29"/>
      <c r="T124" s="29"/>
      <c r="U124" s="32">
        <f>负债表!E124/资产表!C124</f>
        <v>0.134008539063913</v>
      </c>
      <c r="V124" s="29"/>
      <c r="W124" s="32">
        <f>(利润表!C124-利润表!C125)/利润表!C125</f>
        <v>1.57719814928104</v>
      </c>
      <c r="X124" s="32">
        <f>(利润表!F124-利润表!F125)/利润表!F125</f>
        <v>0.39497031200584</v>
      </c>
      <c r="Y124" s="29"/>
      <c r="Z124" s="29"/>
      <c r="AA124" s="29"/>
      <c r="AB124" s="32">
        <f>(资产表!C124-资产表!C125)/资产表!C125</f>
        <v>1.02793073708349</v>
      </c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</row>
    <row r="125" spans="1:39">
      <c r="A125" s="28"/>
      <c r="B125" s="28">
        <v>2013</v>
      </c>
      <c r="C125" s="29"/>
      <c r="D125" s="29"/>
      <c r="E125" s="29"/>
      <c r="F125" s="29"/>
      <c r="G125" s="29"/>
      <c r="H125" s="32">
        <f>利润表!C125/负债表!C125</f>
        <v>0.0493001375933504</v>
      </c>
      <c r="I125" s="32">
        <f>利润表!C125/资产表!C125</f>
        <v>0.039198327805952</v>
      </c>
      <c r="J125" s="29"/>
      <c r="K125" s="29"/>
      <c r="L125" s="29"/>
      <c r="M125" s="29"/>
      <c r="N125" s="32">
        <f>利润表!C125/利润表!F125</f>
        <v>0.0661226879504254</v>
      </c>
      <c r="O125" s="32">
        <f>利润表!F125/资产表!C125</f>
        <v>0.592812074356995</v>
      </c>
      <c r="P125" s="36">
        <f>资产表!C125/负债表!C125</f>
        <v>1.25771022267599</v>
      </c>
      <c r="Q125" s="29"/>
      <c r="R125" s="29"/>
      <c r="S125" s="29"/>
      <c r="T125" s="29"/>
      <c r="U125" s="32">
        <f>负债表!E125/资产表!C125</f>
        <v>0.204904291966132</v>
      </c>
      <c r="V125" s="29"/>
      <c r="W125" s="32">
        <f>(利润表!C125-利润表!C126)/利润表!C126</f>
        <v>-0.131015197101885</v>
      </c>
      <c r="X125" s="32">
        <f>(利润表!F125-利润表!F126)/利润表!F126</f>
        <v>0.321381822546713</v>
      </c>
      <c r="Y125" s="29"/>
      <c r="Z125" s="29"/>
      <c r="AA125" s="29"/>
      <c r="AB125" s="32">
        <f>(资产表!C125-资产表!C126)/资产表!C126</f>
        <v>0.092809851684773</v>
      </c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</row>
    <row r="126" spans="1:39">
      <c r="A126" s="28"/>
      <c r="B126" s="28">
        <v>2012</v>
      </c>
      <c r="C126" s="29"/>
      <c r="D126" s="29"/>
      <c r="E126" s="29"/>
      <c r="F126" s="29"/>
      <c r="G126" s="29"/>
      <c r="H126" s="32">
        <f>利润表!C126/负债表!C126</f>
        <v>0.0587510637335571</v>
      </c>
      <c r="I126" s="32">
        <f>利润表!C126/资产表!C126</f>
        <v>0.0492946696571124</v>
      </c>
      <c r="J126" s="29"/>
      <c r="K126" s="29"/>
      <c r="L126" s="29"/>
      <c r="M126" s="29"/>
      <c r="N126" s="32">
        <f>利润表!C126/利润表!F126</f>
        <v>0.100546427997619</v>
      </c>
      <c r="O126" s="32">
        <f>利润表!F126/资产表!C126</f>
        <v>0.490267736396161</v>
      </c>
      <c r="P126" s="36">
        <f>资产表!C126/负债表!C126</f>
        <v>1.1918340084683</v>
      </c>
      <c r="Q126" s="29"/>
      <c r="R126" s="29"/>
      <c r="S126" s="29"/>
      <c r="T126" s="29"/>
      <c r="U126" s="32">
        <f>负债表!E126/资产表!C126</f>
        <v>0.160956984869763</v>
      </c>
      <c r="V126" s="29"/>
      <c r="W126" s="32" t="e">
        <f>(利润表!C126-利润表!C127)/利润表!C127</f>
        <v>#DIV/0!</v>
      </c>
      <c r="X126" s="32" t="e">
        <f>(利润表!F126-利润表!F127)/利润表!F127</f>
        <v>#DIV/0!</v>
      </c>
      <c r="Y126" s="29"/>
      <c r="Z126" s="29"/>
      <c r="AA126" s="29"/>
      <c r="AB126" s="32" t="e">
        <f>(资产表!C126-资产表!C127)/资产表!C127</f>
        <v>#DIV/0!</v>
      </c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</row>
    <row r="127" spans="1:39">
      <c r="A127" s="28"/>
      <c r="B127" s="28">
        <v>2011</v>
      </c>
      <c r="C127" s="29"/>
      <c r="D127" s="29"/>
      <c r="E127" s="29"/>
      <c r="F127" s="29"/>
      <c r="G127" s="29"/>
      <c r="H127" s="32" t="e">
        <f>利润表!C127/负债表!C127</f>
        <v>#DIV/0!</v>
      </c>
      <c r="I127" s="32" t="e">
        <f>利润表!C127/资产表!C127</f>
        <v>#DIV/0!</v>
      </c>
      <c r="J127" s="29"/>
      <c r="K127" s="29"/>
      <c r="L127" s="29"/>
      <c r="M127" s="29"/>
      <c r="N127" s="32" t="e">
        <f>利润表!C127/利润表!F127</f>
        <v>#DIV/0!</v>
      </c>
      <c r="O127" s="32" t="e">
        <f>利润表!F127/资产表!C127</f>
        <v>#DIV/0!</v>
      </c>
      <c r="P127" s="36" t="e">
        <f>资产表!C127/负债表!C127</f>
        <v>#DIV/0!</v>
      </c>
      <c r="Q127" s="29"/>
      <c r="R127" s="29"/>
      <c r="S127" s="29"/>
      <c r="T127" s="29"/>
      <c r="U127" s="32" t="e">
        <f>负债表!E127/资产表!C127</f>
        <v>#DIV/0!</v>
      </c>
      <c r="V127" s="29"/>
      <c r="W127" s="32" t="e">
        <f>(利润表!C127-利润表!C128)/利润表!C128</f>
        <v>#DIV/0!</v>
      </c>
      <c r="X127" s="32" t="e">
        <f>(利润表!F127-利润表!F128)/利润表!F128</f>
        <v>#DIV/0!</v>
      </c>
      <c r="Y127" s="29"/>
      <c r="Z127" s="29"/>
      <c r="AA127" s="29"/>
      <c r="AB127" s="32" t="e">
        <f>(资产表!C127-资产表!C128)/资产表!C128</f>
        <v>#DIV/0!</v>
      </c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</row>
    <row r="128" spans="1:39">
      <c r="A128" s="28"/>
      <c r="B128" s="28">
        <v>2010</v>
      </c>
      <c r="C128" s="29"/>
      <c r="D128" s="29"/>
      <c r="E128" s="29"/>
      <c r="F128" s="29"/>
      <c r="G128" s="29"/>
      <c r="H128" s="32" t="e">
        <f>利润表!C128/负债表!C128</f>
        <v>#DIV/0!</v>
      </c>
      <c r="I128" s="32" t="e">
        <f>利润表!C128/资产表!C128</f>
        <v>#DIV/0!</v>
      </c>
      <c r="J128" s="29"/>
      <c r="K128" s="29"/>
      <c r="L128" s="29"/>
      <c r="M128" s="29"/>
      <c r="N128" s="32" t="e">
        <f>利润表!C128/利润表!F128</f>
        <v>#DIV/0!</v>
      </c>
      <c r="O128" s="32" t="e">
        <f>利润表!F128/资产表!C128</f>
        <v>#DIV/0!</v>
      </c>
      <c r="P128" s="36" t="e">
        <f>资产表!C128/负债表!C128</f>
        <v>#DIV/0!</v>
      </c>
      <c r="Q128" s="29"/>
      <c r="R128" s="29"/>
      <c r="S128" s="29"/>
      <c r="T128" s="29"/>
      <c r="U128" s="32" t="e">
        <f>负债表!E128/资产表!C128</f>
        <v>#DIV/0!</v>
      </c>
      <c r="V128" s="29"/>
      <c r="W128" s="32">
        <f>(利润表!C128-利润表!C129)/利润表!C129</f>
        <v>-1</v>
      </c>
      <c r="X128" s="32">
        <f>(利润表!F128-利润表!F129)/利润表!F129</f>
        <v>-1</v>
      </c>
      <c r="Y128" s="29"/>
      <c r="Z128" s="29"/>
      <c r="AA128" s="29"/>
      <c r="AB128" s="32">
        <f>(资产表!C128-资产表!C129)/资产表!C129</f>
        <v>-1</v>
      </c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</row>
    <row r="129" spans="1:39">
      <c r="A129" s="28" t="s">
        <v>47</v>
      </c>
      <c r="B129" s="28">
        <v>2023</v>
      </c>
      <c r="C129" s="29"/>
      <c r="D129" s="29"/>
      <c r="E129" s="29"/>
      <c r="F129" s="29"/>
      <c r="G129" s="29"/>
      <c r="H129" s="32">
        <f>利润表!C129/负债表!C129</f>
        <v>0.0521477202853095</v>
      </c>
      <c r="I129" s="32">
        <f>利润表!C129/资产表!C129</f>
        <v>0.0339220192506241</v>
      </c>
      <c r="J129" s="29"/>
      <c r="K129" s="29"/>
      <c r="L129" s="29"/>
      <c r="M129" s="29"/>
      <c r="N129" s="32">
        <f>利润表!C129/利润表!F129</f>
        <v>0.0630853747964003</v>
      </c>
      <c r="O129" s="32">
        <f>利润表!F129/资产表!C129</f>
        <v>0.537716061133074</v>
      </c>
      <c r="P129" s="36">
        <f>资产表!C129/负债表!C129</f>
        <v>1.5372823150659</v>
      </c>
      <c r="Q129" s="29"/>
      <c r="R129" s="29"/>
      <c r="S129" s="29"/>
      <c r="T129" s="29"/>
      <c r="U129" s="32">
        <f>负债表!E129/资产表!C129</f>
        <v>0.34950139593772</v>
      </c>
      <c r="V129" s="29"/>
      <c r="W129" s="32">
        <f>(利润表!C129-利润表!C130)/利润表!C130</f>
        <v>-0.64312742880446</v>
      </c>
      <c r="X129" s="32">
        <f>(利润表!F129-利润表!F130)/利润表!F130</f>
        <v>0.0156856245112606</v>
      </c>
      <c r="Y129" s="29"/>
      <c r="Z129" s="29"/>
      <c r="AA129" s="29"/>
      <c r="AB129" s="32">
        <f>(资产表!C129-资产表!C130)/资产表!C130</f>
        <v>-0.0733858548716218</v>
      </c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</row>
    <row r="130" spans="1:39">
      <c r="A130" s="28"/>
      <c r="B130" s="28">
        <v>2022</v>
      </c>
      <c r="C130" s="29"/>
      <c r="D130" s="29"/>
      <c r="E130" s="29"/>
      <c r="F130" s="29"/>
      <c r="G130" s="29"/>
      <c r="H130" s="32">
        <f>利润表!C130/负债表!C130</f>
        <v>0.145331198409333</v>
      </c>
      <c r="I130" s="32">
        <f>利润表!C130/资产表!C130</f>
        <v>0.088078001522069</v>
      </c>
      <c r="J130" s="29"/>
      <c r="K130" s="29"/>
      <c r="L130" s="29"/>
      <c r="M130" s="29"/>
      <c r="N130" s="32">
        <f>利润表!C130/利润表!F130</f>
        <v>0.179545623478305</v>
      </c>
      <c r="O130" s="32">
        <f>利润表!F130/资产表!C130</f>
        <v>0.490560559571155</v>
      </c>
      <c r="P130" s="36">
        <f>资产表!C130/负债表!C130</f>
        <v>1.65002833735866</v>
      </c>
      <c r="Q130" s="29"/>
      <c r="R130" s="29"/>
      <c r="S130" s="29"/>
      <c r="T130" s="29"/>
      <c r="U130" s="32">
        <f>负债表!E130/资产表!C130</f>
        <v>0.393949802340495</v>
      </c>
      <c r="V130" s="29"/>
      <c r="W130" s="32">
        <f>(利润表!C130-利润表!C131)/利润表!C131</f>
        <v>2.73065775702899</v>
      </c>
      <c r="X130" s="32">
        <f>(利润表!F130-利润表!F131)/利润表!F131</f>
        <v>-0.0995064676271279</v>
      </c>
      <c r="Y130" s="29"/>
      <c r="Z130" s="29"/>
      <c r="AA130" s="29"/>
      <c r="AB130" s="32">
        <f>(资产表!C130-资产表!C131)/资产表!C131</f>
        <v>-0.0823680808635713</v>
      </c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</row>
    <row r="131" spans="1:39">
      <c r="A131" s="28"/>
      <c r="B131" s="28">
        <v>2021</v>
      </c>
      <c r="C131" s="29"/>
      <c r="D131" s="29"/>
      <c r="E131" s="29"/>
      <c r="F131" s="29"/>
      <c r="G131" s="29"/>
      <c r="H131" s="32">
        <f>利润表!C131/负债表!C131</f>
        <v>0.035142728734234</v>
      </c>
      <c r="I131" s="32">
        <f>利润表!C131/资产表!C131</f>
        <v>0.0216645939762545</v>
      </c>
      <c r="J131" s="29"/>
      <c r="K131" s="29"/>
      <c r="L131" s="29"/>
      <c r="M131" s="29"/>
      <c r="N131" s="32">
        <f>利润表!C131/利润表!F131</f>
        <v>0.0433381144125174</v>
      </c>
      <c r="O131" s="32">
        <f>利润表!F131/资产表!C131</f>
        <v>0.499897013747259</v>
      </c>
      <c r="P131" s="36">
        <f>资产表!C131/负债表!C131</f>
        <v>1.6221272723944</v>
      </c>
      <c r="Q131" s="29"/>
      <c r="R131" s="29"/>
      <c r="S131" s="29"/>
      <c r="T131" s="29"/>
      <c r="U131" s="32">
        <f>负债表!E131/资产表!C131</f>
        <v>0.383525561145451</v>
      </c>
      <c r="V131" s="29"/>
      <c r="W131" s="32">
        <f>(利润表!C131-利润表!C132)/利润表!C132</f>
        <v>-0.761605958157032</v>
      </c>
      <c r="X131" s="32">
        <f>(利润表!F131-利润表!F132)/利润表!F132</f>
        <v>-0.166924978251737</v>
      </c>
      <c r="Y131" s="29"/>
      <c r="Z131" s="29"/>
      <c r="AA131" s="29"/>
      <c r="AB131" s="32">
        <f>(资产表!C131-资产表!C132)/资产表!C132</f>
        <v>0.0988316602235299</v>
      </c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</row>
    <row r="132" spans="1:39">
      <c r="A132" s="28"/>
      <c r="B132" s="28">
        <v>2020</v>
      </c>
      <c r="C132" s="29"/>
      <c r="D132" s="29"/>
      <c r="E132" s="29"/>
      <c r="F132" s="29"/>
      <c r="G132" s="29"/>
      <c r="H132" s="32">
        <f>利润表!C132/负债表!C132</f>
        <v>0.138476933859044</v>
      </c>
      <c r="I132" s="32">
        <f>利润表!C132/资产表!C132</f>
        <v>0.0998587950561176</v>
      </c>
      <c r="J132" s="29"/>
      <c r="K132" s="29"/>
      <c r="L132" s="29"/>
      <c r="M132" s="29"/>
      <c r="N132" s="32">
        <f>利润表!C132/利润表!F132</f>
        <v>0.151446321089344</v>
      </c>
      <c r="O132" s="32">
        <f>利润表!F132/资产表!C132</f>
        <v>0.659367585411381</v>
      </c>
      <c r="P132" s="36">
        <f>资产表!C132/负债表!C132</f>
        <v>1.38672746633107</v>
      </c>
      <c r="Q132" s="29"/>
      <c r="R132" s="29"/>
      <c r="S132" s="29"/>
      <c r="T132" s="29"/>
      <c r="U132" s="32">
        <f>负债表!E132/资产表!C132</f>
        <v>0.278877772107778</v>
      </c>
      <c r="V132" s="29"/>
      <c r="W132" s="32">
        <f>(利润表!C132-利润表!C133)/利润表!C133</f>
        <v>0.0304144340015982</v>
      </c>
      <c r="X132" s="33">
        <f>(利润表!F132-利润表!F133)/利润表!F133</f>
        <v>0.271892039683023</v>
      </c>
      <c r="Y132" s="29"/>
      <c r="Z132" s="29"/>
      <c r="AA132" s="29"/>
      <c r="AB132" s="32">
        <f>(资产表!C132-资产表!C133)/资产表!C133</f>
        <v>-0.067498809422427</v>
      </c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</row>
    <row r="133" spans="1:39">
      <c r="A133" s="28"/>
      <c r="B133" s="28">
        <v>2019</v>
      </c>
      <c r="C133" s="29"/>
      <c r="D133" s="29"/>
      <c r="E133" s="29"/>
      <c r="F133" s="29"/>
      <c r="G133" s="29"/>
      <c r="H133" s="32">
        <f>利润表!C133/负债表!C133</f>
        <v>0.148369455675421</v>
      </c>
      <c r="I133" s="32">
        <f>利润表!C133/资产表!C133</f>
        <v>0.090369896040613</v>
      </c>
      <c r="J133" s="29"/>
      <c r="K133" s="29"/>
      <c r="L133" s="29"/>
      <c r="M133" s="29"/>
      <c r="N133" s="32">
        <f>利润表!C133/利润表!F133</f>
        <v>0.186937763948789</v>
      </c>
      <c r="O133" s="32">
        <f>利润表!F133/资产表!C133</f>
        <v>0.483422365452972</v>
      </c>
      <c r="P133" s="36">
        <f>资产表!C133/负债表!C133</f>
        <v>1.64180177443983</v>
      </c>
      <c r="Q133" s="29"/>
      <c r="R133" s="29"/>
      <c r="S133" s="29"/>
      <c r="T133" s="29"/>
      <c r="U133" s="32">
        <f>负债表!E133/资产表!C133</f>
        <v>0.390913071499638</v>
      </c>
      <c r="V133" s="29"/>
      <c r="W133" s="32">
        <f>(利润表!C133-利润表!C134)/利润表!C134</f>
        <v>-0.119163433694762</v>
      </c>
      <c r="X133" s="34">
        <f>(利润表!F133-利润表!F134)/利润表!F134</f>
        <v>0.000654269498733001</v>
      </c>
      <c r="Y133" s="29"/>
      <c r="Z133" s="29"/>
      <c r="AA133" s="29"/>
      <c r="AB133" s="32">
        <f>(资产表!C133-资产表!C134)/资产表!C134</f>
        <v>0.0407501329051881</v>
      </c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</row>
    <row r="134" spans="1:39">
      <c r="A134" s="28"/>
      <c r="B134" s="28">
        <v>2018</v>
      </c>
      <c r="C134" s="29"/>
      <c r="D134" s="29"/>
      <c r="E134" s="29"/>
      <c r="F134" s="29"/>
      <c r="G134" s="29"/>
      <c r="H134" s="33">
        <f>利润表!C134/负债表!C134</f>
        <v>0.183276342662887</v>
      </c>
      <c r="I134" s="32">
        <f>利润表!C134/资产表!C134</f>
        <v>0.106776313464607</v>
      </c>
      <c r="J134" s="29"/>
      <c r="K134" s="29"/>
      <c r="L134" s="29"/>
      <c r="M134" s="29"/>
      <c r="N134" s="32">
        <f>利润表!C134/利润表!F134</f>
        <v>0.212366378487834</v>
      </c>
      <c r="O134" s="32">
        <f>利润表!F134/资产表!C134</f>
        <v>0.502792929016887</v>
      </c>
      <c r="P134" s="36">
        <f>资产表!C134/负债表!C134</f>
        <v>1.7164513056881</v>
      </c>
      <c r="Q134" s="29"/>
      <c r="R134" s="29"/>
      <c r="S134" s="29"/>
      <c r="T134" s="29"/>
      <c r="U134" s="32">
        <f>负债表!E134/资产表!C134</f>
        <v>0.417402639570301</v>
      </c>
      <c r="V134" s="29"/>
      <c r="W134" s="32">
        <f>(利润表!C134-利润表!C135)/利润表!C135</f>
        <v>0.133841784826329</v>
      </c>
      <c r="X134" s="34">
        <f>(利润表!F134-利润表!F135)/利润表!F135</f>
        <v>0.0131087562623021</v>
      </c>
      <c r="Y134" s="29"/>
      <c r="Z134" s="29"/>
      <c r="AA134" s="29"/>
      <c r="AB134" s="32">
        <f>(资产表!C134-资产表!C135)/资产表!C135</f>
        <v>-0.0365769925202151</v>
      </c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</row>
    <row r="135" spans="1:39">
      <c r="A135" s="28"/>
      <c r="B135" s="28">
        <v>2017</v>
      </c>
      <c r="C135" s="29"/>
      <c r="D135" s="29"/>
      <c r="E135" s="29"/>
      <c r="F135" s="29"/>
      <c r="G135" s="29"/>
      <c r="H135" s="33">
        <f>利润表!C135/负债表!C135</f>
        <v>0.171247884160635</v>
      </c>
      <c r="I135" s="32">
        <f>利润表!C135/资产表!C135</f>
        <v>0.0907276115789228</v>
      </c>
      <c r="J135" s="29"/>
      <c r="K135" s="29"/>
      <c r="L135" s="29"/>
      <c r="M135" s="29"/>
      <c r="N135" s="32">
        <f>利润表!C135/利润表!F135</f>
        <v>0.189753315198816</v>
      </c>
      <c r="O135" s="32">
        <f>利润表!F135/资产表!C135</f>
        <v>0.478134526840081</v>
      </c>
      <c r="P135" s="36">
        <f>资产表!C135/负债表!C135</f>
        <v>1.88749467973891</v>
      </c>
      <c r="Q135" s="29"/>
      <c r="R135" s="29"/>
      <c r="S135" s="29"/>
      <c r="T135" s="29"/>
      <c r="U135" s="32">
        <f>负债表!E135/资产表!C135</f>
        <v>0.470197182151355</v>
      </c>
      <c r="V135" s="29"/>
      <c r="W135" s="32">
        <f>(利润表!C135-利润表!C136)/利润表!C136</f>
        <v>0.290141251888862</v>
      </c>
      <c r="X135" s="33">
        <f>(利润表!F135-利润表!F136)/利润表!F136</f>
        <v>0.287551818266055</v>
      </c>
      <c r="Y135" s="29"/>
      <c r="Z135" s="29"/>
      <c r="AA135" s="29"/>
      <c r="AB135" s="32">
        <f>(资产表!C135-资产表!C136)/资产表!C136</f>
        <v>0.0176352739428948</v>
      </c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</row>
    <row r="136" spans="1:39">
      <c r="A136" s="28"/>
      <c r="B136" s="28">
        <v>2016</v>
      </c>
      <c r="C136" s="29"/>
      <c r="D136" s="29"/>
      <c r="E136" s="29"/>
      <c r="F136" s="29"/>
      <c r="G136" s="29"/>
      <c r="H136" s="34">
        <f>利润表!C136/负债表!C136</f>
        <v>0.137980428122562</v>
      </c>
      <c r="I136" s="32">
        <f>利润表!C136/资产表!C136</f>
        <v>0.0715639607121524</v>
      </c>
      <c r="J136" s="29"/>
      <c r="K136" s="29"/>
      <c r="L136" s="29"/>
      <c r="M136" s="29"/>
      <c r="N136" s="32">
        <f>利润表!C136/利润表!F136</f>
        <v>0.189372462626514</v>
      </c>
      <c r="O136" s="32">
        <f>利润表!F136/资产表!C136</f>
        <v>0.377900565476053</v>
      </c>
      <c r="P136" s="36">
        <f>资产表!C136/负债表!C136</f>
        <v>1.92807143077998</v>
      </c>
      <c r="Q136" s="29"/>
      <c r="R136" s="29"/>
      <c r="S136" s="29"/>
      <c r="T136" s="29"/>
      <c r="U136" s="32">
        <f>负债表!E136/资产表!C136</f>
        <v>0.481347016487113</v>
      </c>
      <c r="V136" s="29"/>
      <c r="W136" s="32">
        <f>(利润表!C136-利润表!C137)/利润表!C137</f>
        <v>7.67538980524933</v>
      </c>
      <c r="X136" s="33">
        <f>(利润表!F136-利润表!F137)/利润表!F137</f>
        <v>0.258684883750254</v>
      </c>
      <c r="Y136" s="29"/>
      <c r="Z136" s="29"/>
      <c r="AA136" s="29"/>
      <c r="AB136" s="32">
        <f>(资产表!C136-资产表!C137)/资产表!C137</f>
        <v>2.30647035480474</v>
      </c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</row>
    <row r="137" spans="1:39">
      <c r="A137" s="28"/>
      <c r="B137" s="28">
        <v>2015</v>
      </c>
      <c r="C137" s="29"/>
      <c r="D137" s="29"/>
      <c r="E137" s="29"/>
      <c r="F137" s="29"/>
      <c r="G137" s="29"/>
      <c r="H137" s="34">
        <f>利润表!C137/负债表!C137</f>
        <v>0.104257105681087</v>
      </c>
      <c r="I137" s="32">
        <f>利润表!C137/资产表!C137</f>
        <v>0.0272753293948781</v>
      </c>
      <c r="J137" s="29"/>
      <c r="K137" s="29"/>
      <c r="L137" s="29"/>
      <c r="M137" s="29"/>
      <c r="N137" s="32">
        <f>利润表!C137/利润表!F137</f>
        <v>0.0274754519920621</v>
      </c>
      <c r="O137" s="32">
        <f>利润表!F137/资产表!C137</f>
        <v>0.992716312829292</v>
      </c>
      <c r="P137" s="36">
        <f>资产表!C137/负债表!C137</f>
        <v>3.82239584247385</v>
      </c>
      <c r="Q137" s="29"/>
      <c r="R137" s="29"/>
      <c r="S137" s="29"/>
      <c r="T137" s="29"/>
      <c r="U137" s="32">
        <f>负债表!E137/资产表!C137</f>
        <v>0.738383976644135</v>
      </c>
      <c r="V137" s="29"/>
      <c r="W137" s="32">
        <f>(利润表!C137-利润表!C138)/利润表!C138</f>
        <v>-0.293134809719332</v>
      </c>
      <c r="X137" s="33">
        <f>(利润表!F137-利润表!F138)/利润表!F138</f>
        <v>4.2853225250361</v>
      </c>
      <c r="Y137" s="29"/>
      <c r="Z137" s="29"/>
      <c r="AA137" s="29"/>
      <c r="AB137" s="32">
        <f>(资产表!C137-资产表!C138)/资产表!C138</f>
        <v>1.99361881423635</v>
      </c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</row>
    <row r="138" spans="1:39">
      <c r="A138" s="28"/>
      <c r="B138" s="28">
        <v>2014</v>
      </c>
      <c r="C138" s="29"/>
      <c r="D138" s="29"/>
      <c r="E138" s="29"/>
      <c r="F138" s="29"/>
      <c r="G138" s="29"/>
      <c r="H138" s="33">
        <f>利润表!C138/负债表!C138</f>
        <v>0.235095825111057</v>
      </c>
      <c r="I138" s="33">
        <f>利润表!C138/资产表!C138</f>
        <v>0.115512746084696</v>
      </c>
      <c r="J138" s="29"/>
      <c r="K138" s="29"/>
      <c r="L138" s="29"/>
      <c r="M138" s="29"/>
      <c r="N138" s="32">
        <f>利润表!C138/利润表!F138</f>
        <v>0.205437510993482</v>
      </c>
      <c r="O138" s="32">
        <f>利润表!F138/资产表!C138</f>
        <v>0.562276799042611</v>
      </c>
      <c r="P138" s="36">
        <f>资产表!C138/负债表!C138</f>
        <v>2.03523708923585</v>
      </c>
      <c r="Q138" s="29"/>
      <c r="R138" s="29"/>
      <c r="S138" s="29"/>
      <c r="T138" s="29"/>
      <c r="U138" s="32">
        <f>负债表!E138/资产表!C138</f>
        <v>0.508656752921372</v>
      </c>
      <c r="V138" s="29"/>
      <c r="W138" s="32">
        <f>(利润表!C138-利润表!C139)/利润表!C139</f>
        <v>0.462922710174137</v>
      </c>
      <c r="X138" s="34">
        <f>(利润表!F138-利润表!F139)/利润表!F139</f>
        <v>-0.0649457420792773</v>
      </c>
      <c r="Y138" s="29"/>
      <c r="Z138" s="29"/>
      <c r="AA138" s="29"/>
      <c r="AB138" s="32">
        <f>(资产表!C138-资产表!C139)/资产表!C139</f>
        <v>0.335893871013903</v>
      </c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</row>
    <row r="139" spans="1:39">
      <c r="A139" s="28"/>
      <c r="B139" s="28">
        <v>2013</v>
      </c>
      <c r="C139" s="29"/>
      <c r="D139" s="29"/>
      <c r="E139" s="29"/>
      <c r="F139" s="29"/>
      <c r="G139" s="29"/>
      <c r="H139" s="33">
        <f>利润表!C139/负债表!C139</f>
        <v>0.207472077882223</v>
      </c>
      <c r="I139" s="32">
        <f>利润表!C139/资产表!C139</f>
        <v>0.10548251691312</v>
      </c>
      <c r="J139" s="29"/>
      <c r="K139" s="29"/>
      <c r="L139" s="29"/>
      <c r="M139" s="29"/>
      <c r="N139" s="32">
        <f>利润表!C139/利润表!F139</f>
        <v>0.131309205917122</v>
      </c>
      <c r="O139" s="32">
        <f>利润表!F139/资产表!C139</f>
        <v>0.803313950277765</v>
      </c>
      <c r="P139" s="36">
        <f>资产表!C139/负债表!C139</f>
        <v>1.96688592530558</v>
      </c>
      <c r="Q139" s="29"/>
      <c r="R139" s="29"/>
      <c r="S139" s="29"/>
      <c r="T139" s="29"/>
      <c r="U139" s="32">
        <f>负债表!E139/资产表!C139</f>
        <v>0.491582105940059</v>
      </c>
      <c r="V139" s="29"/>
      <c r="W139" s="32">
        <f>(利润表!C139-利润表!C140)/利润表!C140</f>
        <v>3.38595189890544</v>
      </c>
      <c r="X139" s="33">
        <f>(利润表!F139-利润表!F140)/利润表!F140</f>
        <v>1.43213952074429</v>
      </c>
      <c r="Y139" s="29"/>
      <c r="Z139" s="29"/>
      <c r="AA139" s="29"/>
      <c r="AB139" s="32">
        <f>(资产表!C139-资产表!C140)/资产表!C140</f>
        <v>0.706509336916786</v>
      </c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</row>
    <row r="140" spans="1:39">
      <c r="A140" s="28"/>
      <c r="B140" s="28">
        <v>2012</v>
      </c>
      <c r="C140" s="29"/>
      <c r="D140" s="29"/>
      <c r="E140" s="29"/>
      <c r="F140" s="29"/>
      <c r="G140" s="29"/>
      <c r="H140" s="32">
        <f>利润表!C140/负债表!C140</f>
        <v>0.0603870903745354</v>
      </c>
      <c r="I140" s="32">
        <f>利润表!C140/资产表!C140</f>
        <v>0.0410416949713116</v>
      </c>
      <c r="J140" s="29"/>
      <c r="K140" s="29"/>
      <c r="L140" s="29"/>
      <c r="M140" s="29"/>
      <c r="N140" s="32">
        <f>利润表!C140/利润表!F140</f>
        <v>0.072814822531064</v>
      </c>
      <c r="O140" s="32">
        <f>利润表!F140/资产表!C140</f>
        <v>0.563644784738747</v>
      </c>
      <c r="P140" s="36">
        <f>资产表!C140/负债表!C140</f>
        <v>1.47135956292123</v>
      </c>
      <c r="Q140" s="29"/>
      <c r="R140" s="29"/>
      <c r="S140" s="29"/>
      <c r="T140" s="29"/>
      <c r="U140" s="32">
        <f>负债表!E140/资产表!C140</f>
        <v>0.320356474922686</v>
      </c>
      <c r="V140" s="29"/>
      <c r="W140" s="32" t="e">
        <f>(利润表!C140-利润表!C141)/利润表!C141</f>
        <v>#DIV/0!</v>
      </c>
      <c r="X140" s="32" t="e">
        <f>(利润表!F140-利润表!F141)/利润表!F141</f>
        <v>#DIV/0!</v>
      </c>
      <c r="Y140" s="29"/>
      <c r="Z140" s="29"/>
      <c r="AA140" s="29"/>
      <c r="AB140" s="32" t="e">
        <f>(资产表!C140-资产表!C141)/资产表!C141</f>
        <v>#DIV/0!</v>
      </c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</row>
    <row r="141" spans="1:39">
      <c r="A141" s="28"/>
      <c r="B141" s="28">
        <v>2011</v>
      </c>
      <c r="C141" s="29"/>
      <c r="D141" s="29"/>
      <c r="E141" s="29"/>
      <c r="F141" s="29"/>
      <c r="G141" s="29"/>
      <c r="H141" s="32" t="e">
        <f>利润表!C141/负债表!C141</f>
        <v>#DIV/0!</v>
      </c>
      <c r="I141" s="32" t="e">
        <f>利润表!C141/资产表!C141</f>
        <v>#DIV/0!</v>
      </c>
      <c r="J141" s="29"/>
      <c r="K141" s="29"/>
      <c r="L141" s="29"/>
      <c r="M141" s="29"/>
      <c r="N141" s="32" t="e">
        <f>利润表!C141/利润表!F141</f>
        <v>#DIV/0!</v>
      </c>
      <c r="O141" s="32" t="e">
        <f>利润表!F141/资产表!C141</f>
        <v>#DIV/0!</v>
      </c>
      <c r="P141" s="36" t="e">
        <f>资产表!C141/负债表!C141</f>
        <v>#DIV/0!</v>
      </c>
      <c r="Q141" s="29"/>
      <c r="R141" s="29"/>
      <c r="S141" s="29"/>
      <c r="T141" s="29"/>
      <c r="U141" s="32" t="e">
        <f>负债表!E141/资产表!C141</f>
        <v>#DIV/0!</v>
      </c>
      <c r="V141" s="29"/>
      <c r="W141" s="32" t="e">
        <f>(利润表!C141-利润表!C142)/利润表!C142</f>
        <v>#DIV/0!</v>
      </c>
      <c r="X141" s="32" t="e">
        <f>(利润表!F141-利润表!F142)/利润表!F142</f>
        <v>#DIV/0!</v>
      </c>
      <c r="Y141" s="29"/>
      <c r="Z141" s="29"/>
      <c r="AA141" s="29"/>
      <c r="AB141" s="32" t="e">
        <f>(资产表!C141-资产表!C142)/资产表!C142</f>
        <v>#DIV/0!</v>
      </c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</row>
    <row r="142" spans="1:39">
      <c r="A142" s="28"/>
      <c r="B142" s="28">
        <v>2010</v>
      </c>
      <c r="C142" s="29"/>
      <c r="D142" s="29"/>
      <c r="E142" s="29"/>
      <c r="F142" s="29"/>
      <c r="G142" s="29"/>
      <c r="H142" s="32" t="e">
        <f>利润表!C142/负债表!C142</f>
        <v>#DIV/0!</v>
      </c>
      <c r="I142" s="32" t="e">
        <f>利润表!C142/资产表!C142</f>
        <v>#DIV/0!</v>
      </c>
      <c r="J142" s="29"/>
      <c r="K142" s="29"/>
      <c r="L142" s="29"/>
      <c r="M142" s="29"/>
      <c r="N142" s="32" t="e">
        <f>利润表!C142/利润表!F142</f>
        <v>#DIV/0!</v>
      </c>
      <c r="O142" s="32" t="e">
        <f>利润表!F142/资产表!C142</f>
        <v>#DIV/0!</v>
      </c>
      <c r="P142" s="36" t="e">
        <f>资产表!C142/负债表!C142</f>
        <v>#DIV/0!</v>
      </c>
      <c r="Q142" s="29"/>
      <c r="R142" s="29"/>
      <c r="S142" s="29"/>
      <c r="T142" s="29"/>
      <c r="U142" s="32" t="e">
        <f>负债表!E142/资产表!C142</f>
        <v>#DIV/0!</v>
      </c>
      <c r="V142" s="29"/>
      <c r="W142" s="32"/>
      <c r="X142" s="32"/>
      <c r="Y142" s="29"/>
      <c r="Z142" s="29"/>
      <c r="AA142" s="29"/>
      <c r="AB142" s="32">
        <f>(资产表!C142-资产表!C143)/资产表!C143</f>
        <v>-1</v>
      </c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</row>
    <row r="143" spans="1:39">
      <c r="A143" s="28" t="s">
        <v>48</v>
      </c>
      <c r="B143" s="28">
        <v>2023</v>
      </c>
      <c r="C143" s="29"/>
      <c r="D143" s="29"/>
      <c r="E143" s="29"/>
      <c r="F143" s="29"/>
      <c r="G143" s="29"/>
      <c r="H143" s="33">
        <f>利润表!C143/负债表!C143</f>
        <v>0.169760401126051</v>
      </c>
      <c r="I143" s="32">
        <f>利润表!C143/资产表!C143</f>
        <v>0.10265362540725</v>
      </c>
      <c r="J143" s="29"/>
      <c r="K143" s="29"/>
      <c r="L143" s="29"/>
      <c r="M143" s="29"/>
      <c r="N143" s="32">
        <f>利润表!C143/利润表!F143</f>
        <v>0.0981744983488752</v>
      </c>
      <c r="O143" s="32">
        <f>利润表!F143/资产表!C143</f>
        <v>1.04562414001299</v>
      </c>
      <c r="P143" s="36">
        <f>资产表!C143/负债表!C143</f>
        <v>1.65372046484061</v>
      </c>
      <c r="Q143" s="29"/>
      <c r="R143" s="29"/>
      <c r="S143" s="29"/>
      <c r="T143" s="29"/>
      <c r="U143" s="32">
        <f>负债表!E143/资产表!C143</f>
        <v>0.395302881435659</v>
      </c>
      <c r="V143" s="29"/>
      <c r="W143" s="32">
        <f>(利润表!C143-利润表!C144)/利润表!C144</f>
        <v>1.12050890452247</v>
      </c>
      <c r="X143" s="33">
        <f>(利润表!F143-利润表!F144)/利润表!F144</f>
        <v>0.360140894063621</v>
      </c>
      <c r="Y143" s="29"/>
      <c r="Z143" s="29"/>
      <c r="AA143" s="29"/>
      <c r="AB143" s="32">
        <f>(资产表!C143-资产表!C144)/资产表!C144</f>
        <v>-0.0535956583966995</v>
      </c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</row>
    <row r="144" spans="1:39">
      <c r="A144" s="28"/>
      <c r="B144" s="28">
        <v>2022</v>
      </c>
      <c r="C144" s="29"/>
      <c r="D144" s="29"/>
      <c r="E144" s="29"/>
      <c r="F144" s="29"/>
      <c r="G144" s="29"/>
      <c r="H144" s="32">
        <f>利润表!C144/负债表!C144</f>
        <v>0.0731250570782486</v>
      </c>
      <c r="I144" s="32">
        <f>利润表!C144/资产表!C144</f>
        <v>0.0458153401570451</v>
      </c>
      <c r="J144" s="29"/>
      <c r="K144" s="29"/>
      <c r="L144" s="29"/>
      <c r="M144" s="29"/>
      <c r="N144" s="32">
        <f>利润表!C144/利润表!F144</f>
        <v>0.0629712752791092</v>
      </c>
      <c r="O144" s="32">
        <f>利润表!F144/资产表!C144</f>
        <v>0.72755935073534</v>
      </c>
      <c r="P144" s="36">
        <f>资产表!C144/负债表!C144</f>
        <v>1.5960823782513</v>
      </c>
      <c r="Q144" s="29"/>
      <c r="R144" s="29"/>
      <c r="S144" s="29"/>
      <c r="T144" s="29"/>
      <c r="U144" s="32">
        <f>负债表!E144/资产表!C144</f>
        <v>0.373465922795525</v>
      </c>
      <c r="V144" s="29"/>
      <c r="W144" s="32">
        <f>(利润表!C144-利润表!C145)/利润表!C145</f>
        <v>-3.04303150776986</v>
      </c>
      <c r="X144" s="33">
        <f>(利润表!F144-利润表!F145)/利润表!F145</f>
        <v>3.03865364507385</v>
      </c>
      <c r="Y144" s="29"/>
      <c r="Z144" s="29"/>
      <c r="AA144" s="29"/>
      <c r="AB144" s="32">
        <f>(资产表!C144-资产表!C145)/资产表!C145</f>
        <v>0.294550807956245</v>
      </c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</row>
    <row r="145" spans="1:39">
      <c r="A145" s="28"/>
      <c r="B145" s="28">
        <v>2021</v>
      </c>
      <c r="C145" s="29"/>
      <c r="D145" s="29"/>
      <c r="E145" s="29"/>
      <c r="F145" s="29"/>
      <c r="G145" s="29"/>
      <c r="H145" s="32">
        <f>利润表!C145/负债表!C145</f>
        <v>-0.0384463337513319</v>
      </c>
      <c r="I145" s="32">
        <f>利润表!C145/资产表!C145</f>
        <v>-0.0290305290895074</v>
      </c>
      <c r="J145" s="29"/>
      <c r="K145" s="29"/>
      <c r="L145" s="29"/>
      <c r="M145" s="29"/>
      <c r="N145" s="32">
        <f>利润表!C145/利润表!F145</f>
        <v>-0.12448127670754</v>
      </c>
      <c r="O145" s="32">
        <f>利润表!F145/资产表!C145</f>
        <v>0.233212012740779</v>
      </c>
      <c r="P145" s="36">
        <f>资产表!C145/负债表!C145</f>
        <v>1.32434147627119</v>
      </c>
      <c r="Q145" s="29"/>
      <c r="R145" s="29"/>
      <c r="S145" s="29"/>
      <c r="T145" s="29"/>
      <c r="U145" s="32">
        <f>负债表!E145/资产表!C145</f>
        <v>0.244907738738504</v>
      </c>
      <c r="V145" s="29"/>
      <c r="W145" s="32">
        <f>(利润表!C145-利润表!C146)/利润表!C146</f>
        <v>-1.73583965767404</v>
      </c>
      <c r="X145" s="33">
        <f>(利润表!F145-利润表!F146)/利润表!F146</f>
        <v>0.312025960929661</v>
      </c>
      <c r="Y145" s="29"/>
      <c r="Z145" s="29"/>
      <c r="AA145" s="29"/>
      <c r="AB145" s="32">
        <f>(资产表!C145-资产表!C146)/资产表!C146</f>
        <v>0.0914844205706916</v>
      </c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</row>
    <row r="146" spans="1:39">
      <c r="A146" s="28"/>
      <c r="B146" s="28">
        <v>2020</v>
      </c>
      <c r="C146" s="29"/>
      <c r="D146" s="29"/>
      <c r="E146" s="29"/>
      <c r="F146" s="29"/>
      <c r="G146" s="29"/>
      <c r="H146" s="32">
        <f>利润表!C146/负债表!C146</f>
        <v>0.0498461255053981</v>
      </c>
      <c r="I146" s="32">
        <f>利润表!C146/资产表!C146</f>
        <v>0.043061514681447</v>
      </c>
      <c r="J146" s="29"/>
      <c r="K146" s="29"/>
      <c r="L146" s="29"/>
      <c r="M146" s="29"/>
      <c r="N146" s="32">
        <f>利润表!C146/利润表!F146</f>
        <v>0.221954151270154</v>
      </c>
      <c r="O146" s="32">
        <f>利润表!F146/资产表!C146</f>
        <v>0.194010855102386</v>
      </c>
      <c r="P146" s="36">
        <f>资产表!C146/负债表!C146</f>
        <v>1.15755625119416</v>
      </c>
      <c r="Q146" s="29"/>
      <c r="R146" s="29"/>
      <c r="S146" s="29"/>
      <c r="T146" s="29"/>
      <c r="U146" s="32">
        <f>负债表!E146/资产表!C146</f>
        <v>0.136111097004247</v>
      </c>
      <c r="V146" s="29"/>
      <c r="W146" s="32">
        <f>(利润表!C146-利润表!C147)/利润表!C147</f>
        <v>-0.467201132976493</v>
      </c>
      <c r="X146" s="32">
        <f>(利润表!F146-利润表!F147)/利润表!F147</f>
        <v>-0.0624864325353007</v>
      </c>
      <c r="Y146" s="29"/>
      <c r="Z146" s="29"/>
      <c r="AA146" s="29"/>
      <c r="AB146" s="32">
        <f>(资产表!C146-资产表!C147)/资产表!C147</f>
        <v>0.0316514650901507</v>
      </c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</row>
    <row r="147" spans="1:39">
      <c r="A147" s="28"/>
      <c r="B147" s="28">
        <v>2019</v>
      </c>
      <c r="C147" s="29"/>
      <c r="D147" s="29"/>
      <c r="E147" s="29"/>
      <c r="F147" s="29"/>
      <c r="G147" s="29"/>
      <c r="H147" s="34">
        <f>利润表!C147/负债表!C147</f>
        <v>0.0946986543714782</v>
      </c>
      <c r="I147" s="34">
        <f>利润表!C147/资产表!C147</f>
        <v>0.0833794466536578</v>
      </c>
      <c r="J147" s="29"/>
      <c r="K147" s="29"/>
      <c r="L147" s="29"/>
      <c r="M147" s="29"/>
      <c r="N147" s="32">
        <f>利润表!C147/利润表!F147</f>
        <v>0.39055080828785</v>
      </c>
      <c r="O147" s="32">
        <f>利润表!F147/资产表!C147</f>
        <v>0.213491932123218</v>
      </c>
      <c r="P147" s="36">
        <f>资产表!C147/负债表!C147</f>
        <v>1.13575537104292</v>
      </c>
      <c r="Q147" s="29"/>
      <c r="R147" s="29"/>
      <c r="S147" s="29"/>
      <c r="T147" s="29"/>
      <c r="U147" s="32">
        <f>负债表!E147/资产表!C147</f>
        <v>0.119528707065025</v>
      </c>
      <c r="V147" s="29"/>
      <c r="W147" s="32">
        <f>(利润表!C147-利润表!C148)/利润表!C148</f>
        <v>0.610599745924995</v>
      </c>
      <c r="X147" s="33">
        <f>(利润表!F147-利润表!F148)/利润表!F148</f>
        <v>0.415724119897369</v>
      </c>
      <c r="Y147" s="29"/>
      <c r="Z147" s="29"/>
      <c r="AA147" s="29"/>
      <c r="AB147" s="32">
        <f>(资产表!C147-资产表!C148)/资产表!C148</f>
        <v>0.0651134449412809</v>
      </c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</row>
    <row r="148" spans="1:39">
      <c r="A148" s="28"/>
      <c r="B148" s="28">
        <v>2018</v>
      </c>
      <c r="C148" s="29"/>
      <c r="D148" s="29"/>
      <c r="E148" s="29"/>
      <c r="F148" s="29"/>
      <c r="G148" s="29"/>
      <c r="H148" s="34">
        <f>利润表!C148/负债表!C148</f>
        <v>0.0636299796318013</v>
      </c>
      <c r="I148" s="34">
        <f>利润表!C148/资产表!C148</f>
        <v>0.0551400618851898</v>
      </c>
      <c r="J148" s="29"/>
      <c r="K148" s="29"/>
      <c r="L148" s="29"/>
      <c r="M148" s="29"/>
      <c r="N148" s="32">
        <f>利润表!C148/利润表!F148</f>
        <v>0.343295844133501</v>
      </c>
      <c r="O148" s="32">
        <f>利润表!F148/资产表!C148</f>
        <v>0.160619660352623</v>
      </c>
      <c r="P148" s="36">
        <f>资产表!C148/负债表!C148</f>
        <v>1.15397004385466</v>
      </c>
      <c r="Q148" s="29"/>
      <c r="R148" s="29"/>
      <c r="S148" s="29"/>
      <c r="T148" s="29"/>
      <c r="U148" s="32">
        <f>负债表!E148/资产表!C148</f>
        <v>0.133426378504896</v>
      </c>
      <c r="V148" s="29"/>
      <c r="W148" s="32">
        <f>(利润表!C148-利润表!C149)/利润表!C149</f>
        <v>0.0295527638054808</v>
      </c>
      <c r="X148" s="32">
        <f>(利润表!F148-利润表!F149)/利润表!F149</f>
        <v>-0.0178543009741768</v>
      </c>
      <c r="Y148" s="29"/>
      <c r="Z148" s="29"/>
      <c r="AA148" s="29"/>
      <c r="AB148" s="32">
        <f>(资产表!C148-资产表!C149)/资产表!C149</f>
        <v>0.0469180939772317</v>
      </c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</row>
    <row r="149" spans="1:39">
      <c r="A149" s="28"/>
      <c r="B149" s="28">
        <v>2017</v>
      </c>
      <c r="C149" s="29"/>
      <c r="D149" s="29"/>
      <c r="E149" s="29"/>
      <c r="F149" s="29"/>
      <c r="G149" s="29"/>
      <c r="H149" s="32">
        <f>利润表!C149/负债表!C149</f>
        <v>0.0641438087516223</v>
      </c>
      <c r="I149" s="32">
        <f>利润表!C149/资产表!C149</f>
        <v>0.0560701020093966</v>
      </c>
      <c r="J149" s="29"/>
      <c r="K149" s="29"/>
      <c r="L149" s="29"/>
      <c r="M149" s="29"/>
      <c r="N149" s="32">
        <f>利润表!C149/利润表!F149</f>
        <v>0.327488350925218</v>
      </c>
      <c r="O149" s="32">
        <f>利润表!F149/资产表!C149</f>
        <v>0.171212508325831</v>
      </c>
      <c r="P149" s="36">
        <f>资产表!C149/负债表!C149</f>
        <v>1.14399308103404</v>
      </c>
      <c r="Q149" s="29"/>
      <c r="R149" s="29"/>
      <c r="S149" s="29"/>
      <c r="T149" s="29"/>
      <c r="U149" s="32">
        <f>负债表!E149/资产表!C149</f>
        <v>0.12586883908763</v>
      </c>
      <c r="V149" s="29"/>
      <c r="W149" s="32">
        <f>(利润表!C149-利润表!C150)/利润表!C150</f>
        <v>-0.375926315118807</v>
      </c>
      <c r="X149" s="32">
        <f>(利润表!F149-利润表!F150)/利润表!F150</f>
        <v>-0.221764732374248</v>
      </c>
      <c r="Y149" s="29"/>
      <c r="Z149" s="29"/>
      <c r="AA149" s="29"/>
      <c r="AB149" s="32">
        <f>(资产表!C149-资产表!C150)/资产表!C150</f>
        <v>-0.0050014255841473</v>
      </c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</row>
    <row r="150" spans="1:39">
      <c r="A150" s="28"/>
      <c r="B150" s="28">
        <v>2016</v>
      </c>
      <c r="C150" s="29"/>
      <c r="D150" s="29"/>
      <c r="E150" s="29"/>
      <c r="F150" s="29"/>
      <c r="G150" s="29"/>
      <c r="H150" s="32">
        <f>利润表!C150/负债表!C150</f>
        <v>0.103848883317516</v>
      </c>
      <c r="I150" s="32">
        <f>利润表!C150/资产表!C150</f>
        <v>0.0893959686464298</v>
      </c>
      <c r="J150" s="29"/>
      <c r="K150" s="29"/>
      <c r="L150" s="29"/>
      <c r="M150" s="29"/>
      <c r="N150" s="32">
        <f>利润表!C150/利润表!F150</f>
        <v>0.408386045752149</v>
      </c>
      <c r="O150" s="32">
        <f>利润表!F150/资产表!C150</f>
        <v>0.218900644564836</v>
      </c>
      <c r="P150" s="36">
        <f>资产表!C150/负债表!C150</f>
        <v>1.16167300259645</v>
      </c>
      <c r="Q150" s="29"/>
      <c r="R150" s="29"/>
      <c r="S150" s="29"/>
      <c r="T150" s="29"/>
      <c r="U150" s="32">
        <f>负债表!E150/资产表!C150</f>
        <v>0.139172557367772</v>
      </c>
      <c r="V150" s="29"/>
      <c r="W150" s="32">
        <f>(利润表!C150-利润表!C151)/利润表!C151</f>
        <v>-0.0937638641965854</v>
      </c>
      <c r="X150" s="32">
        <f>(利润表!F150-利润表!F151)/利润表!F151</f>
        <v>0.0291901862008664</v>
      </c>
      <c r="Y150" s="29"/>
      <c r="Z150" s="29"/>
      <c r="AA150" s="29"/>
      <c r="AB150" s="32">
        <f>(资产表!C150-资产表!C151)/资产表!C151</f>
        <v>1.2922727858035</v>
      </c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</row>
    <row r="151" spans="1:39">
      <c r="A151" s="28"/>
      <c r="B151" s="28">
        <v>2015</v>
      </c>
      <c r="C151" s="29"/>
      <c r="D151" s="29"/>
      <c r="E151" s="29"/>
      <c r="F151" s="29"/>
      <c r="G151" s="29"/>
      <c r="H151" s="33">
        <f>利润表!C151/负债表!C151</f>
        <v>0.358676810139716</v>
      </c>
      <c r="I151" s="33">
        <f>利润表!C151/资产表!C151</f>
        <v>0.226122020511888</v>
      </c>
      <c r="J151" s="29"/>
      <c r="K151" s="29"/>
      <c r="L151" s="29"/>
      <c r="M151" s="29"/>
      <c r="N151" s="32">
        <f>利润表!C151/利润表!F151</f>
        <v>0.463794031008122</v>
      </c>
      <c r="O151" s="32">
        <f>利润表!F151/资产表!C151</f>
        <v>0.487548362837658</v>
      </c>
      <c r="P151" s="36">
        <f>资产表!C151/负债表!C151</f>
        <v>1.58620911544906</v>
      </c>
      <c r="Q151" s="29"/>
      <c r="R151" s="29"/>
      <c r="S151" s="29"/>
      <c r="T151" s="29"/>
      <c r="U151" s="32">
        <f>负债表!E151/资产表!C151</f>
        <v>0.369566099286413</v>
      </c>
      <c r="V151" s="29"/>
      <c r="W151" s="32">
        <f>(利润表!C151-利润表!C152)/利润表!C152</f>
        <v>0.088474803078425</v>
      </c>
      <c r="X151" s="32">
        <f>(利润表!F151-利润表!F152)/利润表!F152</f>
        <v>0.0274264329757812</v>
      </c>
      <c r="Y151" s="29"/>
      <c r="Z151" s="29"/>
      <c r="AA151" s="29"/>
      <c r="AB151" s="32">
        <f>(资产表!C151-资产表!C152)/资产表!C152</f>
        <v>0.114708731226246</v>
      </c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</row>
    <row r="152" spans="1:39">
      <c r="A152" s="28"/>
      <c r="B152" s="28">
        <v>2014</v>
      </c>
      <c r="C152" s="29"/>
      <c r="D152" s="29"/>
      <c r="E152" s="29"/>
      <c r="F152" s="29"/>
      <c r="G152" s="29"/>
      <c r="H152" s="33">
        <f>利润表!C152/负债表!C152</f>
        <v>0.38894137501127</v>
      </c>
      <c r="I152" s="33">
        <f>利润表!C152/资产表!C152</f>
        <v>0.231571911333404</v>
      </c>
      <c r="J152" s="29"/>
      <c r="K152" s="29"/>
      <c r="L152" s="29"/>
      <c r="M152" s="29"/>
      <c r="N152" s="32">
        <f>利润表!C152/利润表!F152</f>
        <v>0.437781605569973</v>
      </c>
      <c r="O152" s="32">
        <f>利润表!F152/资产表!C152</f>
        <v>0.528966745946092</v>
      </c>
      <c r="P152" s="36">
        <f>资产表!C152/负债表!C152</f>
        <v>1.67957060410187</v>
      </c>
      <c r="Q152" s="29"/>
      <c r="R152" s="29"/>
      <c r="S152" s="29"/>
      <c r="T152" s="29"/>
      <c r="U152" s="32">
        <f>负债表!E152/资产表!C152</f>
        <v>0.404609727297092</v>
      </c>
      <c r="V152" s="29"/>
      <c r="W152" s="32">
        <f>(利润表!C152-利润表!C153)/利润表!C153</f>
        <v>0.244492780947979</v>
      </c>
      <c r="X152" s="33">
        <f>(利润表!F152-利润表!F153)/利润表!F153</f>
        <v>0.32230998785006</v>
      </c>
      <c r="Y152" s="29"/>
      <c r="Z152" s="29"/>
      <c r="AA152" s="29"/>
      <c r="AB152" s="32">
        <f>(资产表!C152-资产表!C153)/资产表!C153</f>
        <v>0.489122781699303</v>
      </c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</row>
    <row r="153" spans="1:39">
      <c r="A153" s="28"/>
      <c r="B153" s="28">
        <v>2013</v>
      </c>
      <c r="C153" s="29"/>
      <c r="D153" s="29"/>
      <c r="E153" s="29"/>
      <c r="F153" s="29"/>
      <c r="G153" s="29"/>
      <c r="H153" s="33">
        <f>利润表!C153/负债表!C153</f>
        <v>0.483321056141333</v>
      </c>
      <c r="I153" s="33">
        <f>利润表!C153/资产表!C153</f>
        <v>0.277092012141321</v>
      </c>
      <c r="J153" s="29"/>
      <c r="K153" s="29"/>
      <c r="L153" s="29"/>
      <c r="M153" s="29"/>
      <c r="N153" s="32">
        <f>利润表!C153/利润表!F153</f>
        <v>0.465155763379562</v>
      </c>
      <c r="O153" s="32">
        <f>利润表!F153/资产表!C153</f>
        <v>0.595697256609538</v>
      </c>
      <c r="P153" s="36">
        <f>资产表!C153/负债表!C153</f>
        <v>1.74426195979563</v>
      </c>
      <c r="Q153" s="29"/>
      <c r="R153" s="29"/>
      <c r="S153" s="29"/>
      <c r="T153" s="29"/>
      <c r="U153" s="32">
        <f>负债表!E153/资产表!C153</f>
        <v>0.426691619120577</v>
      </c>
      <c r="V153" s="29"/>
      <c r="W153" s="32">
        <f>(利润表!C153-利润表!C154)/利润表!C154</f>
        <v>-0.0243160437032201</v>
      </c>
      <c r="X153" s="32">
        <f>(利润表!F153-利润表!F154)/利润表!F154</f>
        <v>0.0785700161369654</v>
      </c>
      <c r="Y153" s="29"/>
      <c r="Z153" s="29"/>
      <c r="AA153" s="29"/>
      <c r="AB153" s="32">
        <f>(资产表!C153-资产表!C154)/资产表!C154</f>
        <v>0.349217652216408</v>
      </c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</row>
    <row r="154" spans="1:39">
      <c r="A154" s="28"/>
      <c r="B154" s="28">
        <v>2012</v>
      </c>
      <c r="C154" s="29"/>
      <c r="D154" s="29"/>
      <c r="E154" s="29"/>
      <c r="F154" s="29"/>
      <c r="G154" s="29"/>
      <c r="H154" s="33">
        <f>利润表!C154/负债表!C154</f>
        <v>0.709465805063694</v>
      </c>
      <c r="I154" s="33">
        <f>利润表!C154/资产表!C154</f>
        <v>0.38317472748882</v>
      </c>
      <c r="J154" s="29"/>
      <c r="K154" s="29"/>
      <c r="L154" s="29"/>
      <c r="M154" s="29"/>
      <c r="N154" s="32">
        <f>利润表!C154/利润表!F154</f>
        <v>0.514206527612401</v>
      </c>
      <c r="O154" s="32">
        <f>利润表!F154/资产表!C154</f>
        <v>0.745176708020421</v>
      </c>
      <c r="P154" s="36">
        <f>资产表!C154/负债表!C154</f>
        <v>1.85154644648216</v>
      </c>
      <c r="Q154" s="29"/>
      <c r="R154" s="29"/>
      <c r="S154" s="29"/>
      <c r="T154" s="29"/>
      <c r="U154" s="32">
        <f>负债表!E154/资产表!C154</f>
        <v>0.459910929104722</v>
      </c>
      <c r="V154" s="29"/>
      <c r="W154" s="32" t="e">
        <f>(利润表!C154-利润表!C155)/利润表!C155</f>
        <v>#DIV/0!</v>
      </c>
      <c r="X154" s="32" t="e">
        <f>(利润表!F154-利润表!F155)/利润表!F155</f>
        <v>#DIV/0!</v>
      </c>
      <c r="Y154" s="29"/>
      <c r="Z154" s="29"/>
      <c r="AA154" s="29"/>
      <c r="AB154" s="32" t="e">
        <f>(资产表!C154-资产表!C155)/资产表!C155</f>
        <v>#DIV/0!</v>
      </c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</row>
    <row r="155" spans="1:39">
      <c r="A155" s="28"/>
      <c r="B155" s="28">
        <v>2011</v>
      </c>
      <c r="C155" s="29"/>
      <c r="D155" s="29"/>
      <c r="E155" s="29"/>
      <c r="F155" s="29"/>
      <c r="G155" s="29"/>
      <c r="H155" s="32" t="e">
        <f>利润表!C155/负债表!C155</f>
        <v>#DIV/0!</v>
      </c>
      <c r="I155" s="32" t="e">
        <f>利润表!C155/资产表!C155</f>
        <v>#DIV/0!</v>
      </c>
      <c r="J155" s="29"/>
      <c r="K155" s="29"/>
      <c r="L155" s="29"/>
      <c r="M155" s="29"/>
      <c r="N155" s="32" t="e">
        <f>利润表!C155/利润表!F155</f>
        <v>#DIV/0!</v>
      </c>
      <c r="O155" s="32" t="e">
        <f>利润表!F155/资产表!C155</f>
        <v>#DIV/0!</v>
      </c>
      <c r="P155" s="36" t="e">
        <f>资产表!C155/负债表!C155</f>
        <v>#DIV/0!</v>
      </c>
      <c r="Q155" s="29"/>
      <c r="R155" s="29"/>
      <c r="S155" s="29"/>
      <c r="T155" s="29"/>
      <c r="U155" s="32" t="e">
        <f>负债表!E155/资产表!C155</f>
        <v>#DIV/0!</v>
      </c>
      <c r="V155" s="29"/>
      <c r="W155" s="32" t="e">
        <f>(利润表!C155-利润表!C156)/利润表!C156</f>
        <v>#DIV/0!</v>
      </c>
      <c r="X155" s="32" t="e">
        <f>(利润表!F155-利润表!F156)/利润表!F156</f>
        <v>#DIV/0!</v>
      </c>
      <c r="Y155" s="29"/>
      <c r="Z155" s="29"/>
      <c r="AA155" s="29"/>
      <c r="AB155" s="32" t="e">
        <f>(资产表!C155-资产表!C156)/资产表!C156</f>
        <v>#DIV/0!</v>
      </c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</row>
    <row r="156" spans="1:39">
      <c r="A156" s="28"/>
      <c r="B156" s="28">
        <v>2010</v>
      </c>
      <c r="C156" s="29"/>
      <c r="D156" s="29"/>
      <c r="E156" s="29"/>
      <c r="F156" s="29"/>
      <c r="G156" s="29"/>
      <c r="H156" s="32" t="e">
        <f>利润表!C156/负债表!C156</f>
        <v>#DIV/0!</v>
      </c>
      <c r="I156" s="32" t="e">
        <f>利润表!C156/资产表!C156</f>
        <v>#DIV/0!</v>
      </c>
      <c r="J156" s="29"/>
      <c r="K156" s="29"/>
      <c r="L156" s="29"/>
      <c r="M156" s="29"/>
      <c r="N156" s="32" t="e">
        <f>利润表!C156/利润表!F156</f>
        <v>#DIV/0!</v>
      </c>
      <c r="O156" s="32" t="e">
        <f>利润表!F156/资产表!C156</f>
        <v>#DIV/0!</v>
      </c>
      <c r="P156" s="36" t="e">
        <f>资产表!C156/负债表!C156</f>
        <v>#DIV/0!</v>
      </c>
      <c r="Q156" s="29"/>
      <c r="R156" s="29"/>
      <c r="S156" s="29"/>
      <c r="T156" s="29"/>
      <c r="U156" s="32" t="e">
        <f>负债表!E156/资产表!C156</f>
        <v>#DIV/0!</v>
      </c>
      <c r="V156" s="29"/>
      <c r="W156" s="32">
        <f>(利润表!C156-利润表!C157)/利润表!C157</f>
        <v>-1</v>
      </c>
      <c r="X156" s="32">
        <f>(利润表!F156-利润表!F157)/利润表!F157</f>
        <v>-1</v>
      </c>
      <c r="Y156" s="29"/>
      <c r="Z156" s="29"/>
      <c r="AA156" s="29"/>
      <c r="AB156" s="32">
        <f>(资产表!C156-资产表!C157)/资产表!C157</f>
        <v>-1</v>
      </c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</row>
    <row r="157" spans="1:39">
      <c r="A157" s="28" t="s">
        <v>49</v>
      </c>
      <c r="B157" s="28">
        <v>2023</v>
      </c>
      <c r="C157" s="29"/>
      <c r="D157" s="29"/>
      <c r="E157" s="29"/>
      <c r="F157" s="29"/>
      <c r="G157" s="29"/>
      <c r="H157" s="32">
        <f>利润表!C157/负债表!C157</f>
        <v>0.0393086826275235</v>
      </c>
      <c r="I157" s="32">
        <f>利润表!C157/资产表!C157</f>
        <v>0.0357300418525524</v>
      </c>
      <c r="J157" s="29"/>
      <c r="K157" s="29"/>
      <c r="L157" s="29"/>
      <c r="M157" s="29"/>
      <c r="N157" s="32">
        <f>利润表!C157/利润表!F157</f>
        <v>0.190399883736299</v>
      </c>
      <c r="O157" s="32">
        <f>利润表!F157/资产表!C157</f>
        <v>0.187657897428331</v>
      </c>
      <c r="P157" s="36">
        <f>资产表!C157/负债表!C157</f>
        <v>1.10015775491501</v>
      </c>
      <c r="Q157" s="29"/>
      <c r="R157" s="29"/>
      <c r="S157" s="29"/>
      <c r="T157" s="29"/>
      <c r="U157" s="32">
        <f>负债表!E157/资产表!C157</f>
        <v>0.0910394481769098</v>
      </c>
      <c r="V157" s="29"/>
      <c r="W157" s="32">
        <f>(利润表!C157-利润表!C158)/利润表!C158</f>
        <v>0.943697156783145</v>
      </c>
      <c r="X157" s="32">
        <f>(利润表!F157-利润表!F158)/利润表!F158</f>
        <v>-0.190584581122678</v>
      </c>
      <c r="Y157" s="29"/>
      <c r="Z157" s="29"/>
      <c r="AA157" s="29"/>
      <c r="AB157" s="32">
        <f>(资产表!C157-资产表!C158)/资产表!C158</f>
        <v>0.0053964473540364</v>
      </c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</row>
    <row r="158" spans="1:39">
      <c r="A158" s="28"/>
      <c r="B158" s="28">
        <v>2022</v>
      </c>
      <c r="C158" s="29"/>
      <c r="D158" s="29"/>
      <c r="E158" s="29"/>
      <c r="F158" s="29"/>
      <c r="G158" s="29"/>
      <c r="H158" s="32">
        <f>利润表!C158/负债表!C158</f>
        <v>0.021048653402432</v>
      </c>
      <c r="I158" s="32">
        <f>利润表!C158/资产表!C158</f>
        <v>0.018481715125735</v>
      </c>
      <c r="J158" s="29"/>
      <c r="K158" s="29"/>
      <c r="L158" s="29"/>
      <c r="M158" s="29"/>
      <c r="N158" s="32">
        <f>利润表!C158/利润表!F158</f>
        <v>0.0792883814799981</v>
      </c>
      <c r="O158" s="32">
        <f>利润表!F158/资产表!C158</f>
        <v>0.233094871918875</v>
      </c>
      <c r="P158" s="36">
        <f>资产表!C158/负债表!C158</f>
        <v>1.13889069597889</v>
      </c>
      <c r="Q158" s="29"/>
      <c r="R158" s="29"/>
      <c r="S158" s="29"/>
      <c r="T158" s="29"/>
      <c r="U158" s="32">
        <f>负债表!E158/资产表!C158</f>
        <v>0.121952612721552</v>
      </c>
      <c r="V158" s="29"/>
      <c r="W158" s="32">
        <f>(利润表!C158-利润表!C159)/利润表!C159</f>
        <v>-1.07727659894714</v>
      </c>
      <c r="X158" s="32">
        <f>(利润表!F158-利润表!F159)/利润表!F159</f>
        <v>-0.176115685307991</v>
      </c>
      <c r="Y158" s="29"/>
      <c r="Z158" s="29"/>
      <c r="AA158" s="29"/>
      <c r="AB158" s="32">
        <f>(资产表!C158-资产表!C159)/资产表!C159</f>
        <v>0.0745226187975306</v>
      </c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</row>
    <row r="159" spans="1:39">
      <c r="A159" s="28"/>
      <c r="B159" s="28">
        <v>2021</v>
      </c>
      <c r="C159" s="29"/>
      <c r="D159" s="29"/>
      <c r="E159" s="29"/>
      <c r="F159" s="29"/>
      <c r="G159" s="29"/>
      <c r="H159" s="32">
        <f>利润表!C159/负债表!C159</f>
        <v>-0.296988640976848</v>
      </c>
      <c r="I159" s="32">
        <f>利润表!C159/资产表!C159</f>
        <v>-0.256986218432814</v>
      </c>
      <c r="J159" s="29"/>
      <c r="K159" s="29"/>
      <c r="L159" s="29"/>
      <c r="M159" s="29"/>
      <c r="N159" s="32">
        <f>利润表!C159/利润表!F159</f>
        <v>-0.845332930391657</v>
      </c>
      <c r="O159" s="32">
        <f>利润表!F159/资产表!C159</f>
        <v>0.304005923812466</v>
      </c>
      <c r="P159" s="36">
        <f>资产表!C159/负债表!C159</f>
        <v>1.15565979680927</v>
      </c>
      <c r="Q159" s="29"/>
      <c r="R159" s="29"/>
      <c r="S159" s="29"/>
      <c r="T159" s="29"/>
      <c r="U159" s="32">
        <f>负债表!E159/资产表!C159</f>
        <v>0.134693442861851</v>
      </c>
      <c r="V159" s="29"/>
      <c r="W159" s="32">
        <f>(利润表!C159-利润表!C160)/利润表!C160</f>
        <v>-4.92666519745407</v>
      </c>
      <c r="X159" s="32">
        <f>(利润表!F159-利润表!F160)/利润表!F160</f>
        <v>-0.177163087771155</v>
      </c>
      <c r="Y159" s="29"/>
      <c r="Z159" s="29"/>
      <c r="AA159" s="29"/>
      <c r="AB159" s="32">
        <f>(资产表!C159-资产表!C160)/资产表!C160</f>
        <v>-0.221418788226047</v>
      </c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</row>
    <row r="160" spans="1:39">
      <c r="A160" s="28"/>
      <c r="B160" s="28">
        <v>2020</v>
      </c>
      <c r="C160" s="29"/>
      <c r="D160" s="29"/>
      <c r="E160" s="29"/>
      <c r="F160" s="29"/>
      <c r="G160" s="29"/>
      <c r="H160" s="32">
        <f>利润表!C160/负债表!C160</f>
        <v>0.0572980602067127</v>
      </c>
      <c r="I160" s="32">
        <f>利润表!C160/资产表!C160</f>
        <v>0.0509553606674577</v>
      </c>
      <c r="J160" s="29"/>
      <c r="K160" s="29"/>
      <c r="L160" s="29"/>
      <c r="M160" s="29"/>
      <c r="N160" s="32">
        <f>利润表!C160/利润表!F160</f>
        <v>0.177140424067684</v>
      </c>
      <c r="O160" s="32">
        <f>利润表!F160/资产表!C160</f>
        <v>0.287655180547541</v>
      </c>
      <c r="P160" s="36">
        <f>资产表!C160/负债表!C160</f>
        <v>1.12447560877153</v>
      </c>
      <c r="Q160" s="29"/>
      <c r="R160" s="29"/>
      <c r="S160" s="29"/>
      <c r="T160" s="29"/>
      <c r="U160" s="32">
        <f>负债表!E160/资产表!C160</f>
        <v>0.110696584079331</v>
      </c>
      <c r="V160" s="29"/>
      <c r="W160" s="32">
        <f>(利润表!C160-利润表!C161)/利润表!C161</f>
        <v>-0.128331482533892</v>
      </c>
      <c r="X160" s="32">
        <f>(利润表!F160-利润表!F161)/利润表!F161</f>
        <v>0.106524909559955</v>
      </c>
      <c r="Y160" s="29"/>
      <c r="Z160" s="29"/>
      <c r="AA160" s="29"/>
      <c r="AB160" s="32">
        <f>(资产表!C160-资产表!C161)/资产表!C161</f>
        <v>0.0388783162019018</v>
      </c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</row>
    <row r="161" spans="1:39">
      <c r="A161" s="28"/>
      <c r="B161" s="28">
        <v>2019</v>
      </c>
      <c r="C161" s="29"/>
      <c r="D161" s="29"/>
      <c r="E161" s="29"/>
      <c r="F161" s="29"/>
      <c r="G161" s="29"/>
      <c r="H161" s="32">
        <f>利润表!C161/负债表!C161</f>
        <v>0.0655505704048468</v>
      </c>
      <c r="I161" s="32">
        <f>利润表!C161/资产表!C161</f>
        <v>0.0607299887869673</v>
      </c>
      <c r="J161" s="29"/>
      <c r="K161" s="29"/>
      <c r="L161" s="29"/>
      <c r="M161" s="29"/>
      <c r="N161" s="32">
        <f>利润表!C161/利润表!F161</f>
        <v>0.224867926044522</v>
      </c>
      <c r="O161" s="32">
        <f>利润表!F161/资产表!C161</f>
        <v>0.270069590871502</v>
      </c>
      <c r="P161" s="36">
        <f>资产表!C161/负债表!C161</f>
        <v>1.07937728483352</v>
      </c>
      <c r="Q161" s="29"/>
      <c r="R161" s="29"/>
      <c r="S161" s="29"/>
      <c r="T161" s="29"/>
      <c r="U161" s="32">
        <f>负债表!E161/资产表!C161</f>
        <v>0.0735398881826222</v>
      </c>
      <c r="V161" s="29"/>
      <c r="W161" s="32">
        <f>(利润表!C161-利润表!C162)/利润表!C162</f>
        <v>-1.11543096464983</v>
      </c>
      <c r="X161" s="32">
        <f>(利润表!F161-利润表!F162)/利润表!F162</f>
        <v>-0.179348695429497</v>
      </c>
      <c r="Y161" s="29"/>
      <c r="Z161" s="29"/>
      <c r="AA161" s="29"/>
      <c r="AB161" s="32">
        <f>(资产表!C161-资产表!C162)/资产表!C162</f>
        <v>0.0221774789500562</v>
      </c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</row>
    <row r="162" spans="1:39">
      <c r="A162" s="28"/>
      <c r="B162" s="28">
        <v>2018</v>
      </c>
      <c r="C162" s="29"/>
      <c r="D162" s="29"/>
      <c r="E162" s="29"/>
      <c r="F162" s="29"/>
      <c r="G162" s="29"/>
      <c r="H162" s="32">
        <f>利润表!C162/负债表!C162</f>
        <v>-0.614254242443054</v>
      </c>
      <c r="I162" s="32">
        <f>利润表!C162/资产表!C162</f>
        <v>-0.537783141839307</v>
      </c>
      <c r="J162" s="29"/>
      <c r="K162" s="29"/>
      <c r="L162" s="29"/>
      <c r="M162" s="29"/>
      <c r="N162" s="32">
        <f>利润表!C162/利润表!F162</f>
        <v>-1.59868850983195</v>
      </c>
      <c r="O162" s="32">
        <f>利润表!F162/资产表!C162</f>
        <v>0.33639019642159</v>
      </c>
      <c r="P162" s="36">
        <f>资产表!C162/负债表!C162</f>
        <v>1.14219690922665</v>
      </c>
      <c r="Q162" s="29"/>
      <c r="R162" s="29"/>
      <c r="S162" s="29"/>
      <c r="T162" s="29"/>
      <c r="U162" s="32">
        <f>负债表!E162/资产表!C162</f>
        <v>0.124494216433249</v>
      </c>
      <c r="V162" s="29"/>
      <c r="W162" s="32">
        <f>(利润表!C162-利润表!C163)/利润表!C163</f>
        <v>-12.9363404000654</v>
      </c>
      <c r="X162" s="32">
        <f>(利润表!F162-利润表!F163)/利润表!F163</f>
        <v>0.114301230688247</v>
      </c>
      <c r="Y162" s="29"/>
      <c r="Z162" s="29"/>
      <c r="AA162" s="29"/>
      <c r="AB162" s="32">
        <f>(资产表!C162-资产表!C163)/资产表!C163</f>
        <v>-0.407402247592781</v>
      </c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</row>
    <row r="163" spans="1:39">
      <c r="A163" s="28"/>
      <c r="B163" s="28">
        <v>2017</v>
      </c>
      <c r="C163" s="29"/>
      <c r="D163" s="29"/>
      <c r="E163" s="29"/>
      <c r="F163" s="29"/>
      <c r="G163" s="29"/>
      <c r="H163" s="32">
        <f>利润表!C163/负债表!C163</f>
        <v>0.0306829674798769</v>
      </c>
      <c r="I163" s="32">
        <f>利润表!C163/资产表!C163</f>
        <v>0.0266990610568311</v>
      </c>
      <c r="J163" s="29"/>
      <c r="K163" s="29"/>
      <c r="L163" s="29"/>
      <c r="M163" s="29"/>
      <c r="N163" s="32">
        <f>利润表!C163/利润表!F163</f>
        <v>0.149243446004869</v>
      </c>
      <c r="O163" s="32">
        <f>利润表!F163/资产表!C163</f>
        <v>0.178896037122864</v>
      </c>
      <c r="P163" s="36">
        <f>资产表!C163/负债表!C163</f>
        <v>1.14921522575516</v>
      </c>
      <c r="Q163" s="29"/>
      <c r="R163" s="29"/>
      <c r="S163" s="29"/>
      <c r="T163" s="29"/>
      <c r="U163" s="32">
        <f>负债表!E163/资产表!C163</f>
        <v>0.129840975311746</v>
      </c>
      <c r="V163" s="29"/>
      <c r="W163" s="32">
        <f>(利润表!C163-利润表!C164)/利润表!C164</f>
        <v>-0.481121173560028</v>
      </c>
      <c r="X163" s="32">
        <f>(利润表!F163-利润表!F164)/利润表!F164</f>
        <v>-0.0466242018904888</v>
      </c>
      <c r="Y163" s="29"/>
      <c r="Z163" s="29"/>
      <c r="AA163" s="29"/>
      <c r="AB163" s="32">
        <f>(资产表!C163-资产表!C164)/资产表!C164</f>
        <v>-0.0497415531552215</v>
      </c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</row>
    <row r="164" spans="1:39">
      <c r="A164" s="28"/>
      <c r="B164" s="28">
        <v>2016</v>
      </c>
      <c r="C164" s="29"/>
      <c r="D164" s="29"/>
      <c r="E164" s="29"/>
      <c r="F164" s="29"/>
      <c r="G164" s="29"/>
      <c r="H164" s="32">
        <f>利润表!C164/负债表!C164</f>
        <v>0.0599873387620456</v>
      </c>
      <c r="I164" s="32">
        <f>利润表!C164/资产表!C164</f>
        <v>0.0488958249966544</v>
      </c>
      <c r="J164" s="29"/>
      <c r="K164" s="29"/>
      <c r="L164" s="29"/>
      <c r="M164" s="29"/>
      <c r="N164" s="32">
        <f>利润表!C164/利润表!F164</f>
        <v>0.274216410840511</v>
      </c>
      <c r="O164" s="32">
        <f>利润表!F164/资产表!C164</f>
        <v>0.178311082282719</v>
      </c>
      <c r="P164" s="36">
        <f>资产表!C164/负债表!C164</f>
        <v>1.22683968960847</v>
      </c>
      <c r="Q164" s="29"/>
      <c r="R164" s="29"/>
      <c r="S164" s="29"/>
      <c r="T164" s="29"/>
      <c r="U164" s="32">
        <f>负债表!E164/资产表!C164</f>
        <v>0.184897579960805</v>
      </c>
      <c r="V164" s="29"/>
      <c r="W164" s="32">
        <f>(利润表!C164-利润表!C165)/利润表!C165</f>
        <v>0.0811570544405833</v>
      </c>
      <c r="X164" s="32">
        <f>(利润表!F164-利润表!F165)/利润表!F165</f>
        <v>0.650403180160795</v>
      </c>
      <c r="Y164" s="29"/>
      <c r="Z164" s="29"/>
      <c r="AA164" s="29"/>
      <c r="AB164" s="32">
        <f>(资产表!C164-资产表!C165)/资产表!C165</f>
        <v>0.320270016459471</v>
      </c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</row>
    <row r="165" spans="1:39">
      <c r="A165" s="28"/>
      <c r="B165" s="28">
        <v>2015</v>
      </c>
      <c r="C165" s="29"/>
      <c r="D165" s="29"/>
      <c r="E165" s="29"/>
      <c r="F165" s="29"/>
      <c r="G165" s="29"/>
      <c r="H165" s="34">
        <f>利润表!C165/负债表!C165</f>
        <v>0.0732435696210843</v>
      </c>
      <c r="I165" s="32">
        <f>利润表!C165/资产表!C165</f>
        <v>0.0597098186687918</v>
      </c>
      <c r="J165" s="29"/>
      <c r="K165" s="29"/>
      <c r="L165" s="29"/>
      <c r="M165" s="29"/>
      <c r="N165" s="32">
        <f>利润表!C165/利润表!F165</f>
        <v>0.418595646806956</v>
      </c>
      <c r="O165" s="32">
        <f>利润表!F165/资产表!C165</f>
        <v>0.142643190688336</v>
      </c>
      <c r="P165" s="36">
        <f>资产表!C165/负债表!C165</f>
        <v>1.2266587180136</v>
      </c>
      <c r="Q165" s="29"/>
      <c r="R165" s="29"/>
      <c r="S165" s="29"/>
      <c r="T165" s="29"/>
      <c r="U165" s="32">
        <f>负债表!E165/资产表!C165</f>
        <v>0.184777326150372</v>
      </c>
      <c r="V165" s="29"/>
      <c r="W165" s="32">
        <f>(利润表!C165-利润表!C166)/利润表!C166</f>
        <v>0.422929282122486</v>
      </c>
      <c r="X165" s="32">
        <f>(利润表!F165-利润表!F166)/利润表!F166</f>
        <v>0.45047831839336</v>
      </c>
      <c r="Y165" s="29"/>
      <c r="Z165" s="29"/>
      <c r="AA165" s="29"/>
      <c r="AB165" s="32">
        <f>(资产表!C165-资产表!C166)/资产表!C166</f>
        <v>0.568407202201332</v>
      </c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</row>
    <row r="166" spans="1:39">
      <c r="A166" s="28"/>
      <c r="B166" s="28">
        <v>2014</v>
      </c>
      <c r="C166" s="29"/>
      <c r="D166" s="29"/>
      <c r="E166" s="29"/>
      <c r="F166" s="29"/>
      <c r="G166" s="29"/>
      <c r="H166" s="34">
        <f>利润表!C166/负债表!C166</f>
        <v>0.0820189071732677</v>
      </c>
      <c r="I166" s="32">
        <f>利润表!C166/资产表!C166</f>
        <v>0.0658144510896412</v>
      </c>
      <c r="J166" s="29"/>
      <c r="K166" s="29"/>
      <c r="L166" s="29"/>
      <c r="M166" s="29"/>
      <c r="N166" s="32">
        <f>利润表!C166/利润表!F166</f>
        <v>0.42669998958885</v>
      </c>
      <c r="O166" s="32">
        <f>利润表!F166/资产表!C166</f>
        <v>0.15424057346019</v>
      </c>
      <c r="P166" s="36">
        <f>资产表!C166/负债表!C166</f>
        <v>1.24621425561319</v>
      </c>
      <c r="Q166" s="29"/>
      <c r="R166" s="29"/>
      <c r="S166" s="29"/>
      <c r="T166" s="29"/>
      <c r="U166" s="32">
        <f>负债表!E166/资产表!C166</f>
        <v>0.197569763388752</v>
      </c>
      <c r="V166" s="29"/>
      <c r="W166" s="32">
        <f>(利润表!C166-利润表!C167)/利润表!C167</f>
        <v>1.15201935630372</v>
      </c>
      <c r="X166" s="32">
        <f>(利润表!F166-利润表!F167)/利润表!F167</f>
        <v>1.03615203879305</v>
      </c>
      <c r="Y166" s="29"/>
      <c r="Z166" s="29"/>
      <c r="AA166" s="29"/>
      <c r="AB166" s="32">
        <f>(资产表!C166-资产表!C167)/资产表!C167</f>
        <v>1.60613728073107</v>
      </c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</row>
    <row r="167" spans="1:39">
      <c r="A167" s="28"/>
      <c r="B167" s="28">
        <v>2013</v>
      </c>
      <c r="C167" s="29"/>
      <c r="D167" s="29"/>
      <c r="E167" s="29"/>
      <c r="F167" s="29"/>
      <c r="G167" s="29"/>
      <c r="H167" s="34">
        <f>利润表!C167/负债表!C167</f>
        <v>0.100779392187038</v>
      </c>
      <c r="I167" s="32">
        <f>利润表!C167/资产表!C167</f>
        <v>0.0797025798551222</v>
      </c>
      <c r="J167" s="29"/>
      <c r="K167" s="29"/>
      <c r="L167" s="29"/>
      <c r="M167" s="29"/>
      <c r="N167" s="32">
        <f>利润表!C167/利润表!F167</f>
        <v>0.403725947542867</v>
      </c>
      <c r="O167" s="32">
        <f>利润表!F167/资产表!C167</f>
        <v>0.197417531224345</v>
      </c>
      <c r="P167" s="36">
        <f>资产表!C167/负债表!C167</f>
        <v>1.26444328866428</v>
      </c>
      <c r="Q167" s="29"/>
      <c r="R167" s="29"/>
      <c r="S167" s="29"/>
      <c r="T167" s="29"/>
      <c r="U167" s="32">
        <f>负债表!E167/资产表!C167</f>
        <v>0.209138117173788</v>
      </c>
      <c r="V167" s="29"/>
      <c r="W167" s="32">
        <f>(利润表!C167-利润表!C168)/利润表!C168</f>
        <v>0.866577872392518</v>
      </c>
      <c r="X167" s="32">
        <f>(利润表!F167-利润表!F168)/利润表!F168</f>
        <v>0.688405057179351</v>
      </c>
      <c r="Y167" s="29"/>
      <c r="Z167" s="29"/>
      <c r="AA167" s="29"/>
      <c r="AB167" s="32">
        <f>(资产表!C167-资产表!C168)/资产表!C168</f>
        <v>1.1093055821861</v>
      </c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</row>
    <row r="168" spans="1:39">
      <c r="A168" s="28"/>
      <c r="B168" s="28">
        <v>2012</v>
      </c>
      <c r="C168" s="29"/>
      <c r="D168" s="29"/>
      <c r="E168" s="29"/>
      <c r="F168" s="29"/>
      <c r="G168" s="29"/>
      <c r="H168" s="32">
        <f>利润表!C168/负债表!C168</f>
        <v>0.0933212883831747</v>
      </c>
      <c r="I168" s="32">
        <f>利润表!C168/资产表!C168</f>
        <v>0.0900670146633399</v>
      </c>
      <c r="J168" s="29"/>
      <c r="K168" s="29"/>
      <c r="L168" s="29"/>
      <c r="M168" s="29"/>
      <c r="N168" s="32">
        <f>利润表!C168/利润表!F168</f>
        <v>0.365188584750649</v>
      </c>
      <c r="O168" s="32">
        <f>利润表!F168/资产表!C168</f>
        <v>0.246631517041634</v>
      </c>
      <c r="P168" s="36">
        <f>资产表!C168/负债表!C168</f>
        <v>1.03613169296217</v>
      </c>
      <c r="Q168" s="29"/>
      <c r="R168" s="29"/>
      <c r="S168" s="29"/>
      <c r="T168" s="29"/>
      <c r="U168" s="32">
        <f>负债表!E168/资产表!C168</f>
        <v>0.0348717187280236</v>
      </c>
      <c r="V168" s="29"/>
      <c r="W168" s="32" t="e">
        <f>(利润表!C168-利润表!C169)/利润表!C169</f>
        <v>#DIV/0!</v>
      </c>
      <c r="X168" s="32" t="e">
        <f>(利润表!F168-利润表!F169)/利润表!F169</f>
        <v>#DIV/0!</v>
      </c>
      <c r="Y168" s="29"/>
      <c r="Z168" s="29"/>
      <c r="AA168" s="29"/>
      <c r="AB168" s="32" t="e">
        <f>(资产表!C168-资产表!C169)/资产表!C169</f>
        <v>#DIV/0!</v>
      </c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</row>
    <row r="169" spans="1:39">
      <c r="A169" s="28"/>
      <c r="B169" s="28">
        <v>2011</v>
      </c>
      <c r="C169" s="29"/>
      <c r="D169" s="29"/>
      <c r="E169" s="29"/>
      <c r="F169" s="29"/>
      <c r="G169" s="29"/>
      <c r="H169" s="32" t="e">
        <f>利润表!C169/负债表!C169</f>
        <v>#DIV/0!</v>
      </c>
      <c r="I169" s="32" t="e">
        <f>利润表!C169/资产表!C169</f>
        <v>#DIV/0!</v>
      </c>
      <c r="J169" s="29"/>
      <c r="K169" s="29"/>
      <c r="L169" s="29"/>
      <c r="M169" s="29"/>
      <c r="N169" s="32" t="e">
        <f>利润表!C169/利润表!F169</f>
        <v>#DIV/0!</v>
      </c>
      <c r="O169" s="32" t="e">
        <f>利润表!F169/资产表!C169</f>
        <v>#DIV/0!</v>
      </c>
      <c r="P169" s="36" t="e">
        <f>资产表!C169/负债表!C169</f>
        <v>#DIV/0!</v>
      </c>
      <c r="Q169" s="29"/>
      <c r="R169" s="29"/>
      <c r="S169" s="29"/>
      <c r="T169" s="29"/>
      <c r="U169" s="32" t="e">
        <f>负债表!E169/资产表!C169</f>
        <v>#DIV/0!</v>
      </c>
      <c r="V169" s="29"/>
      <c r="W169" s="32" t="e">
        <f>(利润表!C169-利润表!C170)/利润表!C170</f>
        <v>#DIV/0!</v>
      </c>
      <c r="X169" s="32" t="e">
        <f>(利润表!F169-利润表!F170)/利润表!F170</f>
        <v>#DIV/0!</v>
      </c>
      <c r="Y169" s="29"/>
      <c r="Z169" s="29"/>
      <c r="AA169" s="29"/>
      <c r="AB169" s="32" t="e">
        <f>(资产表!C169-资产表!C170)/资产表!C170</f>
        <v>#DIV/0!</v>
      </c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</row>
    <row r="170" spans="1:39">
      <c r="A170" s="28"/>
      <c r="B170" s="28">
        <v>2010</v>
      </c>
      <c r="C170" s="29"/>
      <c r="D170" s="29"/>
      <c r="E170" s="29"/>
      <c r="F170" s="29"/>
      <c r="G170" s="29"/>
      <c r="H170" s="32" t="e">
        <f>利润表!C170/负债表!C170</f>
        <v>#DIV/0!</v>
      </c>
      <c r="I170" s="32" t="e">
        <f>利润表!C170/资产表!C170</f>
        <v>#DIV/0!</v>
      </c>
      <c r="J170" s="29"/>
      <c r="K170" s="29"/>
      <c r="L170" s="29"/>
      <c r="M170" s="29"/>
      <c r="N170" s="32" t="e">
        <f>利润表!C170/利润表!F170</f>
        <v>#DIV/0!</v>
      </c>
      <c r="O170" s="32" t="e">
        <f>利润表!F170/资产表!C170</f>
        <v>#DIV/0!</v>
      </c>
      <c r="P170" s="36" t="e">
        <f>资产表!C170/负债表!C170</f>
        <v>#DIV/0!</v>
      </c>
      <c r="Q170" s="29"/>
      <c r="R170" s="29"/>
      <c r="S170" s="29"/>
      <c r="T170" s="29"/>
      <c r="U170" s="32" t="e">
        <f>负债表!E170/资产表!C170</f>
        <v>#DIV/0!</v>
      </c>
      <c r="V170" s="29"/>
      <c r="W170" s="32">
        <f>(利润表!C170-利润表!C171)/利润表!C171</f>
        <v>-1</v>
      </c>
      <c r="X170" s="32">
        <f>(利润表!F170-利润表!F171)/利润表!F171</f>
        <v>-1</v>
      </c>
      <c r="Y170" s="29"/>
      <c r="Z170" s="29"/>
      <c r="AA170" s="29"/>
      <c r="AB170" s="32">
        <f>(资产表!C170-资产表!C171)/资产表!C171</f>
        <v>-1</v>
      </c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</row>
    <row r="171" spans="1:39">
      <c r="A171" s="28" t="s">
        <v>50</v>
      </c>
      <c r="B171" s="28">
        <v>2023</v>
      </c>
      <c r="C171" s="29"/>
      <c r="D171" s="29"/>
      <c r="E171" s="29"/>
      <c r="F171" s="29"/>
      <c r="G171" s="29"/>
      <c r="H171" s="32">
        <f>利润表!C171/负债表!C171</f>
        <v>0.0987213170164039</v>
      </c>
      <c r="I171" s="32">
        <f>利润表!C171/资产表!C171</f>
        <v>0.0850057084078103</v>
      </c>
      <c r="J171" s="29"/>
      <c r="K171" s="29"/>
      <c r="L171" s="29"/>
      <c r="M171" s="29"/>
      <c r="N171" s="32">
        <f>利润表!C171/利润表!F171</f>
        <v>0.127407006850734</v>
      </c>
      <c r="O171" s="32">
        <f>利润表!F171/资产表!C171</f>
        <v>0.667198064761071</v>
      </c>
      <c r="P171" s="36">
        <f>资产表!C171/负债表!C171</f>
        <v>1.16134926542573</v>
      </c>
      <c r="Q171" s="29"/>
      <c r="R171" s="29"/>
      <c r="S171" s="29"/>
      <c r="T171" s="29"/>
      <c r="U171" s="32">
        <f>负债表!E171/资产表!C171</f>
        <v>0.138932593517918</v>
      </c>
      <c r="V171" s="29"/>
      <c r="W171" s="32">
        <f>(利润表!C171-利润表!C172)/利润表!C172</f>
        <v>-0.238101878718178</v>
      </c>
      <c r="X171" s="32">
        <f>(利润表!F171-利润表!F172)/利润表!F172</f>
        <v>-0.198431563525555</v>
      </c>
      <c r="Y171" s="29"/>
      <c r="Z171" s="29"/>
      <c r="AA171" s="29"/>
      <c r="AB171" s="32">
        <f>(资产表!C171-资产表!C172)/资产表!C172</f>
        <v>-0.0323525134725457</v>
      </c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</row>
    <row r="172" spans="1:39">
      <c r="A172" s="28"/>
      <c r="B172" s="28">
        <v>2022</v>
      </c>
      <c r="C172" s="29"/>
      <c r="D172" s="29"/>
      <c r="E172" s="29"/>
      <c r="F172" s="29"/>
      <c r="G172" s="29"/>
      <c r="H172" s="32">
        <f>利润表!C172/负债表!C172</f>
        <v>0.144303474376688</v>
      </c>
      <c r="I172" s="32">
        <f>利润表!C172/资产表!C172</f>
        <v>0.107961363578264</v>
      </c>
      <c r="J172" s="29"/>
      <c r="K172" s="29"/>
      <c r="L172" s="29"/>
      <c r="M172" s="29"/>
      <c r="N172" s="32">
        <f>利润表!C172/利润表!F172</f>
        <v>0.13404080207655</v>
      </c>
      <c r="O172" s="32">
        <f>利润表!F172/资产表!C172</f>
        <v>0.805436567863928</v>
      </c>
      <c r="P172" s="36">
        <f>资产表!C172/负债表!C172</f>
        <v>1.33662145043285</v>
      </c>
      <c r="Q172" s="29"/>
      <c r="R172" s="29"/>
      <c r="S172" s="29"/>
      <c r="T172" s="29"/>
      <c r="U172" s="32">
        <f>负债表!E172/资产表!C172</f>
        <v>0.251845015897236</v>
      </c>
      <c r="V172" s="29"/>
      <c r="W172" s="32">
        <f>(利润表!C172-利润表!C173)/利润表!C173</f>
        <v>0.776561159404076</v>
      </c>
      <c r="X172" s="32">
        <f>(利润表!F172-利润表!F173)/利润表!F173</f>
        <v>0.358284414747136</v>
      </c>
      <c r="Y172" s="29"/>
      <c r="Z172" s="29"/>
      <c r="AA172" s="29"/>
      <c r="AB172" s="32">
        <f>(资产表!C172-资产表!C173)/资产表!C173</f>
        <v>0.0820010299372338</v>
      </c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</row>
    <row r="173" spans="1:39">
      <c r="A173" s="28"/>
      <c r="B173" s="28">
        <v>2021</v>
      </c>
      <c r="C173" s="29"/>
      <c r="D173" s="29"/>
      <c r="E173" s="29"/>
      <c r="F173" s="29"/>
      <c r="G173" s="29"/>
      <c r="H173" s="32">
        <f>利润表!C173/负债表!C173</f>
        <v>0.0959273540994889</v>
      </c>
      <c r="I173" s="32">
        <f>利润表!C173/资产表!C173</f>
        <v>0.0657530454084081</v>
      </c>
      <c r="J173" s="29"/>
      <c r="K173" s="29"/>
      <c r="L173" s="29"/>
      <c r="M173" s="29"/>
      <c r="N173" s="32">
        <f>利润表!C173/利润表!F173</f>
        <v>0.102481995307077</v>
      </c>
      <c r="O173" s="32">
        <f>利润表!F173/资产表!C173</f>
        <v>0.641605827554254</v>
      </c>
      <c r="P173" s="36">
        <f>资产表!C173/负债表!C173</f>
        <v>1.45890359151673</v>
      </c>
      <c r="Q173" s="29"/>
      <c r="R173" s="29"/>
      <c r="S173" s="29"/>
      <c r="T173" s="29"/>
      <c r="U173" s="32">
        <f>负债表!E173/资产表!C173</f>
        <v>0.314553747201098</v>
      </c>
      <c r="V173" s="29"/>
      <c r="W173" s="32">
        <f>(利润表!C173-利润表!C174)/利润表!C174</f>
        <v>1.06897659005048</v>
      </c>
      <c r="X173" s="32">
        <f>(利润表!F173-利润表!F174)/利润表!F174</f>
        <v>0.362720728099493</v>
      </c>
      <c r="Y173" s="29"/>
      <c r="Z173" s="29"/>
      <c r="AA173" s="29"/>
      <c r="AB173" s="32">
        <f>(资产表!C173-资产表!C174)/资产表!C174</f>
        <v>0.240019795489815</v>
      </c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</row>
    <row r="174" spans="1:39">
      <c r="A174" s="28"/>
      <c r="B174" s="28">
        <v>2020</v>
      </c>
      <c r="C174" s="29"/>
      <c r="D174" s="29"/>
      <c r="E174" s="29"/>
      <c r="F174" s="29"/>
      <c r="G174" s="29"/>
      <c r="H174" s="32">
        <f>利润表!C174/负债表!C174</f>
        <v>0.0542147582911526</v>
      </c>
      <c r="I174" s="32">
        <f>利润表!C174/资产表!C174</f>
        <v>0.039408410086543</v>
      </c>
      <c r="J174" s="29"/>
      <c r="K174" s="29"/>
      <c r="L174" s="29"/>
      <c r="M174" s="29"/>
      <c r="N174" s="32">
        <f>利润表!C174/利润表!F174</f>
        <v>0.0674992360636333</v>
      </c>
      <c r="O174" s="32">
        <f>利润表!F174/资产表!C174</f>
        <v>0.583834905174211</v>
      </c>
      <c r="P174" s="36">
        <f>资产表!C174/负债表!C174</f>
        <v>1.37571544175708</v>
      </c>
      <c r="Q174" s="29"/>
      <c r="R174" s="29"/>
      <c r="S174" s="29"/>
      <c r="T174" s="29"/>
      <c r="U174" s="32">
        <f>负债表!E174/资产表!C174</f>
        <v>0.273105491406865</v>
      </c>
      <c r="V174" s="29"/>
      <c r="W174" s="32">
        <f>(利润表!C174-利润表!C175)/利润表!C175</f>
        <v>0.149901297479146</v>
      </c>
      <c r="X174" s="32">
        <f>(利润表!F174-利润表!F175)/利润表!F175</f>
        <v>0.355899659311775</v>
      </c>
      <c r="Y174" s="29"/>
      <c r="Z174" s="29"/>
      <c r="AA174" s="29"/>
      <c r="AB174" s="32">
        <f>(资产表!C174-资产表!C175)/资产表!C175</f>
        <v>-0.00325942761316668</v>
      </c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</row>
    <row r="175" spans="1:39">
      <c r="A175" s="28"/>
      <c r="B175" s="28">
        <v>2019</v>
      </c>
      <c r="C175" s="29"/>
      <c r="D175" s="29"/>
      <c r="E175" s="29"/>
      <c r="F175" s="29"/>
      <c r="G175" s="29"/>
      <c r="H175" s="32">
        <f>利润表!C175/负债表!C175</f>
        <v>0.0486804557117338</v>
      </c>
      <c r="I175" s="32">
        <f>利润表!C175/资产表!C175</f>
        <v>0.0341594198672763</v>
      </c>
      <c r="J175" s="29"/>
      <c r="K175" s="29"/>
      <c r="L175" s="29"/>
      <c r="M175" s="29"/>
      <c r="N175" s="32">
        <f>利润表!C175/利润表!F175</f>
        <v>0.0795913452599137</v>
      </c>
      <c r="O175" s="32">
        <f>利润表!F175/资产表!C175</f>
        <v>0.429185104934779</v>
      </c>
      <c r="P175" s="36">
        <f>资产表!C175/负债表!C175</f>
        <v>1.42509609065019</v>
      </c>
      <c r="Q175" s="29"/>
      <c r="R175" s="29"/>
      <c r="S175" s="29"/>
      <c r="T175" s="29"/>
      <c r="U175" s="32">
        <f>负债表!E175/资产表!C175</f>
        <v>0.29829293157084</v>
      </c>
      <c r="V175" s="29"/>
      <c r="W175" s="32">
        <f>(利润表!C175-利润表!C176)/利润表!C176</f>
        <v>-0.0159707222355108</v>
      </c>
      <c r="X175" s="32">
        <f>(利润表!F175-利润表!F176)/利润表!F176</f>
        <v>0.330018254431023</v>
      </c>
      <c r="Y175" s="29"/>
      <c r="Z175" s="29"/>
      <c r="AA175" s="29"/>
      <c r="AB175" s="32">
        <f>(资产表!C175-资产表!C176)/资产表!C176</f>
        <v>0.380960871554403</v>
      </c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</row>
    <row r="176" spans="1:39">
      <c r="A176" s="28"/>
      <c r="B176" s="28">
        <v>2018</v>
      </c>
      <c r="C176" s="29"/>
      <c r="D176" s="29"/>
      <c r="E176" s="29"/>
      <c r="F176" s="29"/>
      <c r="G176" s="29"/>
      <c r="H176" s="32">
        <f>利润表!C176/负债表!C176</f>
        <v>0.0540548200953981</v>
      </c>
      <c r="I176" s="32">
        <f>利润表!C176/资产表!C176</f>
        <v>0.0479384336397729</v>
      </c>
      <c r="J176" s="29"/>
      <c r="K176" s="29"/>
      <c r="L176" s="29"/>
      <c r="M176" s="29"/>
      <c r="N176" s="32">
        <f>利润表!C176/利润表!F176</f>
        <v>0.10757600864366</v>
      </c>
      <c r="O176" s="32">
        <f>利润表!F176/资产表!C176</f>
        <v>0.445623836059641</v>
      </c>
      <c r="P176" s="36">
        <f>资产表!C176/负债表!C176</f>
        <v>1.12758836681202</v>
      </c>
      <c r="Q176" s="29"/>
      <c r="R176" s="29"/>
      <c r="S176" s="29"/>
      <c r="T176" s="29"/>
      <c r="U176" s="32">
        <f>负债表!E176/资产表!C176</f>
        <v>0.113151545871963</v>
      </c>
      <c r="V176" s="29"/>
      <c r="W176" s="32">
        <f>(利润表!C176-利润表!C177)/利润表!C177</f>
        <v>-0.377805853142458</v>
      </c>
      <c r="X176" s="32">
        <f>(利润表!F176-利润表!F177)/利润表!F177</f>
        <v>0.279140237379544</v>
      </c>
      <c r="Y176" s="29"/>
      <c r="Z176" s="29"/>
      <c r="AA176" s="29"/>
      <c r="AB176" s="32">
        <f>(资产表!C176-资产表!C177)/资产表!C177</f>
        <v>0.101604222504934</v>
      </c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</row>
    <row r="177" spans="1:39">
      <c r="A177" s="28"/>
      <c r="B177" s="28">
        <v>2017</v>
      </c>
      <c r="C177" s="29"/>
      <c r="D177" s="29"/>
      <c r="E177" s="29"/>
      <c r="F177" s="29"/>
      <c r="G177" s="29"/>
      <c r="H177" s="32">
        <f>利润表!C177/负债表!C177</f>
        <v>0.089589143479365</v>
      </c>
      <c r="I177" s="32">
        <f>利润表!C177/资产表!C177</f>
        <v>0.0848757275917249</v>
      </c>
      <c r="J177" s="29"/>
      <c r="K177" s="29"/>
      <c r="L177" s="29"/>
      <c r="M177" s="29"/>
      <c r="N177" s="32">
        <f>利润表!C177/利润表!F177</f>
        <v>0.221160552422074</v>
      </c>
      <c r="O177" s="32">
        <f>利润表!F177/资产表!C177</f>
        <v>0.383774261106672</v>
      </c>
      <c r="P177" s="36">
        <f>资产表!C177/负债表!C177</f>
        <v>1.05553314264725</v>
      </c>
      <c r="Q177" s="29"/>
      <c r="R177" s="29"/>
      <c r="S177" s="29"/>
      <c r="T177" s="29"/>
      <c r="U177" s="32">
        <f>负债表!E177/资产表!C177</f>
        <v>0.0526114627798146</v>
      </c>
      <c r="V177" s="29"/>
      <c r="W177" s="32">
        <f>(利润表!C177-利润表!C178)/利润表!C178</f>
        <v>-0.217386661734254</v>
      </c>
      <c r="X177" s="32">
        <f>(利润表!F177-利润表!F178)/利润表!F178</f>
        <v>0.12861988413641</v>
      </c>
      <c r="Y177" s="29"/>
      <c r="Z177" s="29"/>
      <c r="AA177" s="29"/>
      <c r="AB177" s="32">
        <f>(资产表!C177-资产表!C178)/资产表!C178</f>
        <v>0.0599898469140524</v>
      </c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</row>
    <row r="178" spans="1:39">
      <c r="A178" s="28"/>
      <c r="B178" s="28">
        <v>2016</v>
      </c>
      <c r="C178" s="29"/>
      <c r="D178" s="29"/>
      <c r="E178" s="29"/>
      <c r="F178" s="29"/>
      <c r="G178" s="29"/>
      <c r="H178" s="32">
        <f>利润表!C178/负债表!C178</f>
        <v>0.121142443624547</v>
      </c>
      <c r="I178" s="33">
        <f>利润表!C178/资产表!C178</f>
        <v>0.114957674623892</v>
      </c>
      <c r="J178" s="29"/>
      <c r="K178" s="29"/>
      <c r="L178" s="29"/>
      <c r="M178" s="29"/>
      <c r="N178" s="32">
        <f>利润表!C178/利润表!F178</f>
        <v>0.318939359765153</v>
      </c>
      <c r="O178" s="32">
        <f>利润表!F178/资产表!C178</f>
        <v>0.360437403237215</v>
      </c>
      <c r="P178" s="36">
        <f>资产表!C178/负债表!C178</f>
        <v>1.05380040106839</v>
      </c>
      <c r="Q178" s="29"/>
      <c r="R178" s="29"/>
      <c r="S178" s="29"/>
      <c r="T178" s="29"/>
      <c r="U178" s="32">
        <f>负债表!E178/资产表!C178</f>
        <v>0.051053691964672</v>
      </c>
      <c r="V178" s="29"/>
      <c r="W178" s="32">
        <f>(利润表!C178-利润表!C179)/利润表!C179</f>
        <v>0.434457251735555</v>
      </c>
      <c r="X178" s="32">
        <f>(利润表!F178-利润表!F179)/利润表!F179</f>
        <v>0.435058061906386</v>
      </c>
      <c r="Y178" s="29"/>
      <c r="Z178" s="29"/>
      <c r="AA178" s="29"/>
      <c r="AB178" s="32">
        <f>(资产表!C178-资产表!C179)/资产表!C179</f>
        <v>0.111527313212522</v>
      </c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</row>
    <row r="179" spans="1:39">
      <c r="A179" s="28"/>
      <c r="B179" s="28">
        <v>2015</v>
      </c>
      <c r="C179" s="29"/>
      <c r="D179" s="29"/>
      <c r="E179" s="29"/>
      <c r="F179" s="29"/>
      <c r="G179" s="29"/>
      <c r="H179" s="32">
        <f>利润表!C179/负债表!C179</f>
        <v>0.0960926628270704</v>
      </c>
      <c r="I179" s="32">
        <f>利润表!C179/资产表!C179</f>
        <v>0.0890780084615654</v>
      </c>
      <c r="J179" s="29"/>
      <c r="K179" s="29"/>
      <c r="L179" s="29"/>
      <c r="M179" s="29"/>
      <c r="N179" s="32">
        <f>利润表!C179/利润表!F179</f>
        <v>0.319072944792517</v>
      </c>
      <c r="O179" s="32">
        <f>利润表!F179/资产表!C179</f>
        <v>0.279177567121807</v>
      </c>
      <c r="P179" s="36">
        <f>资产表!C179/负债表!C179</f>
        <v>1.07874731919418</v>
      </c>
      <c r="Q179" s="29"/>
      <c r="R179" s="29"/>
      <c r="S179" s="29"/>
      <c r="T179" s="29"/>
      <c r="U179" s="32">
        <f>负债表!E179/资产表!C179</f>
        <v>0.0729988550544034</v>
      </c>
      <c r="V179" s="29"/>
      <c r="W179" s="32">
        <f>(利润表!C179-利润表!C180)/利润表!C180</f>
        <v>-0.275613440462</v>
      </c>
      <c r="X179" s="32">
        <f>(利润表!F179-利润表!F180)/利润表!F180</f>
        <v>0.0348847079110576</v>
      </c>
      <c r="Y179" s="29"/>
      <c r="Z179" s="29"/>
      <c r="AA179" s="29"/>
      <c r="AB179" s="32">
        <f>(资产表!C179-资产表!C180)/资产表!C180</f>
        <v>1.78049339545356</v>
      </c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</row>
    <row r="180" spans="1:39">
      <c r="A180" s="28"/>
      <c r="B180" s="28">
        <v>2014</v>
      </c>
      <c r="C180" s="29"/>
      <c r="D180" s="29"/>
      <c r="E180" s="29"/>
      <c r="F180" s="29"/>
      <c r="G180" s="29"/>
      <c r="H180" s="33">
        <f>利润表!C180/负债表!C180</f>
        <v>0.377484346407247</v>
      </c>
      <c r="I180" s="33">
        <f>利润表!C180/资产表!C180</f>
        <v>0.34191801455497</v>
      </c>
      <c r="J180" s="29"/>
      <c r="K180" s="29"/>
      <c r="L180" s="29"/>
      <c r="M180" s="29"/>
      <c r="N180" s="32">
        <f>利润表!C180/利润表!F180</f>
        <v>0.455839091609488</v>
      </c>
      <c r="O180" s="32">
        <f>利润表!F180/资产表!C180</f>
        <v>0.750084889270285</v>
      </c>
      <c r="P180" s="36">
        <f>资产表!C180/负债表!C180</f>
        <v>1.10402005843</v>
      </c>
      <c r="Q180" s="29"/>
      <c r="R180" s="29"/>
      <c r="S180" s="29"/>
      <c r="T180" s="29"/>
      <c r="U180" s="32">
        <f>负债表!E180/资产表!C180</f>
        <v>0.0942193555594642</v>
      </c>
      <c r="V180" s="29"/>
      <c r="W180" s="32">
        <f>(利润表!C180-利润表!C181)/利润表!C181</f>
        <v>-0.16650074281476</v>
      </c>
      <c r="X180" s="32">
        <f>(利润表!F180-利润表!F181)/利润表!F181</f>
        <v>0.0871697727922848</v>
      </c>
      <c r="Y180" s="29"/>
      <c r="Z180" s="29"/>
      <c r="AA180" s="29"/>
      <c r="AB180" s="32">
        <f>(资产表!C180-资产表!C181)/资产表!C181</f>
        <v>0.272392458433252</v>
      </c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</row>
    <row r="181" spans="1:39">
      <c r="A181" s="28"/>
      <c r="B181" s="28">
        <v>2013</v>
      </c>
      <c r="C181" s="29"/>
      <c r="D181" s="29"/>
      <c r="E181" s="29"/>
      <c r="F181" s="29"/>
      <c r="G181" s="29"/>
      <c r="H181" s="33">
        <f>利润表!C181/负债表!C181</f>
        <v>0.578150496763923</v>
      </c>
      <c r="I181" s="33">
        <f>利润表!C181/资产表!C181</f>
        <v>0.521960756859472</v>
      </c>
      <c r="J181" s="29"/>
      <c r="K181" s="29"/>
      <c r="L181" s="29"/>
      <c r="M181" s="29"/>
      <c r="N181" s="32">
        <f>利润表!C181/利润表!F181</f>
        <v>0.594570993774492</v>
      </c>
      <c r="O181" s="32">
        <f>利润表!F181/资产表!C181</f>
        <v>0.877877936066017</v>
      </c>
      <c r="P181" s="36">
        <f>资产表!C181/负债表!C181</f>
        <v>1.10765127294729</v>
      </c>
      <c r="Q181" s="29"/>
      <c r="R181" s="29"/>
      <c r="S181" s="29"/>
      <c r="T181" s="29"/>
      <c r="U181" s="32">
        <f>负债表!E181/资产表!C181</f>
        <v>0.0971887773494296</v>
      </c>
      <c r="V181" s="29"/>
      <c r="W181" s="32">
        <f>(利润表!C181-利润表!C182)/利润表!C182</f>
        <v>0.387163524918988</v>
      </c>
      <c r="X181" s="32">
        <f>(利润表!F181-利润表!F182)/利润表!F182</f>
        <v>0.250561260515276</v>
      </c>
      <c r="Y181" s="29"/>
      <c r="Z181" s="29"/>
      <c r="AA181" s="29"/>
      <c r="AB181" s="32">
        <f>(资产表!C181-资产表!C182)/资产表!C182</f>
        <v>0.590607971798814</v>
      </c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</row>
    <row r="182" spans="1:39">
      <c r="A182" s="28"/>
      <c r="B182" s="28">
        <v>2012</v>
      </c>
      <c r="C182" s="29"/>
      <c r="D182" s="29"/>
      <c r="E182" s="29"/>
      <c r="F182" s="29"/>
      <c r="G182" s="29"/>
      <c r="H182" s="33">
        <f>利润表!C182/负债表!C182</f>
        <v>0.687052743606219</v>
      </c>
      <c r="I182" s="33">
        <f>利润表!C182/资产表!C182</f>
        <v>0.598512666972919</v>
      </c>
      <c r="J182" s="29"/>
      <c r="K182" s="29"/>
      <c r="L182" s="29"/>
      <c r="M182" s="29"/>
      <c r="N182" s="32">
        <f>利润表!C182/利润表!F182</f>
        <v>0.536020042398298</v>
      </c>
      <c r="O182" s="32">
        <f>利润表!F182/资产表!C182</f>
        <v>1.11658635803059</v>
      </c>
      <c r="P182" s="36">
        <f>资产表!C182/负债表!C182</f>
        <v>1.14793350503525</v>
      </c>
      <c r="Q182" s="29"/>
      <c r="R182" s="29"/>
      <c r="S182" s="29"/>
      <c r="T182" s="29"/>
      <c r="U182" s="32">
        <f>负债表!E182/资产表!C182</f>
        <v>0.128869402614666</v>
      </c>
      <c r="V182" s="29"/>
      <c r="W182" s="32" t="e">
        <f>(利润表!C182-利润表!C183)/利润表!C183</f>
        <v>#DIV/0!</v>
      </c>
      <c r="X182" s="32" t="e">
        <f>(利润表!F182-利润表!F183)/利润表!F183</f>
        <v>#DIV/0!</v>
      </c>
      <c r="Y182" s="29"/>
      <c r="Z182" s="29"/>
      <c r="AA182" s="29"/>
      <c r="AB182" s="32" t="e">
        <f>(资产表!C182-资产表!C183)/资产表!C183</f>
        <v>#DIV/0!</v>
      </c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</row>
    <row r="183" spans="1:39">
      <c r="A183" s="28"/>
      <c r="B183" s="28">
        <v>2011</v>
      </c>
      <c r="C183" s="29"/>
      <c r="D183" s="29"/>
      <c r="E183" s="29"/>
      <c r="F183" s="29"/>
      <c r="G183" s="29"/>
      <c r="H183" s="32" t="e">
        <f>利润表!C183/负债表!C183</f>
        <v>#DIV/0!</v>
      </c>
      <c r="I183" s="32" t="e">
        <f>利润表!C183/资产表!C183</f>
        <v>#DIV/0!</v>
      </c>
      <c r="J183" s="29"/>
      <c r="K183" s="29"/>
      <c r="L183" s="29"/>
      <c r="M183" s="29"/>
      <c r="N183" s="32" t="e">
        <f>利润表!C183/利润表!F183</f>
        <v>#DIV/0!</v>
      </c>
      <c r="O183" s="32" t="e">
        <f>利润表!F183/资产表!C183</f>
        <v>#DIV/0!</v>
      </c>
      <c r="P183" s="36" t="e">
        <f>资产表!C183/负债表!C183</f>
        <v>#DIV/0!</v>
      </c>
      <c r="Q183" s="29"/>
      <c r="R183" s="29"/>
      <c r="S183" s="29"/>
      <c r="T183" s="29"/>
      <c r="U183" s="32" t="e">
        <f>负债表!E183/资产表!C183</f>
        <v>#DIV/0!</v>
      </c>
      <c r="V183" s="29"/>
      <c r="W183" s="32" t="e">
        <f>(利润表!C183-利润表!C184)/利润表!C184</f>
        <v>#DIV/0!</v>
      </c>
      <c r="X183" s="32" t="e">
        <f>(利润表!F183-利润表!F184)/利润表!F184</f>
        <v>#DIV/0!</v>
      </c>
      <c r="Y183" s="29"/>
      <c r="Z183" s="29"/>
      <c r="AA183" s="29"/>
      <c r="AB183" s="32" t="e">
        <f>(资产表!C183-资产表!C184)/资产表!C184</f>
        <v>#DIV/0!</v>
      </c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</row>
    <row r="184" spans="1:39">
      <c r="A184" s="28"/>
      <c r="B184" s="28">
        <v>2010</v>
      </c>
      <c r="C184" s="29"/>
      <c r="D184" s="29"/>
      <c r="E184" s="29"/>
      <c r="F184" s="29"/>
      <c r="G184" s="29"/>
      <c r="H184" s="32" t="e">
        <f>利润表!C184/负债表!C184</f>
        <v>#DIV/0!</v>
      </c>
      <c r="I184" s="32" t="e">
        <f>利润表!C184/资产表!C184</f>
        <v>#DIV/0!</v>
      </c>
      <c r="J184" s="29"/>
      <c r="K184" s="29"/>
      <c r="L184" s="29"/>
      <c r="M184" s="29"/>
      <c r="N184" s="32" t="e">
        <f>利润表!C184/利润表!F184</f>
        <v>#DIV/0!</v>
      </c>
      <c r="O184" s="32" t="e">
        <f>利润表!F184/资产表!C184</f>
        <v>#DIV/0!</v>
      </c>
      <c r="P184" s="36" t="e">
        <f>资产表!C184/负债表!C184</f>
        <v>#DIV/0!</v>
      </c>
      <c r="Q184" s="29"/>
      <c r="R184" s="29"/>
      <c r="S184" s="29"/>
      <c r="T184" s="29"/>
      <c r="U184" s="32" t="e">
        <f>负债表!E184/资产表!C184</f>
        <v>#DIV/0!</v>
      </c>
      <c r="V184" s="29"/>
      <c r="W184" s="32">
        <f>(利润表!C184-利润表!C185)/利润表!C185</f>
        <v>-1</v>
      </c>
      <c r="X184" s="32">
        <f>(利润表!F184-利润表!F185)/利润表!F185</f>
        <v>-1</v>
      </c>
      <c r="Y184" s="29"/>
      <c r="Z184" s="29"/>
      <c r="AA184" s="29"/>
      <c r="AB184" s="32">
        <f>(资产表!C184-资产表!C185)/资产表!C185</f>
        <v>-1</v>
      </c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</row>
    <row r="185" spans="1:39">
      <c r="A185" s="28" t="s">
        <v>51</v>
      </c>
      <c r="B185" s="28">
        <v>2023</v>
      </c>
      <c r="C185" s="29"/>
      <c r="D185" s="29"/>
      <c r="E185" s="29"/>
      <c r="F185" s="29"/>
      <c r="G185" s="29"/>
      <c r="H185" s="32">
        <f>利润表!C185/负债表!C185</f>
        <v>0.0280497839509277</v>
      </c>
      <c r="I185" s="32">
        <f>利润表!C185/资产表!C185</f>
        <v>0.0182762379904702</v>
      </c>
      <c r="J185" s="29"/>
      <c r="K185" s="29"/>
      <c r="L185" s="29"/>
      <c r="M185" s="29"/>
      <c r="N185" s="32">
        <f>利润表!C185/利润表!F185</f>
        <v>0.0290156247793991</v>
      </c>
      <c r="O185" s="32">
        <f>利润表!F185/资产表!C185</f>
        <v>0.62987573520892</v>
      </c>
      <c r="P185" s="36">
        <f>资产表!C185/负债表!C185</f>
        <v>1.53476793011526</v>
      </c>
      <c r="Q185" s="29"/>
      <c r="R185" s="29"/>
      <c r="S185" s="29"/>
      <c r="T185" s="29"/>
      <c r="U185" s="32">
        <f>负债表!E185/资产表!C185</f>
        <v>0.348435694818759</v>
      </c>
      <c r="V185" s="29"/>
      <c r="W185" s="32">
        <f>(利润表!C185-利润表!C186)/利润表!C186</f>
        <v>-1.26787725402318</v>
      </c>
      <c r="X185" s="32">
        <f>(利润表!F185-利润表!F186)/利润表!F186</f>
        <v>0.121556546931549</v>
      </c>
      <c r="Y185" s="29"/>
      <c r="Z185" s="29"/>
      <c r="AA185" s="29"/>
      <c r="AB185" s="32">
        <f>(资产表!C185-资产表!C186)/资产表!C186</f>
        <v>0.0844966968237544</v>
      </c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</row>
    <row r="186" spans="1:39">
      <c r="A186" s="28"/>
      <c r="B186" s="28">
        <v>2022</v>
      </c>
      <c r="C186" s="29"/>
      <c r="D186" s="29"/>
      <c r="E186" s="29"/>
      <c r="F186" s="29"/>
      <c r="G186" s="29"/>
      <c r="H186" s="32">
        <f>利润表!C186/负债表!C186</f>
        <v>-0.112728786925496</v>
      </c>
      <c r="I186" s="32">
        <f>利润表!C186/资产表!C186</f>
        <v>-0.0739910516228999</v>
      </c>
      <c r="J186" s="29"/>
      <c r="K186" s="29"/>
      <c r="L186" s="29"/>
      <c r="M186" s="29"/>
      <c r="N186" s="32">
        <f>利润表!C186/利润表!F186</f>
        <v>-0.121483490837294</v>
      </c>
      <c r="O186" s="32">
        <f>利润表!F186/资产表!C186</f>
        <v>0.609062606885392</v>
      </c>
      <c r="P186" s="36">
        <f>资产表!C186/负债表!C186</f>
        <v>1.52354621880529</v>
      </c>
      <c r="Q186" s="29"/>
      <c r="R186" s="29"/>
      <c r="S186" s="29"/>
      <c r="T186" s="29"/>
      <c r="U186" s="32">
        <f>负债表!E186/资产表!C186</f>
        <v>0.343636584399673</v>
      </c>
      <c r="V186" s="29"/>
      <c r="W186" s="32">
        <f>(利润表!C186-利润表!C187)/利润表!C187</f>
        <v>-1.98331252139147</v>
      </c>
      <c r="X186" s="32">
        <f>(利润表!F186-利润表!F187)/利润表!F187</f>
        <v>0.180972437820733</v>
      </c>
      <c r="Y186" s="29"/>
      <c r="Z186" s="29"/>
      <c r="AA186" s="29"/>
      <c r="AB186" s="32">
        <f>(资产表!C186-资产表!C187)/资产表!C187</f>
        <v>-0.00221646281916802</v>
      </c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</row>
    <row r="187" spans="1:39">
      <c r="A187" s="28"/>
      <c r="B187" s="28">
        <v>2021</v>
      </c>
      <c r="C187" s="29"/>
      <c r="D187" s="29"/>
      <c r="E187" s="29"/>
      <c r="F187" s="29"/>
      <c r="G187" s="29"/>
      <c r="H187" s="32">
        <f>利润表!C187/负债表!C187</f>
        <v>0.10339381656042</v>
      </c>
      <c r="I187" s="32">
        <f>利润表!C187/资产表!C187</f>
        <v>0.075079948238181</v>
      </c>
      <c r="J187" s="29"/>
      <c r="K187" s="29"/>
      <c r="L187" s="29"/>
      <c r="M187" s="29"/>
      <c r="N187" s="32">
        <f>利润表!C187/利润表!F187</f>
        <v>0.145903414436411</v>
      </c>
      <c r="O187" s="32">
        <f>利润表!F187/资产表!C187</f>
        <v>0.514586643007611</v>
      </c>
      <c r="P187" s="36">
        <f>资产表!C187/负债表!C187</f>
        <v>1.37711624723577</v>
      </c>
      <c r="Q187" s="29"/>
      <c r="R187" s="29"/>
      <c r="S187" s="29"/>
      <c r="T187" s="29"/>
      <c r="U187" s="32">
        <f>负债表!E187/资产表!C187</f>
        <v>0.273844889995847</v>
      </c>
      <c r="V187" s="29"/>
      <c r="W187" s="32">
        <f>(利润表!C187-利润表!C188)/利润表!C188</f>
        <v>-0.0780802371677138</v>
      </c>
      <c r="X187" s="32">
        <f>(利润表!F187-利润表!F188)/利润表!F188</f>
        <v>0.0461942431204943</v>
      </c>
      <c r="Y187" s="29"/>
      <c r="Z187" s="29"/>
      <c r="AA187" s="29"/>
      <c r="AB187" s="32">
        <f>(资产表!C187-资产表!C188)/资产表!C188</f>
        <v>0.125187420854719</v>
      </c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</row>
    <row r="188" spans="1:39">
      <c r="A188" s="28"/>
      <c r="B188" s="28">
        <v>2020</v>
      </c>
      <c r="C188" s="29"/>
      <c r="D188" s="29"/>
      <c r="E188" s="29"/>
      <c r="F188" s="29"/>
      <c r="G188" s="29"/>
      <c r="H188" s="32">
        <f>利润表!C188/负债表!C188</f>
        <v>0.141557723922504</v>
      </c>
      <c r="I188" s="32">
        <f>利润表!C188/资产表!C188</f>
        <v>0.0916338023349142</v>
      </c>
      <c r="J188" s="29"/>
      <c r="K188" s="29"/>
      <c r="L188" s="29"/>
      <c r="M188" s="29"/>
      <c r="N188" s="32">
        <f>利润表!C188/利润表!F188</f>
        <v>0.165571146632167</v>
      </c>
      <c r="O188" s="32">
        <f>利润表!F188/资产表!C188</f>
        <v>0.553440645902441</v>
      </c>
      <c r="P188" s="36">
        <f>资产表!C188/负债表!C188</f>
        <v>1.54481992796852</v>
      </c>
      <c r="Q188" s="29"/>
      <c r="R188" s="29"/>
      <c r="S188" s="29"/>
      <c r="T188" s="29"/>
      <c r="U188" s="32">
        <f>负债表!E188/资产表!C188</f>
        <v>0.352675362419085</v>
      </c>
      <c r="V188" s="29"/>
      <c r="W188" s="32">
        <f>(利润表!C188-利润表!C189)/利润表!C189</f>
        <v>0.431814781076387</v>
      </c>
      <c r="X188" s="32">
        <f>(利润表!F188-利润表!F189)/利润表!F189</f>
        <v>0.065562006066906</v>
      </c>
      <c r="Y188" s="29"/>
      <c r="Z188" s="29"/>
      <c r="AA188" s="29"/>
      <c r="AB188" s="32">
        <f>(资产表!C188-资产表!C189)/资产表!C189</f>
        <v>0.185590226094074</v>
      </c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</row>
    <row r="189" spans="1:39">
      <c r="A189" s="28"/>
      <c r="B189" s="28">
        <v>2019</v>
      </c>
      <c r="C189" s="29"/>
      <c r="D189" s="29"/>
      <c r="E189" s="29"/>
      <c r="F189" s="29"/>
      <c r="G189" s="29"/>
      <c r="H189" s="32">
        <f>利润表!C189/负债表!C189</f>
        <v>0.115530698845505</v>
      </c>
      <c r="I189" s="32">
        <f>利润表!C189/资产表!C189</f>
        <v>0.0758758338466368</v>
      </c>
      <c r="J189" s="29"/>
      <c r="K189" s="29"/>
      <c r="L189" s="29"/>
      <c r="M189" s="29"/>
      <c r="N189" s="32">
        <f>利润表!C189/利润表!F189</f>
        <v>0.123218677083036</v>
      </c>
      <c r="O189" s="32">
        <f>利润表!F189/资产表!C189</f>
        <v>0.615781922374516</v>
      </c>
      <c r="P189" s="36">
        <f>资产表!C189/负债表!C189</f>
        <v>1.52262839152476</v>
      </c>
      <c r="Q189" s="29"/>
      <c r="R189" s="29"/>
      <c r="S189" s="29"/>
      <c r="T189" s="29"/>
      <c r="U189" s="32">
        <f>负债表!E189/资产表!C189</f>
        <v>0.343240934185786</v>
      </c>
      <c r="V189" s="29"/>
      <c r="W189" s="32">
        <f>(利润表!C189-利润表!C190)/利润表!C190</f>
        <v>0.122524235112609</v>
      </c>
      <c r="X189" s="32">
        <f>(利润表!F189-利润表!F190)/利润表!F190</f>
        <v>0.142822805257132</v>
      </c>
      <c r="Y189" s="29"/>
      <c r="Z189" s="29"/>
      <c r="AA189" s="29"/>
      <c r="AB189" s="32">
        <f>(资产表!C189-资产表!C190)/资产表!C190</f>
        <v>0.242363935583142</v>
      </c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</row>
    <row r="190" spans="1:39">
      <c r="A190" s="28"/>
      <c r="B190" s="28">
        <v>2018</v>
      </c>
      <c r="C190" s="29"/>
      <c r="D190" s="29"/>
      <c r="E190" s="29"/>
      <c r="F190" s="29"/>
      <c r="G190" s="29"/>
      <c r="H190" s="34">
        <f>利润表!C190/负债表!C190</f>
        <v>0.11812490006785</v>
      </c>
      <c r="I190" s="34">
        <f>利润表!C190/资产表!C190</f>
        <v>0.0839762711616679</v>
      </c>
      <c r="J190" s="29"/>
      <c r="K190" s="29"/>
      <c r="L190" s="29"/>
      <c r="M190" s="29"/>
      <c r="N190" s="32">
        <f>利润表!C190/利润表!F190</f>
        <v>0.12544683651305</v>
      </c>
      <c r="O190" s="32">
        <f>利润表!F190/资产表!C190</f>
        <v>0.669417208882201</v>
      </c>
      <c r="P190" s="36">
        <f>资产表!C190/负债表!C190</f>
        <v>1.40664616842109</v>
      </c>
      <c r="Q190" s="29"/>
      <c r="R190" s="29"/>
      <c r="S190" s="29"/>
      <c r="T190" s="29"/>
      <c r="U190" s="32">
        <f>负债表!E190/资产表!C190</f>
        <v>0.289089166522619</v>
      </c>
      <c r="V190" s="29"/>
      <c r="W190" s="32">
        <f>(利润表!C190-利润表!C191)/利润表!C191</f>
        <v>0.229589511547696</v>
      </c>
      <c r="X190" s="32">
        <f>(利润表!F190-利润表!F191)/利润表!F191</f>
        <v>0.371188404400159</v>
      </c>
      <c r="Y190" s="29"/>
      <c r="Z190" s="29"/>
      <c r="AA190" s="29"/>
      <c r="AB190" s="32">
        <f>(资产表!C190-资产表!C191)/资产表!C191</f>
        <v>0.00957171175898308</v>
      </c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</row>
    <row r="191" spans="1:39">
      <c r="A191" s="28"/>
      <c r="B191" s="28">
        <v>2017</v>
      </c>
      <c r="C191" s="29"/>
      <c r="D191" s="29"/>
      <c r="E191" s="29"/>
      <c r="F191" s="29"/>
      <c r="G191" s="29"/>
      <c r="H191" s="34">
        <f>利润表!C191/负债表!C191</f>
        <v>0.0940090796662722</v>
      </c>
      <c r="I191" s="34">
        <f>利润表!C191/资产表!C191</f>
        <v>0.0689498950890595</v>
      </c>
      <c r="J191" s="29"/>
      <c r="K191" s="29"/>
      <c r="L191" s="29"/>
      <c r="M191" s="29"/>
      <c r="N191" s="32">
        <f>利润表!C191/利润表!F191</f>
        <v>0.13989322939073</v>
      </c>
      <c r="O191" s="32">
        <f>利润表!F191/资产表!C191</f>
        <v>0.492875140486453</v>
      </c>
      <c r="P191" s="36">
        <f>资产表!C191/负债表!C191</f>
        <v>1.36344050335167</v>
      </c>
      <c r="Q191" s="29"/>
      <c r="R191" s="29"/>
      <c r="S191" s="29"/>
      <c r="T191" s="29"/>
      <c r="U191" s="32">
        <f>负债表!E191/资产表!C191</f>
        <v>0.266561322227296</v>
      </c>
      <c r="V191" s="29"/>
      <c r="W191" s="32">
        <f>(利润表!C191-利润表!C192)/利润表!C192</f>
        <v>0.570473606204273</v>
      </c>
      <c r="X191" s="32">
        <f>(利润表!F191-利润表!F192)/利润表!F192</f>
        <v>0.078667636815445</v>
      </c>
      <c r="Y191" s="29"/>
      <c r="Z191" s="29"/>
      <c r="AA191" s="29"/>
      <c r="AB191" s="32">
        <f>(资产表!C191-资产表!C192)/资产表!C192</f>
        <v>0.0332295850415459</v>
      </c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</row>
    <row r="192" spans="1:39">
      <c r="A192" s="28"/>
      <c r="B192" s="28">
        <v>2016</v>
      </c>
      <c r="C192" s="29"/>
      <c r="D192" s="29"/>
      <c r="E192" s="29"/>
      <c r="F192" s="29"/>
      <c r="G192" s="29"/>
      <c r="H192" s="34">
        <f>利润表!C192/负债表!C192</f>
        <v>0.0525891555849923</v>
      </c>
      <c r="I192" s="34">
        <f>利润表!C192/资产表!C192</f>
        <v>0.0453627945163063</v>
      </c>
      <c r="J192" s="29"/>
      <c r="K192" s="29"/>
      <c r="L192" s="29"/>
      <c r="M192" s="29"/>
      <c r="N192" s="32">
        <f>利润表!C192/利润表!F192</f>
        <v>0.0960845814646259</v>
      </c>
      <c r="O192" s="32">
        <f>利润表!F192/资产表!C192</f>
        <v>0.472113150984656</v>
      </c>
      <c r="P192" s="36">
        <f>资产表!C192/负债表!C192</f>
        <v>1.15930149687071</v>
      </c>
      <c r="Q192" s="29"/>
      <c r="R192" s="29"/>
      <c r="S192" s="29"/>
      <c r="T192" s="29"/>
      <c r="U192" s="32">
        <f>负债表!E192/资产表!C192</f>
        <v>0.137411620101164</v>
      </c>
      <c r="V192" s="29"/>
      <c r="W192" s="32">
        <f>(利润表!C192-利润表!C193)/利润表!C193</f>
        <v>1.06045831255944</v>
      </c>
      <c r="X192" s="32">
        <f>(利润表!F192-利润表!F193)/利润表!F193</f>
        <v>2.11736596040786</v>
      </c>
      <c r="Y192" s="29"/>
      <c r="Z192" s="29"/>
      <c r="AA192" s="29"/>
      <c r="AB192" s="32">
        <f>(资产表!C192-资产表!C193)/资产表!C193</f>
        <v>1.97890863074484</v>
      </c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</row>
    <row r="193" spans="1:39">
      <c r="A193" s="28"/>
      <c r="B193" s="28">
        <v>2015</v>
      </c>
      <c r="C193" s="29"/>
      <c r="D193" s="29"/>
      <c r="E193" s="29"/>
      <c r="F193" s="29"/>
      <c r="G193" s="29"/>
      <c r="H193" s="34">
        <f>利润表!C193/负债表!C193</f>
        <v>0.0746427877570652</v>
      </c>
      <c r="I193" s="34">
        <f>利润表!C193/资产表!C193</f>
        <v>0.0655832827461931</v>
      </c>
      <c r="J193" s="29"/>
      <c r="K193" s="29"/>
      <c r="L193" s="29"/>
      <c r="M193" s="29"/>
      <c r="N193" s="32">
        <f>利润表!C193/利润表!F193</f>
        <v>0.145370960311152</v>
      </c>
      <c r="O193" s="32">
        <f>利润表!F193/资产表!C193</f>
        <v>0.451144317997342</v>
      </c>
      <c r="P193" s="36">
        <f>资产表!C193/负债表!C193</f>
        <v>1.13813741294306</v>
      </c>
      <c r="Q193" s="29"/>
      <c r="R193" s="29"/>
      <c r="S193" s="29"/>
      <c r="T193" s="29"/>
      <c r="U193" s="32">
        <f>负债表!E193/资产表!C193</f>
        <v>0.12137147182066</v>
      </c>
      <c r="V193" s="29"/>
      <c r="W193" s="32">
        <f>(利润表!C193-利润表!C194)/利润表!C194</f>
        <v>-0.0717976748905542</v>
      </c>
      <c r="X193" s="32">
        <f>(利润表!F193-利润表!F194)/利润表!F194</f>
        <v>-0.0649422795761438</v>
      </c>
      <c r="Y193" s="29"/>
      <c r="Z193" s="29"/>
      <c r="AA193" s="29"/>
      <c r="AB193" s="32">
        <f>(资产表!C193-资产表!C194)/资产表!C194</f>
        <v>0.0544944142729389</v>
      </c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</row>
    <row r="194" spans="1:39">
      <c r="A194" s="28"/>
      <c r="B194" s="28">
        <v>2014</v>
      </c>
      <c r="C194" s="29"/>
      <c r="D194" s="29"/>
      <c r="E194" s="29"/>
      <c r="F194" s="29"/>
      <c r="G194" s="29"/>
      <c r="H194" s="32">
        <f>利润表!C194/负债表!C194</f>
        <v>0.08908039045328</v>
      </c>
      <c r="I194" s="34">
        <f>利润表!C194/资产表!C194</f>
        <v>0.0745066064312961</v>
      </c>
      <c r="J194" s="29"/>
      <c r="K194" s="29"/>
      <c r="L194" s="29"/>
      <c r="M194" s="29"/>
      <c r="N194" s="32">
        <f>利润表!C194/利润表!F194</f>
        <v>0.146444622133805</v>
      </c>
      <c r="O194" s="32">
        <f>利润表!F194/资产表!C194</f>
        <v>0.508769836308635</v>
      </c>
      <c r="P194" s="36">
        <f>资产表!C194/负债表!C194</f>
        <v>1.19560391648521</v>
      </c>
      <c r="Q194" s="29"/>
      <c r="R194" s="29"/>
      <c r="S194" s="29"/>
      <c r="T194" s="29"/>
      <c r="U194" s="32">
        <f>负债表!E194/资产表!C194</f>
        <v>0.163602606003702</v>
      </c>
      <c r="V194" s="29"/>
      <c r="W194" s="32">
        <f>(利润表!C194-利润表!C195)/利润表!C195</f>
        <v>-0.279648169613718</v>
      </c>
      <c r="X194" s="32">
        <f>(利润表!F194-利润表!F195)/利润表!F195</f>
        <v>-0.104380369500271</v>
      </c>
      <c r="Y194" s="29"/>
      <c r="Z194" s="29"/>
      <c r="AA194" s="29"/>
      <c r="AB194" s="32">
        <f>(资产表!C194-资产表!C195)/资产表!C195</f>
        <v>-0.0111314195903874</v>
      </c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</row>
    <row r="195" spans="1:39">
      <c r="A195" s="28"/>
      <c r="B195" s="28">
        <v>2013</v>
      </c>
      <c r="C195" s="29"/>
      <c r="D195" s="29"/>
      <c r="E195" s="29"/>
      <c r="F195" s="29"/>
      <c r="G195" s="29"/>
      <c r="H195" s="32">
        <f>利润表!C195/负债表!C195</f>
        <v>0.128497329729016</v>
      </c>
      <c r="I195" s="34">
        <f>利润表!C195/资产表!C195</f>
        <v>0.102279523734041</v>
      </c>
      <c r="J195" s="29"/>
      <c r="K195" s="29"/>
      <c r="L195" s="29"/>
      <c r="M195" s="29"/>
      <c r="N195" s="32">
        <f>利润表!C195/利润表!F195</f>
        <v>0.182075859089326</v>
      </c>
      <c r="O195" s="32">
        <f>利润表!F195/资产表!C195</f>
        <v>0.561741266775308</v>
      </c>
      <c r="P195" s="36">
        <f>资产表!C195/负债表!C195</f>
        <v>1.25633484628996</v>
      </c>
      <c r="Q195" s="29"/>
      <c r="R195" s="29"/>
      <c r="S195" s="29"/>
      <c r="T195" s="29"/>
      <c r="U195" s="32">
        <f>负债表!E195/资产表!C195</f>
        <v>0.204033858526594</v>
      </c>
      <c r="V195" s="29"/>
      <c r="W195" s="32">
        <f>(利润表!C195-利润表!C196)/利润表!C196</f>
        <v>0.264862921203498</v>
      </c>
      <c r="X195" s="32">
        <f>(利润表!F195-利润表!F196)/利润表!F196</f>
        <v>0.0144676555005894</v>
      </c>
      <c r="Y195" s="29"/>
      <c r="Z195" s="29"/>
      <c r="AA195" s="29"/>
      <c r="AB195" s="32">
        <f>(资产表!C195-资产表!C196)/资产表!C196</f>
        <v>0.116631813183465</v>
      </c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</row>
    <row r="196" spans="1:39">
      <c r="A196" s="28"/>
      <c r="B196" s="28">
        <v>2012</v>
      </c>
      <c r="C196" s="29"/>
      <c r="D196" s="29"/>
      <c r="E196" s="29"/>
      <c r="F196" s="29"/>
      <c r="G196" s="29"/>
      <c r="H196" s="32">
        <f>利润表!C196/负债表!C196</f>
        <v>0.109458746697757</v>
      </c>
      <c r="I196" s="32">
        <f>利润表!C196/资产表!C196</f>
        <v>0.0902932389938472</v>
      </c>
      <c r="J196" s="29"/>
      <c r="K196" s="29"/>
      <c r="L196" s="29"/>
      <c r="M196" s="29"/>
      <c r="N196" s="32">
        <f>利润表!C196/利润表!F196</f>
        <v>0.146031689914553</v>
      </c>
      <c r="O196" s="32">
        <f>利润表!F196/资产表!C196</f>
        <v>0.618312635063528</v>
      </c>
      <c r="P196" s="36">
        <f>资产表!C196/负债表!C196</f>
        <v>1.21225850260191</v>
      </c>
      <c r="Q196" s="29"/>
      <c r="R196" s="29"/>
      <c r="S196" s="29"/>
      <c r="T196" s="29"/>
      <c r="U196" s="32">
        <f>负债表!E196/资产表!C196</f>
        <v>0.175093432750795</v>
      </c>
      <c r="V196" s="29"/>
      <c r="W196" s="32" t="e">
        <f>(利润表!C196-利润表!C197)/利润表!C197</f>
        <v>#DIV/0!</v>
      </c>
      <c r="X196" s="32" t="e">
        <f>(利润表!F196-利润表!F197)/利润表!F197</f>
        <v>#DIV/0!</v>
      </c>
      <c r="Y196" s="29"/>
      <c r="Z196" s="29"/>
      <c r="AA196" s="29"/>
      <c r="AB196" s="32" t="e">
        <f>(资产表!C196-资产表!C197)/资产表!C197</f>
        <v>#DIV/0!</v>
      </c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</row>
    <row r="197" spans="1:39">
      <c r="A197" s="28"/>
      <c r="B197" s="28">
        <v>2011</v>
      </c>
      <c r="C197" s="29"/>
      <c r="D197" s="29"/>
      <c r="E197" s="29"/>
      <c r="F197" s="29"/>
      <c r="G197" s="29"/>
      <c r="H197" s="32" t="e">
        <f>利润表!C197/负债表!C197</f>
        <v>#DIV/0!</v>
      </c>
      <c r="I197" s="32" t="e">
        <f>利润表!C197/资产表!C197</f>
        <v>#DIV/0!</v>
      </c>
      <c r="J197" s="29"/>
      <c r="K197" s="29"/>
      <c r="L197" s="29"/>
      <c r="M197" s="29"/>
      <c r="N197" s="32" t="e">
        <f>利润表!C197/利润表!F197</f>
        <v>#DIV/0!</v>
      </c>
      <c r="O197" s="32" t="e">
        <f>利润表!F197/资产表!C197</f>
        <v>#DIV/0!</v>
      </c>
      <c r="P197" s="36" t="e">
        <f>资产表!C197/负债表!C197</f>
        <v>#DIV/0!</v>
      </c>
      <c r="Q197" s="29"/>
      <c r="R197" s="29"/>
      <c r="S197" s="29"/>
      <c r="T197" s="29"/>
      <c r="U197" s="32" t="e">
        <f>负债表!E197/资产表!C197</f>
        <v>#DIV/0!</v>
      </c>
      <c r="V197" s="29"/>
      <c r="W197" s="32" t="e">
        <f>(利润表!C197-利润表!C198)/利润表!C198</f>
        <v>#DIV/0!</v>
      </c>
      <c r="X197" s="32" t="e">
        <f>(利润表!F197-利润表!F198)/利润表!F198</f>
        <v>#DIV/0!</v>
      </c>
      <c r="Y197" s="29"/>
      <c r="Z197" s="29"/>
      <c r="AA197" s="29"/>
      <c r="AB197" s="32" t="e">
        <f>(资产表!C197-资产表!C198)/资产表!C198</f>
        <v>#DIV/0!</v>
      </c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</row>
    <row r="198" spans="1:39">
      <c r="A198" s="28"/>
      <c r="B198" s="28">
        <v>2010</v>
      </c>
      <c r="C198" s="29"/>
      <c r="D198" s="29"/>
      <c r="E198" s="29"/>
      <c r="F198" s="29"/>
      <c r="G198" s="29"/>
      <c r="H198" s="32" t="e">
        <f>利润表!C198/负债表!C198</f>
        <v>#DIV/0!</v>
      </c>
      <c r="I198" s="32" t="e">
        <f>利润表!C198/资产表!C198</f>
        <v>#DIV/0!</v>
      </c>
      <c r="J198" s="29"/>
      <c r="K198" s="29"/>
      <c r="L198" s="29"/>
      <c r="M198" s="29"/>
      <c r="N198" s="32" t="e">
        <f>利润表!C198/利润表!F198</f>
        <v>#DIV/0!</v>
      </c>
      <c r="O198" s="32" t="e">
        <f>利润表!F198/资产表!C198</f>
        <v>#DIV/0!</v>
      </c>
      <c r="P198" s="36" t="e">
        <f>资产表!C198/负债表!C198</f>
        <v>#DIV/0!</v>
      </c>
      <c r="Q198" s="29"/>
      <c r="R198" s="29"/>
      <c r="S198" s="29"/>
      <c r="T198" s="29"/>
      <c r="U198" s="32" t="e">
        <f>负债表!E198/资产表!C198</f>
        <v>#DIV/0!</v>
      </c>
      <c r="V198" s="29"/>
      <c r="W198" s="32">
        <f>(利润表!C198-利润表!C199)/利润表!C199</f>
        <v>-1</v>
      </c>
      <c r="X198" s="32">
        <f>(利润表!F198-利润表!F199)/利润表!F199</f>
        <v>-1</v>
      </c>
      <c r="Y198" s="29"/>
      <c r="Z198" s="29"/>
      <c r="AA198" s="29"/>
      <c r="AB198" s="32">
        <f>(资产表!C198-资产表!C199)/资产表!C199</f>
        <v>-1</v>
      </c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</row>
    <row r="199" spans="1:39">
      <c r="A199" s="28" t="s">
        <v>52</v>
      </c>
      <c r="B199" s="28">
        <v>2023</v>
      </c>
      <c r="C199" s="29"/>
      <c r="D199" s="29"/>
      <c r="E199" s="29"/>
      <c r="F199" s="29"/>
      <c r="G199" s="29"/>
      <c r="H199" s="32">
        <f>利润表!C199/负债表!C199</f>
        <v>0.0197813584264007</v>
      </c>
      <c r="I199" s="32">
        <f>利润表!C199/资产表!C199</f>
        <v>0.0151742835979702</v>
      </c>
      <c r="J199" s="29"/>
      <c r="K199" s="29"/>
      <c r="L199" s="29"/>
      <c r="M199" s="29"/>
      <c r="N199" s="32">
        <f>利润表!C199/利润表!F199</f>
        <v>0.056210951079167</v>
      </c>
      <c r="O199" s="32">
        <f>利润表!F199/资产表!C199</f>
        <v>0.269952443547857</v>
      </c>
      <c r="P199" s="36">
        <f>资产表!C199/负债表!C199</f>
        <v>1.30361069757829</v>
      </c>
      <c r="Q199" s="29"/>
      <c r="R199" s="29"/>
      <c r="S199" s="29"/>
      <c r="T199" s="29"/>
      <c r="U199" s="32">
        <f>负债表!E199/资产表!C199</f>
        <v>0.232899820584707</v>
      </c>
      <c r="V199" s="29"/>
      <c r="W199" s="32">
        <f>(利润表!C199-利润表!C200)/利润表!C200</f>
        <v>-1.14392102841472</v>
      </c>
      <c r="X199" s="32">
        <f>(利润表!F199-利润表!F200)/利润表!F200</f>
        <v>-0.179320289623617</v>
      </c>
      <c r="Y199" s="29"/>
      <c r="Z199" s="29"/>
      <c r="AA199" s="29"/>
      <c r="AB199" s="32">
        <f>(资产表!C199-资产表!C200)/资产表!C200</f>
        <v>-0.0412550196827488</v>
      </c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</row>
    <row r="200" spans="1:39">
      <c r="A200" s="28"/>
      <c r="B200" s="28">
        <v>2022</v>
      </c>
      <c r="C200" s="29"/>
      <c r="D200" s="29"/>
      <c r="E200" s="29"/>
      <c r="F200" s="29"/>
      <c r="G200" s="29"/>
      <c r="H200" s="32">
        <f>利润表!C200/负债表!C200</f>
        <v>-0.139829269942096</v>
      </c>
      <c r="I200" s="32">
        <f>利润表!C200/资产表!C200</f>
        <v>-0.10108507693221</v>
      </c>
      <c r="J200" s="29"/>
      <c r="K200" s="29"/>
      <c r="L200" s="29"/>
      <c r="M200" s="29"/>
      <c r="N200" s="32">
        <f>利润表!C200/利润表!F200</f>
        <v>-0.320531249392565</v>
      </c>
      <c r="O200" s="32">
        <f>利润表!F200/资产表!C200</f>
        <v>0.315367307006024</v>
      </c>
      <c r="P200" s="36">
        <f>资产表!C200/负债表!C200</f>
        <v>1.3832830145232</v>
      </c>
      <c r="Q200" s="29"/>
      <c r="R200" s="29"/>
      <c r="S200" s="29"/>
      <c r="T200" s="29"/>
      <c r="U200" s="32">
        <f>负债表!E200/资产表!C200</f>
        <v>0.277082137566267</v>
      </c>
      <c r="V200" s="29"/>
      <c r="W200" s="32">
        <f>(利润表!C200-利润表!C201)/利润表!C201</f>
        <v>-4.7815590867048</v>
      </c>
      <c r="X200" s="32">
        <f>(利润表!F200-利润表!F201)/利润表!F201</f>
        <v>-0.381924051258013</v>
      </c>
      <c r="Y200" s="29"/>
      <c r="Z200" s="29"/>
      <c r="AA200" s="29"/>
      <c r="AB200" s="32">
        <f>(资产表!C200-资产表!C201)/资产表!C201</f>
        <v>-0.0953669757382629</v>
      </c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</row>
    <row r="201" spans="1:39">
      <c r="A201" s="28"/>
      <c r="B201" s="28">
        <v>2021</v>
      </c>
      <c r="C201" s="29"/>
      <c r="D201" s="29"/>
      <c r="E201" s="29"/>
      <c r="F201" s="29"/>
      <c r="G201" s="29"/>
      <c r="H201" s="32">
        <f>利润表!C201/负债表!C201</f>
        <v>0.0327183370437019</v>
      </c>
      <c r="I201" s="32">
        <f>利润表!C201/资产表!C201</f>
        <v>0.024181798236187</v>
      </c>
      <c r="J201" s="29"/>
      <c r="K201" s="29"/>
      <c r="L201" s="29"/>
      <c r="M201" s="29"/>
      <c r="N201" s="32">
        <f>利润表!C201/利润表!F201</f>
        <v>0.0523891473139447</v>
      </c>
      <c r="O201" s="32">
        <f>利润表!F201/资产表!C201</f>
        <v>0.461580298134579</v>
      </c>
      <c r="P201" s="36">
        <f>资产表!C201/负债表!C201</f>
        <v>1.35301505389043</v>
      </c>
      <c r="Q201" s="29"/>
      <c r="R201" s="29"/>
      <c r="S201" s="29"/>
      <c r="T201" s="29"/>
      <c r="U201" s="32">
        <f>负债表!E201/资产表!C201</f>
        <v>0.260909923267576</v>
      </c>
      <c r="V201" s="29"/>
      <c r="W201" s="32">
        <f>(利润表!C201-利润表!C202)/利润表!C202</f>
        <v>-1.89430322265451</v>
      </c>
      <c r="X201" s="32">
        <f>(利润表!F201-利润表!F202)/利润表!F202</f>
        <v>-0.318671278339534</v>
      </c>
      <c r="Y201" s="29"/>
      <c r="Z201" s="29"/>
      <c r="AA201" s="29"/>
      <c r="AB201" s="32">
        <f>(资产表!C201-资产表!C202)/资产表!C202</f>
        <v>-0.192082761968223</v>
      </c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</row>
    <row r="202" spans="1:39">
      <c r="A202" s="28"/>
      <c r="B202" s="28">
        <v>2020</v>
      </c>
      <c r="C202" s="29"/>
      <c r="D202" s="29"/>
      <c r="E202" s="29"/>
      <c r="F202" s="29"/>
      <c r="G202" s="29"/>
      <c r="H202" s="32">
        <f>利润表!C202/负债表!C202</f>
        <v>-0.0371007522636435</v>
      </c>
      <c r="I202" s="32">
        <f>利润表!C202/资产表!C202</f>
        <v>-0.0218459367546855</v>
      </c>
      <c r="J202" s="29"/>
      <c r="K202" s="29"/>
      <c r="L202" s="29"/>
      <c r="M202" s="29"/>
      <c r="N202" s="32">
        <f>利润表!C202/利润表!F202</f>
        <v>-0.0399128951613777</v>
      </c>
      <c r="O202" s="32">
        <f>利润表!F202/资产表!C202</f>
        <v>0.547340318620259</v>
      </c>
      <c r="P202" s="36">
        <f>资产表!C202/负债表!C202</f>
        <v>1.69829074762318</v>
      </c>
      <c r="Q202" s="29"/>
      <c r="R202" s="29"/>
      <c r="S202" s="29"/>
      <c r="T202" s="29"/>
      <c r="U202" s="32">
        <f>负债表!E202/资产表!C202</f>
        <v>0.411172673819524</v>
      </c>
      <c r="V202" s="29"/>
      <c r="W202" s="32">
        <f>(利润表!C202-利润表!C203)/利润表!C203</f>
        <v>-1.73172687475269</v>
      </c>
      <c r="X202" s="32">
        <f>(利润表!F202-利润表!F203)/利润表!F203</f>
        <v>0.460374137181405</v>
      </c>
      <c r="Y202" s="29"/>
      <c r="Z202" s="29"/>
      <c r="AA202" s="29"/>
      <c r="AB202" s="32">
        <f>(资产表!C202-资产表!C203)/资产表!C203</f>
        <v>-0.0373729420863782</v>
      </c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</row>
    <row r="203" spans="1:39">
      <c r="A203" s="28"/>
      <c r="B203" s="28">
        <v>2019</v>
      </c>
      <c r="C203" s="29"/>
      <c r="D203" s="29"/>
      <c r="E203" s="29"/>
      <c r="F203" s="29"/>
      <c r="G203" s="29"/>
      <c r="H203" s="32">
        <f>利润表!C203/负债表!C203</f>
        <v>0.0518667229586383</v>
      </c>
      <c r="I203" s="32">
        <f>利润表!C203/资产表!C203</f>
        <v>0.0287395345874614</v>
      </c>
      <c r="J203" s="29"/>
      <c r="K203" s="29"/>
      <c r="L203" s="29"/>
      <c r="M203" s="29"/>
      <c r="N203" s="32">
        <f>利润表!C203/利润表!F203</f>
        <v>0.0796578092794652</v>
      </c>
      <c r="O203" s="32">
        <f>利润表!F203/资产表!C203</f>
        <v>0.360787408634775</v>
      </c>
      <c r="P203" s="36">
        <f>资产表!C203/负债表!C203</f>
        <v>1.80471687183365</v>
      </c>
      <c r="Q203" s="29"/>
      <c r="R203" s="29"/>
      <c r="S203" s="29"/>
      <c r="T203" s="29"/>
      <c r="U203" s="32">
        <f>负债表!E203/资产表!C203</f>
        <v>0.445896464089701</v>
      </c>
      <c r="V203" s="29"/>
      <c r="W203" s="32">
        <f>(利润表!C203-利润表!C204)/利润表!C204</f>
        <v>-0.745779569966832</v>
      </c>
      <c r="X203" s="32">
        <f>(利润表!F203-利润表!F204)/利润表!F204</f>
        <v>-0.100733433534705</v>
      </c>
      <c r="Y203" s="29"/>
      <c r="Z203" s="29"/>
      <c r="AA203" s="29"/>
      <c r="AB203" s="32">
        <f>(资产表!C203-资产表!C204)/资产表!C204</f>
        <v>0.217350563876525</v>
      </c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</row>
    <row r="204" spans="1:39">
      <c r="A204" s="28"/>
      <c r="B204" s="28">
        <v>2018</v>
      </c>
      <c r="C204" s="29"/>
      <c r="D204" s="29"/>
      <c r="E204" s="29"/>
      <c r="F204" s="29"/>
      <c r="G204" s="29"/>
      <c r="H204" s="33">
        <f>利润表!C204/负债表!C204</f>
        <v>0.223936898991295</v>
      </c>
      <c r="I204" s="33">
        <f>利润表!C204/资产表!C204</f>
        <v>0.137621074085314</v>
      </c>
      <c r="J204" s="29"/>
      <c r="K204" s="29"/>
      <c r="L204" s="29"/>
      <c r="M204" s="29"/>
      <c r="N204" s="32">
        <f>利润表!C204/利润表!F204</f>
        <v>0.281777529184204</v>
      </c>
      <c r="O204" s="32">
        <f>利润表!F204/资产表!C204</f>
        <v>0.488403296330092</v>
      </c>
      <c r="P204" s="36">
        <f>资产表!C204/负债表!C204</f>
        <v>1.62719918064636</v>
      </c>
      <c r="Q204" s="29"/>
      <c r="R204" s="29"/>
      <c r="S204" s="29"/>
      <c r="T204" s="29"/>
      <c r="U204" s="32">
        <f>负债表!E204/资产表!C204</f>
        <v>0.385447084847489</v>
      </c>
      <c r="V204" s="29"/>
      <c r="W204" s="32">
        <f>(利润表!C204-利润表!C205)/利润表!C205</f>
        <v>0.538544838455728</v>
      </c>
      <c r="X204" s="32">
        <f>(利润表!F204-利润表!F205)/利润表!F205</f>
        <v>0.106802575068909</v>
      </c>
      <c r="Y204" s="29"/>
      <c r="Z204" s="29"/>
      <c r="AA204" s="29"/>
      <c r="AB204" s="32">
        <f>(资产表!C204-资产表!C205)/资产表!C205</f>
        <v>0.104977836971476</v>
      </c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</row>
    <row r="205" spans="1:39">
      <c r="A205" s="28"/>
      <c r="B205" s="28">
        <v>2017</v>
      </c>
      <c r="C205" s="29"/>
      <c r="D205" s="29"/>
      <c r="E205" s="29"/>
      <c r="F205" s="29"/>
      <c r="G205" s="29"/>
      <c r="H205" s="33">
        <f>利润表!C205/负债表!C205</f>
        <v>0.161214426429743</v>
      </c>
      <c r="I205" s="32">
        <f>利润表!C205/资产表!C205</f>
        <v>0.098839002259509</v>
      </c>
      <c r="J205" s="29"/>
      <c r="K205" s="29"/>
      <c r="L205" s="29"/>
      <c r="M205" s="29"/>
      <c r="N205" s="32">
        <f>利润表!C205/利润表!F205</f>
        <v>0.20270588617402</v>
      </c>
      <c r="O205" s="32">
        <f>利润表!F205/资产表!C205</f>
        <v>0.487598086691263</v>
      </c>
      <c r="P205" s="36">
        <f>资产表!C205/负债表!C205</f>
        <v>1.63108107876749</v>
      </c>
      <c r="Q205" s="29"/>
      <c r="R205" s="29"/>
      <c r="S205" s="29"/>
      <c r="T205" s="29"/>
      <c r="U205" s="32">
        <f>负债表!E205/资产表!C205</f>
        <v>0.386909692585217</v>
      </c>
      <c r="V205" s="29"/>
      <c r="W205" s="32">
        <f>(利润表!C205-利润表!C206)/利润表!C206</f>
        <v>0.115687827504315</v>
      </c>
      <c r="X205" s="32">
        <f>(利润表!F205-利润表!F206)/利润表!F206</f>
        <v>0.278865270525272</v>
      </c>
      <c r="Y205" s="29"/>
      <c r="Z205" s="29"/>
      <c r="AA205" s="29"/>
      <c r="AB205" s="32">
        <f>(资产表!C205-资产表!C206)/资产表!C206</f>
        <v>0.410744286832683</v>
      </c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</row>
    <row r="206" spans="1:39">
      <c r="A206" s="28"/>
      <c r="B206" s="28">
        <v>2016</v>
      </c>
      <c r="C206" s="29"/>
      <c r="D206" s="29"/>
      <c r="E206" s="29"/>
      <c r="F206" s="29"/>
      <c r="G206" s="29"/>
      <c r="H206" s="33">
        <f>利润表!C206/负债表!C206</f>
        <v>0.216096680698706</v>
      </c>
      <c r="I206" s="33">
        <f>利润表!C206/资产表!C206</f>
        <v>0.124978111543756</v>
      </c>
      <c r="J206" s="29"/>
      <c r="K206" s="29"/>
      <c r="L206" s="29"/>
      <c r="M206" s="29"/>
      <c r="N206" s="32">
        <f>利润表!C206/利润表!F206</f>
        <v>0.232353093372796</v>
      </c>
      <c r="O206" s="32">
        <f>利润表!F206/资产表!C206</f>
        <v>0.53788012773833</v>
      </c>
      <c r="P206" s="36">
        <f>资产表!C206/负债表!C206</f>
        <v>1.72907622006313</v>
      </c>
      <c r="Q206" s="29"/>
      <c r="R206" s="29"/>
      <c r="S206" s="29"/>
      <c r="T206" s="29"/>
      <c r="U206" s="32">
        <f>负债表!E206/资产表!C206</f>
        <v>0.421656495881085</v>
      </c>
      <c r="V206" s="29"/>
      <c r="W206" s="32">
        <f>(利润表!C206-利润表!C207)/利润表!C207</f>
        <v>0.14025993861008</v>
      </c>
      <c r="X206" s="32">
        <f>(利润表!F206-利润表!F207)/利润表!F207</f>
        <v>0.648618645179613</v>
      </c>
      <c r="Y206" s="29"/>
      <c r="Z206" s="29"/>
      <c r="AA206" s="29"/>
      <c r="AB206" s="32">
        <f>(资产表!C206-资产表!C207)/资产表!C207</f>
        <v>0.608332157670733</v>
      </c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</row>
    <row r="207" spans="1:39">
      <c r="A207" s="28"/>
      <c r="B207" s="28">
        <v>2015</v>
      </c>
      <c r="C207" s="29"/>
      <c r="D207" s="29"/>
      <c r="E207" s="29"/>
      <c r="F207" s="29"/>
      <c r="G207" s="29"/>
      <c r="H207" s="33">
        <f>利润表!C207/负债表!C207</f>
        <v>0.235635180561664</v>
      </c>
      <c r="I207" s="33">
        <f>利润表!C207/资产表!C207</f>
        <v>0.176281134673379</v>
      </c>
      <c r="J207" s="29"/>
      <c r="K207" s="29"/>
      <c r="L207" s="29"/>
      <c r="M207" s="29"/>
      <c r="N207" s="32">
        <f>利润表!C207/利润表!F207</f>
        <v>0.335942383862477</v>
      </c>
      <c r="O207" s="32">
        <f>利润表!F207/资产表!C207</f>
        <v>0.524736214128737</v>
      </c>
      <c r="P207" s="36">
        <f>资产表!C207/负债表!C207</f>
        <v>1.33670106559195</v>
      </c>
      <c r="Q207" s="29"/>
      <c r="R207" s="29"/>
      <c r="S207" s="29"/>
      <c r="T207" s="29"/>
      <c r="U207" s="32">
        <f>负债表!E207/资产表!C207</f>
        <v>0.251889576704155</v>
      </c>
      <c r="V207" s="29"/>
      <c r="W207" s="32">
        <f>(利润表!C207-利润表!C208)/利润表!C208</f>
        <v>0.243547597442884</v>
      </c>
      <c r="X207" s="32">
        <f>(利润表!F207-利润表!F208)/利润表!F208</f>
        <v>0.81935100595872</v>
      </c>
      <c r="Y207" s="29"/>
      <c r="Z207" s="29"/>
      <c r="AA207" s="29"/>
      <c r="AB207" s="32">
        <f>(资产表!C207-资产表!C208)/资产表!C208</f>
        <v>1.12628243258747</v>
      </c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</row>
    <row r="208" spans="1:39">
      <c r="A208" s="28"/>
      <c r="B208" s="28">
        <v>2014</v>
      </c>
      <c r="C208" s="29"/>
      <c r="D208" s="29"/>
      <c r="E208" s="29"/>
      <c r="F208" s="29"/>
      <c r="G208" s="29"/>
      <c r="H208" s="33">
        <f>利润表!C208/负债表!C208</f>
        <v>0.462693097650969</v>
      </c>
      <c r="I208" s="33">
        <f>利润表!C208/资产表!C208</f>
        <v>0.301414662875264</v>
      </c>
      <c r="J208" s="29"/>
      <c r="K208" s="29"/>
      <c r="L208" s="29"/>
      <c r="M208" s="29"/>
      <c r="N208" s="32">
        <f>利润表!C208/利润表!F208</f>
        <v>0.49149474879866</v>
      </c>
      <c r="O208" s="32">
        <f>利润表!F208/资产表!C208</f>
        <v>0.613261206985423</v>
      </c>
      <c r="P208" s="36">
        <f>资产表!C208/负债表!C208</f>
        <v>1.53507162935351</v>
      </c>
      <c r="Q208" s="29"/>
      <c r="R208" s="29"/>
      <c r="S208" s="29"/>
      <c r="T208" s="29"/>
      <c r="U208" s="32">
        <f>负债表!E208/资产表!C208</f>
        <v>0.348564600584047</v>
      </c>
      <c r="V208" s="29"/>
      <c r="W208" s="32">
        <f>(利润表!C208-利润表!C209)/利润表!C209</f>
        <v>0.402907203008619</v>
      </c>
      <c r="X208" s="32">
        <f>(利润表!F208-利润表!F209)/利润表!F209</f>
        <v>0.271961994652751</v>
      </c>
      <c r="Y208" s="29"/>
      <c r="Z208" s="29"/>
      <c r="AA208" s="29"/>
      <c r="AB208" s="32">
        <f>(资产表!C208-资产表!C209)/资产表!C209</f>
        <v>2.58653198498922</v>
      </c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</row>
    <row r="209" spans="1:39">
      <c r="A209" s="28"/>
      <c r="B209" s="28">
        <v>2013</v>
      </c>
      <c r="C209" s="29"/>
      <c r="D209" s="29"/>
      <c r="E209" s="29"/>
      <c r="F209" s="29"/>
      <c r="G209" s="29"/>
      <c r="H209" s="33">
        <f>利润表!C209/负债表!C209</f>
        <v>1.17669107906989</v>
      </c>
      <c r="I209" s="33">
        <f>利润表!C209/资产表!C209</f>
        <v>0.770566525589529</v>
      </c>
      <c r="J209" s="29"/>
      <c r="K209" s="29"/>
      <c r="L209" s="29"/>
      <c r="M209" s="29"/>
      <c r="N209" s="32">
        <f>利润表!C209/利润表!F209</f>
        <v>0.445619382167685</v>
      </c>
      <c r="O209" s="32">
        <f>利润表!F209/资产表!C209</f>
        <v>1.72920334353762</v>
      </c>
      <c r="P209" s="36">
        <f>资产表!C209/负债表!C209</f>
        <v>1.52704671172895</v>
      </c>
      <c r="Q209" s="29"/>
      <c r="R209" s="29"/>
      <c r="S209" s="29"/>
      <c r="T209" s="29"/>
      <c r="U209" s="32">
        <f>负债表!E209/资产表!C209</f>
        <v>0.345141185060552</v>
      </c>
      <c r="V209" s="29"/>
      <c r="W209" s="32">
        <f>(利润表!C209-利润表!C210)/利润表!C210</f>
        <v>58.9481391890597</v>
      </c>
      <c r="X209" s="32">
        <f>(利润表!F209-利润表!F210)/利润表!F210</f>
        <v>-0.196622439895151</v>
      </c>
      <c r="Y209" s="29"/>
      <c r="Z209" s="29"/>
      <c r="AA209" s="29"/>
      <c r="AB209" s="32">
        <f>(资产表!C209-资产表!C210)/资产表!C210</f>
        <v>-0.441953722992445</v>
      </c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</row>
    <row r="210" spans="1:39">
      <c r="A210" s="28"/>
      <c r="B210" s="28">
        <v>2012</v>
      </c>
      <c r="C210" s="29"/>
      <c r="D210" s="29"/>
      <c r="E210" s="29"/>
      <c r="F210" s="29"/>
      <c r="G210" s="29"/>
      <c r="H210" s="32">
        <f>利润表!C210/负债表!C210</f>
        <v>0.0166389845421125</v>
      </c>
      <c r="I210" s="32">
        <f>利润表!C210/资产表!C210</f>
        <v>0.0071730630276237</v>
      </c>
      <c r="J210" s="29"/>
      <c r="K210" s="29"/>
      <c r="L210" s="29"/>
      <c r="M210" s="29"/>
      <c r="N210" s="32">
        <f>利润表!C210/利润表!F210</f>
        <v>0.00597183860623716</v>
      </c>
      <c r="O210" s="32">
        <f>利润表!F210/资产表!C210</f>
        <v>1.20114817237893</v>
      </c>
      <c r="P210" s="36">
        <f>资产表!C210/负债表!C210</f>
        <v>2.31964845116169</v>
      </c>
      <c r="Q210" s="29"/>
      <c r="R210" s="29"/>
      <c r="S210" s="29"/>
      <c r="T210" s="29"/>
      <c r="U210" s="32">
        <f>负债表!E210/资产表!C210</f>
        <v>0.568900192829135</v>
      </c>
      <c r="V210" s="29"/>
      <c r="W210" s="32" t="e">
        <f>(利润表!C210-利润表!C211)/利润表!C211</f>
        <v>#DIV/0!</v>
      </c>
      <c r="X210" s="32" t="e">
        <f>(利润表!F210-利润表!F211)/利润表!F211</f>
        <v>#DIV/0!</v>
      </c>
      <c r="Y210" s="29"/>
      <c r="Z210" s="29"/>
      <c r="AA210" s="29"/>
      <c r="AB210" s="32" t="e">
        <f>(资产表!C210-资产表!C211)/资产表!C211</f>
        <v>#DIV/0!</v>
      </c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</row>
    <row r="211" spans="1:39">
      <c r="A211" s="28"/>
      <c r="B211" s="28">
        <v>2011</v>
      </c>
      <c r="C211" s="29"/>
      <c r="D211" s="29"/>
      <c r="E211" s="29"/>
      <c r="F211" s="29"/>
      <c r="G211" s="29"/>
      <c r="H211" s="32" t="e">
        <f>利润表!C211/负债表!C211</f>
        <v>#DIV/0!</v>
      </c>
      <c r="I211" s="32" t="e">
        <f>利润表!C211/资产表!C211</f>
        <v>#DIV/0!</v>
      </c>
      <c r="J211" s="29"/>
      <c r="K211" s="29"/>
      <c r="L211" s="29"/>
      <c r="M211" s="29"/>
      <c r="N211" s="32" t="e">
        <f>利润表!C211/利润表!F211</f>
        <v>#DIV/0!</v>
      </c>
      <c r="O211" s="32" t="e">
        <f>利润表!F211/资产表!C211</f>
        <v>#DIV/0!</v>
      </c>
      <c r="P211" s="36" t="e">
        <f>资产表!C211/负债表!C211</f>
        <v>#DIV/0!</v>
      </c>
      <c r="Q211" s="29"/>
      <c r="R211" s="29"/>
      <c r="S211" s="29"/>
      <c r="T211" s="29"/>
      <c r="U211" s="32" t="e">
        <f>负债表!E211/资产表!C211</f>
        <v>#DIV/0!</v>
      </c>
      <c r="V211" s="29"/>
      <c r="W211" s="32" t="e">
        <f>(利润表!C211-利润表!C212)/利润表!C212</f>
        <v>#DIV/0!</v>
      </c>
      <c r="X211" s="32" t="e">
        <f>(利润表!F211-利润表!F212)/利润表!F212</f>
        <v>#DIV/0!</v>
      </c>
      <c r="Y211" s="29"/>
      <c r="Z211" s="29"/>
      <c r="AA211" s="29"/>
      <c r="AB211" s="32" t="e">
        <f>(资产表!C211-资产表!C212)/资产表!C212</f>
        <v>#DIV/0!</v>
      </c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</row>
    <row r="212" spans="1:39">
      <c r="A212" s="28"/>
      <c r="B212" s="28">
        <v>2010</v>
      </c>
      <c r="C212" s="29"/>
      <c r="D212" s="29"/>
      <c r="E212" s="29"/>
      <c r="F212" s="29"/>
      <c r="G212" s="29"/>
      <c r="H212" s="32" t="e">
        <f>利润表!C212/负债表!C212</f>
        <v>#DIV/0!</v>
      </c>
      <c r="I212" s="32" t="e">
        <f>利润表!C212/资产表!C212</f>
        <v>#DIV/0!</v>
      </c>
      <c r="J212" s="29"/>
      <c r="K212" s="29"/>
      <c r="L212" s="29"/>
      <c r="M212" s="29"/>
      <c r="N212" s="32" t="e">
        <f>利润表!C212/利润表!F212</f>
        <v>#DIV/0!</v>
      </c>
      <c r="O212" s="32" t="e">
        <f>利润表!F212/资产表!C212</f>
        <v>#DIV/0!</v>
      </c>
      <c r="P212" s="36" t="e">
        <f>资产表!C212/负债表!C212</f>
        <v>#DIV/0!</v>
      </c>
      <c r="Q212" s="29"/>
      <c r="R212" s="29"/>
      <c r="S212" s="29"/>
      <c r="T212" s="29"/>
      <c r="U212" s="32" t="e">
        <f>负债表!E212/资产表!C212</f>
        <v>#DIV/0!</v>
      </c>
      <c r="V212" s="29"/>
      <c r="W212" s="32">
        <f>(利润表!C212-利润表!C213)/利润表!C213</f>
        <v>-1</v>
      </c>
      <c r="X212" s="32">
        <f>(利润表!F212-利润表!F213)/利润表!F213</f>
        <v>-1</v>
      </c>
      <c r="Y212" s="29"/>
      <c r="Z212" s="29"/>
      <c r="AA212" s="29"/>
      <c r="AB212" s="32">
        <f>(资产表!C212-资产表!C213)/资产表!C213</f>
        <v>-1</v>
      </c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</row>
    <row r="213" spans="1:39">
      <c r="A213" s="28" t="s">
        <v>53</v>
      </c>
      <c r="B213" s="28">
        <v>2023</v>
      </c>
      <c r="C213" s="29"/>
      <c r="D213" s="29"/>
      <c r="E213" s="29"/>
      <c r="F213" s="29"/>
      <c r="G213" s="29"/>
      <c r="H213" s="32">
        <f>利润表!C213/负债表!C213</f>
        <v>0.0868822462843564</v>
      </c>
      <c r="I213" s="32">
        <f>利润表!C213/资产表!C213</f>
        <v>0.0552299781653377</v>
      </c>
      <c r="J213" s="29"/>
      <c r="K213" s="29"/>
      <c r="L213" s="29"/>
      <c r="M213" s="29"/>
      <c r="N213" s="32">
        <f>利润表!C213/利润表!F213</f>
        <v>0.0429690562782396</v>
      </c>
      <c r="O213" s="32">
        <f>利润表!F213/资产表!C213</f>
        <v>1.28534305728533</v>
      </c>
      <c r="P213" s="36">
        <f>资产表!C213/负债表!C213</f>
        <v>1.57309941394986</v>
      </c>
      <c r="Q213" s="29"/>
      <c r="R213" s="29"/>
      <c r="S213" s="29"/>
      <c r="T213" s="29"/>
      <c r="U213" s="32">
        <f>负债表!E213/资产表!C213</f>
        <v>0.364312267150923</v>
      </c>
      <c r="V213" s="29"/>
      <c r="W213" s="32">
        <f>(利润表!C213-利润表!C214)/利润表!C214</f>
        <v>1.77148182066083</v>
      </c>
      <c r="X213" s="32">
        <f>(利润表!F213-利润表!F214)/利润表!F214</f>
        <v>0.73213367823508</v>
      </c>
      <c r="Y213" s="29"/>
      <c r="Z213" s="29"/>
      <c r="AA213" s="29"/>
      <c r="AB213" s="32">
        <f>(资产表!C213-资产表!C214)/资产表!C214</f>
        <v>0.0247121521867536</v>
      </c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</row>
    <row r="214" spans="1:39">
      <c r="A214" s="28"/>
      <c r="B214" s="28">
        <v>2022</v>
      </c>
      <c r="C214" s="29"/>
      <c r="D214" s="29"/>
      <c r="E214" s="29"/>
      <c r="F214" s="29"/>
      <c r="G214" s="29"/>
      <c r="H214" s="34">
        <f>利润表!C214/负债表!C214</f>
        <v>0.0343441656017386</v>
      </c>
      <c r="I214" s="32">
        <f>利润表!C214/资产表!C214</f>
        <v>0.020420422522395</v>
      </c>
      <c r="J214" s="29"/>
      <c r="K214" s="29"/>
      <c r="L214" s="29"/>
      <c r="M214" s="29"/>
      <c r="N214" s="32">
        <f>利润表!C214/利润表!F214</f>
        <v>0.0268550018790204</v>
      </c>
      <c r="O214" s="32">
        <f>利润表!F214/资产表!C214</f>
        <v>0.760395497806604</v>
      </c>
      <c r="P214" s="36">
        <f>资产表!C214/负债表!C214</f>
        <v>1.68185381884599</v>
      </c>
      <c r="Q214" s="29"/>
      <c r="R214" s="29"/>
      <c r="S214" s="29"/>
      <c r="T214" s="29"/>
      <c r="U214" s="32">
        <f>负债表!E214/资产表!C214</f>
        <v>0.405418004350606</v>
      </c>
      <c r="V214" s="29"/>
      <c r="W214" s="32">
        <f>(利润表!C214-利润表!C215)/利润表!C215</f>
        <v>-0.809812667936123</v>
      </c>
      <c r="X214" s="32">
        <f>(利润表!F214-利润表!F215)/利润表!F215</f>
        <v>0.27045189102194</v>
      </c>
      <c r="Y214" s="29"/>
      <c r="Z214" s="29"/>
      <c r="AA214" s="29"/>
      <c r="AB214" s="32">
        <f>(资产表!C214-资产表!C215)/资产表!C215</f>
        <v>0.281302698468566</v>
      </c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</row>
    <row r="215" spans="1:39">
      <c r="A215" s="28"/>
      <c r="B215" s="28">
        <v>2021</v>
      </c>
      <c r="C215" s="29"/>
      <c r="D215" s="29"/>
      <c r="E215" s="29"/>
      <c r="F215" s="29"/>
      <c r="G215" s="29"/>
      <c r="H215" s="33">
        <f>利润表!C215/负债表!C215</f>
        <v>0.176157349748065</v>
      </c>
      <c r="I215" s="33">
        <f>利润表!C215/资产表!C215</f>
        <v>0.137573529203434</v>
      </c>
      <c r="J215" s="29"/>
      <c r="K215" s="29"/>
      <c r="L215" s="29"/>
      <c r="M215" s="29"/>
      <c r="N215" s="32">
        <f>利润表!C215/利润表!F215</f>
        <v>0.179391484965677</v>
      </c>
      <c r="O215" s="32">
        <f>利润表!F215/资产表!C215</f>
        <v>0.766889962640957</v>
      </c>
      <c r="P215" s="36">
        <f>资产表!C215/负债表!C215</f>
        <v>1.28045962597628</v>
      </c>
      <c r="Q215" s="29"/>
      <c r="R215" s="29"/>
      <c r="S215" s="29"/>
      <c r="T215" s="29"/>
      <c r="U215" s="32">
        <f>负债表!E215/资产表!C215</f>
        <v>0.219030432734216</v>
      </c>
      <c r="V215" s="29"/>
      <c r="W215" s="32">
        <f>(利润表!C215-利润表!C216)/利润表!C216</f>
        <v>0.305688240181147</v>
      </c>
      <c r="X215" s="32">
        <f>(利润表!F215-利润表!F216)/利润表!F216</f>
        <v>0.0934174749443139</v>
      </c>
      <c r="Y215" s="29"/>
      <c r="Z215" s="29"/>
      <c r="AA215" s="29"/>
      <c r="AB215" s="32">
        <f>(资产表!C215-资产表!C216)/资产表!C216</f>
        <v>0.103697835308896</v>
      </c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</row>
    <row r="216" spans="1:39">
      <c r="A216" s="28"/>
      <c r="B216" s="28">
        <v>2020</v>
      </c>
      <c r="C216" s="29"/>
      <c r="D216" s="29"/>
      <c r="E216" s="29"/>
      <c r="F216" s="29"/>
      <c r="G216" s="29"/>
      <c r="H216" s="33">
        <f>利润表!C216/负债表!C216</f>
        <v>0.155982146305417</v>
      </c>
      <c r="I216" s="33">
        <f>利润表!C216/资产表!C216</f>
        <v>0.11629085849511</v>
      </c>
      <c r="J216" s="29"/>
      <c r="K216" s="29"/>
      <c r="L216" s="29"/>
      <c r="M216" s="29"/>
      <c r="N216" s="32">
        <f>利润表!C216/利润表!F216</f>
        <v>0.150227120442218</v>
      </c>
      <c r="O216" s="32">
        <f>利润表!F216/资产表!C216</f>
        <v>0.774100296622799</v>
      </c>
      <c r="P216" s="36">
        <f>资产表!C216/负债表!C216</f>
        <v>1.34131047206927</v>
      </c>
      <c r="Q216" s="29"/>
      <c r="R216" s="29"/>
      <c r="S216" s="29"/>
      <c r="T216" s="29"/>
      <c r="U216" s="32">
        <f>负债表!E216/资产表!C216</f>
        <v>0.254460454291933</v>
      </c>
      <c r="V216" s="29"/>
      <c r="W216" s="32">
        <f>(利润表!C216-利润表!C217)/利润表!C217</f>
        <v>3.43044544977612</v>
      </c>
      <c r="X216" s="32">
        <f>(利润表!F216-利润表!F217)/利润表!F217</f>
        <v>0.315207206962286</v>
      </c>
      <c r="Y216" s="29"/>
      <c r="Z216" s="29"/>
      <c r="AA216" s="29"/>
      <c r="AB216" s="32">
        <f>(资产表!C216-资产表!C217)/资产表!C217</f>
        <v>0.256770879167704</v>
      </c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</row>
    <row r="217" spans="1:39">
      <c r="A217" s="28"/>
      <c r="B217" s="28">
        <v>2019</v>
      </c>
      <c r="C217" s="29"/>
      <c r="D217" s="29"/>
      <c r="E217" s="29"/>
      <c r="F217" s="29"/>
      <c r="G217" s="29"/>
      <c r="H217" s="34">
        <f>利润表!C217/负债表!C217</f>
        <v>0.040812402666454</v>
      </c>
      <c r="I217" s="32">
        <f>利润表!C217/资产表!C217</f>
        <v>0.0329878713386376</v>
      </c>
      <c r="J217" s="29"/>
      <c r="K217" s="29"/>
      <c r="L217" s="29"/>
      <c r="M217" s="29"/>
      <c r="N217" s="32">
        <f>利润表!C217/利润表!F217</f>
        <v>0.0445959201454069</v>
      </c>
      <c r="O217" s="32">
        <f>利润表!F217/资产表!C217</f>
        <v>0.739706036585391</v>
      </c>
      <c r="P217" s="36">
        <f>资产表!C217/负债表!C217</f>
        <v>1.23719418714513</v>
      </c>
      <c r="Q217" s="29"/>
      <c r="R217" s="29"/>
      <c r="S217" s="29"/>
      <c r="T217" s="29"/>
      <c r="U217" s="32">
        <f>负债表!E217/资产表!C217</f>
        <v>0.191719448417768</v>
      </c>
      <c r="V217" s="29"/>
      <c r="W217" s="32">
        <f>(利润表!C217-利润表!C218)/利润表!C218</f>
        <v>-0.221976614926802</v>
      </c>
      <c r="X217" s="32">
        <f>(利润表!F217-利润表!F218)/利润表!F218</f>
        <v>-0.0527449735722842</v>
      </c>
      <c r="Y217" s="29"/>
      <c r="Z217" s="29"/>
      <c r="AA217" s="29"/>
      <c r="AB217" s="32">
        <f>(资产表!C217-资产表!C218)/资产表!C218</f>
        <v>0.00127108033270468</v>
      </c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</row>
    <row r="218" spans="1:39">
      <c r="A218" s="28"/>
      <c r="B218" s="28">
        <v>2018</v>
      </c>
      <c r="C218" s="29"/>
      <c r="D218" s="29"/>
      <c r="E218" s="29"/>
      <c r="F218" s="29"/>
      <c r="G218" s="29"/>
      <c r="H218" s="32">
        <f>利润表!C218/负债表!C218</f>
        <v>0.0538409068715174</v>
      </c>
      <c r="I218" s="32">
        <f>利润表!C218/资产表!C218</f>
        <v>0.0424534817420769</v>
      </c>
      <c r="J218" s="29"/>
      <c r="K218" s="29"/>
      <c r="L218" s="29"/>
      <c r="M218" s="29"/>
      <c r="N218" s="32">
        <f>利润表!C218/利润表!F218</f>
        <v>0.0542961951097798</v>
      </c>
      <c r="O218" s="32">
        <f>利润表!F218/资产表!C218</f>
        <v>0.781886864378646</v>
      </c>
      <c r="P218" s="36">
        <f>资产表!C218/负债表!C218</f>
        <v>1.26823300851091</v>
      </c>
      <c r="Q218" s="29"/>
      <c r="R218" s="29"/>
      <c r="S218" s="29"/>
      <c r="T218" s="29"/>
      <c r="U218" s="32">
        <f>负债表!E218/资产表!C218</f>
        <v>0.211501361903408</v>
      </c>
      <c r="V218" s="29"/>
      <c r="W218" s="32">
        <f>(利润表!C218-利润表!C219)/利润表!C219</f>
        <v>-0.388550672058062</v>
      </c>
      <c r="X218" s="32">
        <f>(利润表!F218-利润表!F219)/利润表!F219</f>
        <v>-0.148623492815169</v>
      </c>
      <c r="Y218" s="29"/>
      <c r="Z218" s="29"/>
      <c r="AA218" s="29"/>
      <c r="AB218" s="32">
        <f>(资产表!C218-资产表!C219)/资产表!C219</f>
        <v>0.0203707616409817</v>
      </c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</row>
    <row r="219" spans="1:39">
      <c r="A219" s="28"/>
      <c r="B219" s="28">
        <v>2017</v>
      </c>
      <c r="C219" s="29"/>
      <c r="D219" s="29"/>
      <c r="E219" s="29"/>
      <c r="F219" s="29"/>
      <c r="G219" s="29"/>
      <c r="H219" s="32">
        <f>利润表!C219/负债表!C219</f>
        <v>0.0902457716857144</v>
      </c>
      <c r="I219" s="32">
        <f>利润表!C219/资产表!C219</f>
        <v>0.0708452679885649</v>
      </c>
      <c r="J219" s="29"/>
      <c r="K219" s="29"/>
      <c r="L219" s="29"/>
      <c r="M219" s="29"/>
      <c r="N219" s="32">
        <f>利润表!C219/利润表!F219</f>
        <v>0.0756015303861452</v>
      </c>
      <c r="O219" s="32">
        <f>利润表!F219/资产表!C219</f>
        <v>0.937087749767935</v>
      </c>
      <c r="P219" s="36">
        <f>资产表!C219/负债表!C219</f>
        <v>1.27384332430334</v>
      </c>
      <c r="Q219" s="29"/>
      <c r="R219" s="29"/>
      <c r="S219" s="29"/>
      <c r="T219" s="29"/>
      <c r="U219" s="32">
        <f>负债表!E219/资产表!C219</f>
        <v>0.214974101664428</v>
      </c>
      <c r="V219" s="29"/>
      <c r="W219" s="32">
        <f>(利润表!C219-利润表!C220)/利润表!C220</f>
        <v>0.0232002468024036</v>
      </c>
      <c r="X219" s="32">
        <f>(利润表!F219-利润表!F220)/利润表!F220</f>
        <v>0.0763574448533911</v>
      </c>
      <c r="Y219" s="29"/>
      <c r="Z219" s="29"/>
      <c r="AA219" s="29"/>
      <c r="AB219" s="32">
        <f>(资产表!C219-资产表!C220)/资产表!C220</f>
        <v>0.323423894464713</v>
      </c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</row>
    <row r="220" spans="1:39">
      <c r="A220" s="28"/>
      <c r="B220" s="28">
        <v>2016</v>
      </c>
      <c r="C220" s="29"/>
      <c r="D220" s="29"/>
      <c r="E220" s="29"/>
      <c r="F220" s="29"/>
      <c r="G220" s="29"/>
      <c r="H220" s="33">
        <f>利润表!C220/负债表!C220</f>
        <v>0.164974494629699</v>
      </c>
      <c r="I220" s="32">
        <f>利润表!C220/资产表!C220</f>
        <v>0.091632425577326</v>
      </c>
      <c r="J220" s="29"/>
      <c r="K220" s="29"/>
      <c r="L220" s="29"/>
      <c r="M220" s="29"/>
      <c r="N220" s="32">
        <f>利润表!C220/利润表!F220</f>
        <v>0.0795291736175196</v>
      </c>
      <c r="O220" s="32">
        <f>利润表!F220/资产表!C220</f>
        <v>1.15218631615632</v>
      </c>
      <c r="P220" s="36">
        <f>资产表!C220/负债表!C220</f>
        <v>1.80039427735635</v>
      </c>
      <c r="Q220" s="29"/>
      <c r="R220" s="29"/>
      <c r="S220" s="29"/>
      <c r="T220" s="29"/>
      <c r="U220" s="32">
        <f>负债表!E220/资产表!C220</f>
        <v>0.444566108336906</v>
      </c>
      <c r="V220" s="29"/>
      <c r="W220" s="32">
        <f>(利润表!C220-利润表!C221)/利润表!C221</f>
        <v>0.0896485476640641</v>
      </c>
      <c r="X220" s="32">
        <f>(利润表!F220-利润表!F221)/利润表!F221</f>
        <v>0.0145623450567714</v>
      </c>
      <c r="Y220" s="29"/>
      <c r="Z220" s="29"/>
      <c r="AA220" s="29"/>
      <c r="AB220" s="32">
        <f>(资产表!C220-资产表!C221)/资产表!C221</f>
        <v>0.0942734959530365</v>
      </c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</row>
    <row r="221" spans="1:39">
      <c r="A221" s="28"/>
      <c r="B221" s="28">
        <v>2015</v>
      </c>
      <c r="C221" s="29"/>
      <c r="D221" s="29"/>
      <c r="E221" s="29"/>
      <c r="F221" s="29"/>
      <c r="G221" s="29"/>
      <c r="H221" s="33">
        <f>利润表!C221/负债表!C221</f>
        <v>0.189198182996306</v>
      </c>
      <c r="I221" s="34">
        <f>利润表!C221/资产表!C221</f>
        <v>0.0920213539439969</v>
      </c>
      <c r="J221" s="29"/>
      <c r="K221" s="29"/>
      <c r="L221" s="29"/>
      <c r="M221" s="29"/>
      <c r="N221" s="32">
        <f>利润表!C221/利润表!F221</f>
        <v>0.0740489261962413</v>
      </c>
      <c r="O221" s="32">
        <f>利润表!F221/资产表!C221</f>
        <v>1.242710173813</v>
      </c>
      <c r="P221" s="36">
        <f>资产表!C221/负债表!C221</f>
        <v>2.05602476911446</v>
      </c>
      <c r="Q221" s="29"/>
      <c r="R221" s="29"/>
      <c r="S221" s="29"/>
      <c r="T221" s="29"/>
      <c r="U221" s="32">
        <f>负债表!E221/资产表!C221</f>
        <v>0.513624536522143</v>
      </c>
      <c r="V221" s="29"/>
      <c r="W221" s="32">
        <f>(利润表!C221-利润表!C222)/利润表!C222</f>
        <v>0.36878674704731</v>
      </c>
      <c r="X221" s="32">
        <f>(利润表!F221-利润表!F222)/利润表!F222</f>
        <v>0.050699239654899</v>
      </c>
      <c r="Y221" s="29"/>
      <c r="Z221" s="29"/>
      <c r="AA221" s="29"/>
      <c r="AB221" s="32">
        <f>(资产表!C221-资产表!C222)/资产表!C222</f>
        <v>0.235342469444241</v>
      </c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</row>
    <row r="222" spans="1:39">
      <c r="A222" s="28"/>
      <c r="B222" s="28">
        <v>2014</v>
      </c>
      <c r="C222" s="29"/>
      <c r="D222" s="29"/>
      <c r="E222" s="29"/>
      <c r="F222" s="29"/>
      <c r="G222" s="29"/>
      <c r="H222" s="32" t="e">
        <f>利润表!C222/负债表!C222</f>
        <v>#VALUE!</v>
      </c>
      <c r="I222" s="34">
        <f>利润表!C222/资产表!C222</f>
        <v>0.0830501075993035</v>
      </c>
      <c r="J222" s="29"/>
      <c r="K222" s="29"/>
      <c r="L222" s="29"/>
      <c r="M222" s="29"/>
      <c r="N222" s="32">
        <f>利润表!C222/利润表!F222</f>
        <v>0.0568409583300585</v>
      </c>
      <c r="O222" s="32">
        <f>利润表!F222/资产表!C222</f>
        <v>1.46109618907296</v>
      </c>
      <c r="P222" s="36" t="e">
        <f>资产表!C222/负债表!C222</f>
        <v>#VALUE!</v>
      </c>
      <c r="Q222" s="29"/>
      <c r="R222" s="29"/>
      <c r="S222" s="29"/>
      <c r="T222" s="29"/>
      <c r="U222" s="32" t="e">
        <f>负债表!E222/资产表!C222</f>
        <v>#VALUE!</v>
      </c>
      <c r="V222" s="29"/>
      <c r="W222" s="32">
        <f>(利润表!C222-利润表!C223)/利润表!C223</f>
        <v>0.518720052651181</v>
      </c>
      <c r="X222" s="32">
        <f>(利润表!F222-利润表!F223)/利润表!F223</f>
        <v>0.311205421283867</v>
      </c>
      <c r="Y222" s="29"/>
      <c r="Z222" s="29"/>
      <c r="AA222" s="29"/>
      <c r="AB222" s="32">
        <f>(资产表!C222-资产表!C223)/资产表!C223</f>
        <v>0.199618674365279</v>
      </c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</row>
    <row r="223" spans="1:39">
      <c r="A223" s="28"/>
      <c r="B223" s="28">
        <v>2013</v>
      </c>
      <c r="C223" s="29"/>
      <c r="D223" s="29"/>
      <c r="E223" s="29"/>
      <c r="F223" s="29"/>
      <c r="G223" s="29"/>
      <c r="H223" s="32" t="e">
        <f>利润表!C223/负债表!C223</f>
        <v>#VALUE!</v>
      </c>
      <c r="I223" s="32">
        <f>利润表!C223/资产表!C223</f>
        <v>0.0656002795316043</v>
      </c>
      <c r="J223" s="29"/>
      <c r="K223" s="29"/>
      <c r="L223" s="29"/>
      <c r="M223" s="29"/>
      <c r="N223" s="32">
        <f>利润表!C223/利润表!F223</f>
        <v>0.0490743324177738</v>
      </c>
      <c r="O223" s="32">
        <f>利润表!F223/资产表!C223</f>
        <v>1.33675337594292</v>
      </c>
      <c r="P223" s="36" t="e">
        <f>资产表!C223/负债表!C223</f>
        <v>#VALUE!</v>
      </c>
      <c r="Q223" s="29"/>
      <c r="R223" s="29"/>
      <c r="S223" s="29"/>
      <c r="T223" s="29"/>
      <c r="U223" s="32" t="e">
        <f>负债表!E223/资产表!C223</f>
        <v>#VALUE!</v>
      </c>
      <c r="V223" s="29"/>
      <c r="W223" s="32" t="e">
        <f>(利润表!C223-利润表!C224)/利润表!C224</f>
        <v>#VALUE!</v>
      </c>
      <c r="X223" s="32" t="e">
        <f>(利润表!F223-利润表!F224)/利润表!F224</f>
        <v>#VALUE!</v>
      </c>
      <c r="Y223" s="29"/>
      <c r="Z223" s="29"/>
      <c r="AA223" s="29"/>
      <c r="AB223" s="32" t="e">
        <f>(资产表!C223-资产表!C224)/资产表!C224</f>
        <v>#VALUE!</v>
      </c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</row>
    <row r="224" spans="1:39">
      <c r="A224" s="28"/>
      <c r="B224" s="28">
        <v>2012</v>
      </c>
      <c r="C224" s="29"/>
      <c r="D224" s="29"/>
      <c r="E224" s="29"/>
      <c r="F224" s="29"/>
      <c r="G224" s="29"/>
      <c r="H224" s="32" t="e">
        <f>利润表!C224/负债表!C224</f>
        <v>#VALUE!</v>
      </c>
      <c r="I224" s="32" t="e">
        <f>利润表!C224/资产表!C224</f>
        <v>#VALUE!</v>
      </c>
      <c r="J224" s="29"/>
      <c r="K224" s="29"/>
      <c r="L224" s="29"/>
      <c r="M224" s="29"/>
      <c r="N224" s="32" t="e">
        <f>利润表!C224/利润表!F224</f>
        <v>#VALUE!</v>
      </c>
      <c r="O224" s="32" t="e">
        <f>利润表!F224/资产表!C224</f>
        <v>#VALUE!</v>
      </c>
      <c r="P224" s="36" t="e">
        <f>资产表!C224/负债表!C224</f>
        <v>#VALUE!</v>
      </c>
      <c r="Q224" s="29"/>
      <c r="R224" s="29"/>
      <c r="S224" s="29"/>
      <c r="T224" s="29"/>
      <c r="U224" s="32" t="e">
        <f>负债表!E224/资产表!C224</f>
        <v>#VALUE!</v>
      </c>
      <c r="V224" s="29"/>
      <c r="W224" s="32" t="e">
        <f>(利润表!C224-利润表!C225)/利润表!C225</f>
        <v>#VALUE!</v>
      </c>
      <c r="X224" s="32" t="e">
        <f>(利润表!F224-利润表!F225)/利润表!F225</f>
        <v>#VALUE!</v>
      </c>
      <c r="Y224" s="29"/>
      <c r="Z224" s="29"/>
      <c r="AA224" s="29"/>
      <c r="AB224" s="32" t="e">
        <f>(资产表!C224-资产表!C225)/资产表!C225</f>
        <v>#VALUE!</v>
      </c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</row>
    <row r="225" spans="1:39">
      <c r="A225" s="28"/>
      <c r="B225" s="28">
        <v>2011</v>
      </c>
      <c r="C225" s="29"/>
      <c r="D225" s="29"/>
      <c r="E225" s="29"/>
      <c r="F225" s="29"/>
      <c r="G225" s="29"/>
      <c r="H225" s="32" t="e">
        <f>利润表!C225/负债表!C225</f>
        <v>#DIV/0!</v>
      </c>
      <c r="I225" s="32" t="e">
        <f>利润表!C225/资产表!C225</f>
        <v>#DIV/0!</v>
      </c>
      <c r="J225" s="29"/>
      <c r="K225" s="29"/>
      <c r="L225" s="29"/>
      <c r="M225" s="29"/>
      <c r="N225" s="32" t="e">
        <f>利润表!C225/利润表!F225</f>
        <v>#DIV/0!</v>
      </c>
      <c r="O225" s="32" t="e">
        <f>利润表!F225/资产表!C225</f>
        <v>#DIV/0!</v>
      </c>
      <c r="P225" s="36" t="e">
        <f>资产表!C225/负债表!C225</f>
        <v>#DIV/0!</v>
      </c>
      <c r="Q225" s="29"/>
      <c r="R225" s="29"/>
      <c r="S225" s="29"/>
      <c r="T225" s="29"/>
      <c r="U225" s="32" t="e">
        <f>负债表!E225/资产表!C225</f>
        <v>#DIV/0!</v>
      </c>
      <c r="V225" s="29"/>
      <c r="W225" s="32" t="e">
        <f>(利润表!C225-利润表!C226)/利润表!C226</f>
        <v>#DIV/0!</v>
      </c>
      <c r="X225" s="32" t="e">
        <f>(利润表!F225-利润表!F226)/利润表!F226</f>
        <v>#DIV/0!</v>
      </c>
      <c r="Y225" s="29"/>
      <c r="Z225" s="29"/>
      <c r="AA225" s="29"/>
      <c r="AB225" s="32" t="e">
        <f>(资产表!C225-资产表!C226)/资产表!C226</f>
        <v>#DIV/0!</v>
      </c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</row>
    <row r="226" spans="1:39">
      <c r="A226" s="28"/>
      <c r="B226" s="28">
        <v>2010</v>
      </c>
      <c r="C226" s="29"/>
      <c r="D226" s="29"/>
      <c r="E226" s="29"/>
      <c r="F226" s="29"/>
      <c r="G226" s="29"/>
      <c r="H226" s="32" t="e">
        <f>利润表!C226/负债表!C226</f>
        <v>#DIV/0!</v>
      </c>
      <c r="I226" s="32" t="e">
        <f>利润表!C226/资产表!C226</f>
        <v>#DIV/0!</v>
      </c>
      <c r="J226" s="29"/>
      <c r="K226" s="29"/>
      <c r="L226" s="29"/>
      <c r="M226" s="29"/>
      <c r="N226" s="32" t="e">
        <f>利润表!C226/利润表!F226</f>
        <v>#DIV/0!</v>
      </c>
      <c r="O226" s="32" t="e">
        <f>利润表!F226/资产表!C226</f>
        <v>#DIV/0!</v>
      </c>
      <c r="P226" s="36" t="e">
        <f>资产表!C226/负债表!C226</f>
        <v>#DIV/0!</v>
      </c>
      <c r="Q226" s="29"/>
      <c r="R226" s="29"/>
      <c r="S226" s="29"/>
      <c r="T226" s="29"/>
      <c r="U226" s="32" t="e">
        <f>负债表!E226/资产表!C226</f>
        <v>#DIV/0!</v>
      </c>
      <c r="V226" s="29"/>
      <c r="W226" s="32">
        <f>(利润表!C226-利润表!C227)/利润表!C227</f>
        <v>-1</v>
      </c>
      <c r="X226" s="32">
        <f>(利润表!F226-利润表!F227)/利润表!F227</f>
        <v>-1</v>
      </c>
      <c r="Y226" s="29"/>
      <c r="Z226" s="29"/>
      <c r="AA226" s="29"/>
      <c r="AB226" s="32">
        <f>(资产表!C226-资产表!C227)/资产表!C227</f>
        <v>-1</v>
      </c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</row>
    <row r="227" spans="1:39">
      <c r="A227" s="28" t="s">
        <v>54</v>
      </c>
      <c r="B227" s="28">
        <v>2023</v>
      </c>
      <c r="C227" s="29"/>
      <c r="D227" s="29"/>
      <c r="E227" s="29"/>
      <c r="F227" s="29"/>
      <c r="G227" s="29"/>
      <c r="H227" s="32">
        <f>利润表!C227/负债表!C227</f>
        <v>0.024889477073185</v>
      </c>
      <c r="I227" s="32">
        <f>利润表!C227/资产表!C227</f>
        <v>0.020938930697345</v>
      </c>
      <c r="J227" s="29"/>
      <c r="K227" s="29"/>
      <c r="L227" s="29"/>
      <c r="M227" s="29"/>
      <c r="N227" s="32">
        <f>利润表!C227/利润表!F227</f>
        <v>0.0839406061486501</v>
      </c>
      <c r="O227" s="32">
        <f>利润表!F227/资产表!C227</f>
        <v>0.249449362567913</v>
      </c>
      <c r="P227" s="36">
        <f>资产表!C227/负债表!C227</f>
        <v>1.18866991982265</v>
      </c>
      <c r="Q227" s="29"/>
      <c r="R227" s="29"/>
      <c r="S227" s="29"/>
      <c r="T227" s="29"/>
      <c r="U227" s="32">
        <f>负债表!E227/资产表!C227</f>
        <v>0.15872355872419</v>
      </c>
      <c r="V227" s="29"/>
      <c r="W227" s="32">
        <f>(利润表!C227-利润表!C228)/利润表!C228</f>
        <v>-0.717287019997148</v>
      </c>
      <c r="X227" s="32">
        <f>(利润表!F227-利润表!F228)/利润表!F228</f>
        <v>-0.143557597683024</v>
      </c>
      <c r="Y227" s="29"/>
      <c r="Z227" s="29"/>
      <c r="AA227" s="29"/>
      <c r="AB227" s="32">
        <f>(资产表!C227-资产表!C228)/资产表!C228</f>
        <v>-0.0617308411508525</v>
      </c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 spans="1:39">
      <c r="A228" s="28"/>
      <c r="B228" s="28">
        <v>2022</v>
      </c>
      <c r="C228" s="29"/>
      <c r="D228" s="29"/>
      <c r="E228" s="29"/>
      <c r="F228" s="29"/>
      <c r="G228" s="29"/>
      <c r="H228" s="32">
        <f>利润表!C228/负债表!C228</f>
        <v>0.0832866128603131</v>
      </c>
      <c r="I228" s="32">
        <f>利润表!C228/资产表!C228</f>
        <v>0.0694922210235988</v>
      </c>
      <c r="J228" s="29"/>
      <c r="K228" s="29"/>
      <c r="L228" s="29"/>
      <c r="M228" s="29"/>
      <c r="N228" s="32">
        <f>利润表!C228/利润表!F228</f>
        <v>0.254287208111802</v>
      </c>
      <c r="O228" s="32">
        <f>利润表!F228/资产表!C228</f>
        <v>0.273282409837326</v>
      </c>
      <c r="P228" s="36">
        <f>资产表!C228/负债表!C228</f>
        <v>1.19850267603377</v>
      </c>
      <c r="Q228" s="29"/>
      <c r="R228" s="29"/>
      <c r="S228" s="29"/>
      <c r="T228" s="29"/>
      <c r="U228" s="32">
        <f>负债表!E228/资产表!C228</f>
        <v>0.165625559294265</v>
      </c>
      <c r="V228" s="29"/>
      <c r="W228" s="32">
        <f>(利润表!C228-利润表!C229)/利润表!C229</f>
        <v>-0.406647203545471</v>
      </c>
      <c r="X228" s="32">
        <f>(利润表!F228-利润表!F229)/利润表!F229</f>
        <v>-0.206437008184839</v>
      </c>
      <c r="Y228" s="29"/>
      <c r="Z228" s="29"/>
      <c r="AA228" s="29"/>
      <c r="AB228" s="32">
        <f>(资产表!C228-资产表!C229)/资产表!C229</f>
        <v>-0.0652151472263764</v>
      </c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</row>
    <row r="229" spans="1:39">
      <c r="A229" s="28"/>
      <c r="B229" s="28">
        <v>2021</v>
      </c>
      <c r="C229" s="29"/>
      <c r="D229" s="29"/>
      <c r="E229" s="29"/>
      <c r="F229" s="29"/>
      <c r="G229" s="29"/>
      <c r="H229" s="32">
        <f>利润表!C229/负债表!C229</f>
        <v>0.134720130190026</v>
      </c>
      <c r="I229" s="32">
        <f>利润表!C229/资产表!C229</f>
        <v>0.109480019284674</v>
      </c>
      <c r="J229" s="29"/>
      <c r="K229" s="29"/>
      <c r="L229" s="29"/>
      <c r="M229" s="29"/>
      <c r="N229" s="32">
        <f>利润表!C229/利润表!F229</f>
        <v>0.340089267052086</v>
      </c>
      <c r="O229" s="32">
        <f>利润表!F229/资产表!C229</f>
        <v>0.321915537745878</v>
      </c>
      <c r="P229" s="36">
        <f>资产表!C229/负债表!C229</f>
        <v>1.23054536407892</v>
      </c>
      <c r="Q229" s="29"/>
      <c r="R229" s="29"/>
      <c r="S229" s="29"/>
      <c r="T229" s="29"/>
      <c r="U229" s="32">
        <f>负债表!E229/资产表!C229</f>
        <v>0.187352186119106</v>
      </c>
      <c r="V229" s="29"/>
      <c r="W229" s="32">
        <f>(利润表!C229-利润表!C230)/利润表!C230</f>
        <v>-0.141871424436498</v>
      </c>
      <c r="X229" s="32">
        <f>(利润表!F229-利润表!F230)/利润表!F230</f>
        <v>-0.0270092845548241</v>
      </c>
      <c r="Y229" s="29"/>
      <c r="Z229" s="29"/>
      <c r="AA229" s="29"/>
      <c r="AB229" s="32">
        <f>(资产表!C229-资产表!C230)/资产表!C230</f>
        <v>0.0261480882479415</v>
      </c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</row>
    <row r="230" spans="1:39">
      <c r="A230" s="28"/>
      <c r="B230" s="28">
        <v>2020</v>
      </c>
      <c r="C230" s="29"/>
      <c r="D230" s="29"/>
      <c r="E230" s="29"/>
      <c r="F230" s="29"/>
      <c r="G230" s="29"/>
      <c r="H230" s="33">
        <f>利润表!C230/负债表!C230</f>
        <v>0.174806683804471</v>
      </c>
      <c r="I230" s="33">
        <f>利润表!C230/资产表!C230</f>
        <v>0.13091594393829</v>
      </c>
      <c r="J230" s="29"/>
      <c r="K230" s="29"/>
      <c r="L230" s="29"/>
      <c r="M230" s="29"/>
      <c r="N230" s="32">
        <f>利润表!C230/利润表!F230</f>
        <v>0.385610861457378</v>
      </c>
      <c r="O230" s="32">
        <f>利润表!F230/资产表!C230</f>
        <v>0.339502739740021</v>
      </c>
      <c r="P230" s="36">
        <f>资产表!C230/负债表!C230</f>
        <v>1.33525893444171</v>
      </c>
      <c r="Q230" s="29"/>
      <c r="R230" s="29"/>
      <c r="S230" s="29"/>
      <c r="T230" s="29"/>
      <c r="U230" s="32">
        <f>负债表!E230/资产表!C230</f>
        <v>0.251081588592315</v>
      </c>
      <c r="V230" s="29"/>
      <c r="W230" s="32">
        <f>(利润表!C230-利润表!C231)/利润表!C231</f>
        <v>0.730835058777403</v>
      </c>
      <c r="X230" s="32">
        <f>(利润表!F230-利润表!F231)/利润表!F231</f>
        <v>0.469609248204506</v>
      </c>
      <c r="Y230" s="29"/>
      <c r="Z230" s="29"/>
      <c r="AA230" s="29"/>
      <c r="AB230" s="32">
        <f>(资产表!C230-资产表!C231)/资产表!C231</f>
        <v>0.201771537695283</v>
      </c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</row>
    <row r="231" spans="1:39">
      <c r="A231" s="28"/>
      <c r="B231" s="28">
        <v>2019</v>
      </c>
      <c r="C231" s="29"/>
      <c r="D231" s="29"/>
      <c r="E231" s="29"/>
      <c r="F231" s="29"/>
      <c r="G231" s="29"/>
      <c r="H231" s="32">
        <f>利润表!C231/负债表!C231</f>
        <v>0.118264677022918</v>
      </c>
      <c r="I231" s="32">
        <f>利润表!C231/资产表!C231</f>
        <v>0.0908989302346813</v>
      </c>
      <c r="J231" s="29"/>
      <c r="K231" s="29"/>
      <c r="L231" s="29"/>
      <c r="M231" s="29"/>
      <c r="N231" s="32">
        <f>利润表!C231/利润表!F231</f>
        <v>0.327412647052668</v>
      </c>
      <c r="O231" s="32">
        <f>利润表!F231/资产表!C231</f>
        <v>0.277628036219564</v>
      </c>
      <c r="P231" s="36">
        <f>资产表!C231/负债表!C231</f>
        <v>1.301056863019</v>
      </c>
      <c r="Q231" s="29"/>
      <c r="R231" s="29"/>
      <c r="S231" s="29"/>
      <c r="T231" s="29"/>
      <c r="U231" s="32">
        <f>负债表!E231/资产表!C231</f>
        <v>0.231394085513238</v>
      </c>
      <c r="V231" s="29"/>
      <c r="W231" s="32">
        <f>(利润表!C231-利润表!C232)/利润表!C232</f>
        <v>0.759211520004473</v>
      </c>
      <c r="X231" s="32">
        <f>(利润表!F231-利润表!F232)/利润表!F232</f>
        <v>0.553894605093875</v>
      </c>
      <c r="Y231" s="29"/>
      <c r="Z231" s="29"/>
      <c r="AA231" s="29"/>
      <c r="AB231" s="32">
        <f>(资产表!C231-资产表!C232)/资产表!C232</f>
        <v>0.299305190046054</v>
      </c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</row>
    <row r="232" spans="1:39">
      <c r="A232" s="28"/>
      <c r="B232" s="28">
        <v>2018</v>
      </c>
      <c r="C232" s="29"/>
      <c r="D232" s="29"/>
      <c r="E232" s="29"/>
      <c r="F232" s="29"/>
      <c r="G232" s="29"/>
      <c r="H232" s="32">
        <f>利润表!C232/负债表!C232</f>
        <v>0.0756619262344541</v>
      </c>
      <c r="I232" s="32">
        <f>利润表!C232/资产表!C232</f>
        <v>0.0671354470343938</v>
      </c>
      <c r="J232" s="29"/>
      <c r="K232" s="29"/>
      <c r="L232" s="29"/>
      <c r="M232" s="29"/>
      <c r="N232" s="32">
        <f>利润表!C232/利润表!F232</f>
        <v>0.289200440145681</v>
      </c>
      <c r="O232" s="32">
        <f>利润表!F232/资产表!C232</f>
        <v>0.232141579731259</v>
      </c>
      <c r="P232" s="36">
        <f>资产表!C232/负债表!C232</f>
        <v>1.12700413234297</v>
      </c>
      <c r="Q232" s="29"/>
      <c r="R232" s="29"/>
      <c r="S232" s="29"/>
      <c r="T232" s="29"/>
      <c r="U232" s="32">
        <f>负债表!E232/资产表!C232</f>
        <v>0.1126918071533</v>
      </c>
      <c r="V232" s="29"/>
      <c r="W232" s="32">
        <f>(利润表!C232-利润表!C233)/利润表!C233</f>
        <v>-0.211771620233717</v>
      </c>
      <c r="X232" s="32">
        <f>(利润表!F232-利润表!F233)/利润表!F233</f>
        <v>-0.10190555248251</v>
      </c>
      <c r="Y232" s="29"/>
      <c r="Z232" s="29"/>
      <c r="AA232" s="29"/>
      <c r="AB232" s="32">
        <f>(资产表!C232-资产表!C233)/资产表!C233</f>
        <v>0.0086614826766139</v>
      </c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</row>
    <row r="233" spans="1:39">
      <c r="A233" s="28"/>
      <c r="B233" s="28">
        <v>2017</v>
      </c>
      <c r="C233" s="29"/>
      <c r="D233" s="29"/>
      <c r="E233" s="29"/>
      <c r="F233" s="29"/>
      <c r="G233" s="29"/>
      <c r="H233" s="32">
        <f>利润表!C233/负债表!C233</f>
        <v>0.101650157510636</v>
      </c>
      <c r="I233" s="32">
        <f>利润表!C233/资产表!C233</f>
        <v>0.0859103037700161</v>
      </c>
      <c r="J233" s="29"/>
      <c r="K233" s="29"/>
      <c r="L233" s="29"/>
      <c r="M233" s="29"/>
      <c r="N233" s="32">
        <f>利润表!C233/利润表!F233</f>
        <v>0.329510223409441</v>
      </c>
      <c r="O233" s="32">
        <f>利润表!F233/资产表!C233</f>
        <v>0.260721208832619</v>
      </c>
      <c r="P233" s="36">
        <f>资产表!C233/负债表!C233</f>
        <v>1.18321264213843</v>
      </c>
      <c r="Q233" s="29"/>
      <c r="R233" s="29"/>
      <c r="S233" s="29"/>
      <c r="T233" s="29"/>
      <c r="U233" s="32">
        <f>负债表!E233/资产表!C233</f>
        <v>0.15484337777807</v>
      </c>
      <c r="V233" s="29"/>
      <c r="W233" s="32">
        <f>(利润表!C233-利润表!C234)/利润表!C234</f>
        <v>-0.35760027513757</v>
      </c>
      <c r="X233" s="32">
        <f>(利润表!F233-利润表!F234)/利润表!F234</f>
        <v>0.00981195792188041</v>
      </c>
      <c r="Y233" s="29"/>
      <c r="Z233" s="29"/>
      <c r="AA233" s="29"/>
      <c r="AB233" s="32">
        <f>(资产表!C233-资产表!C234)/资产表!C234</f>
        <v>0.0388274822243681</v>
      </c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</row>
    <row r="234" spans="1:39">
      <c r="A234" s="28"/>
      <c r="B234" s="28">
        <v>2016</v>
      </c>
      <c r="C234" s="29"/>
      <c r="D234" s="29"/>
      <c r="E234" s="29"/>
      <c r="F234" s="29"/>
      <c r="G234" s="29"/>
      <c r="H234" s="33">
        <f>利润表!C234/负债表!C234</f>
        <v>0.164962796369905</v>
      </c>
      <c r="I234" s="33">
        <f>利润表!C234/资产表!C234</f>
        <v>0.138925938334809</v>
      </c>
      <c r="J234" s="29"/>
      <c r="K234" s="29"/>
      <c r="L234" s="29"/>
      <c r="M234" s="29"/>
      <c r="N234" s="32">
        <f>利润表!C234/利润表!F234</f>
        <v>0.517969343663124</v>
      </c>
      <c r="O234" s="32">
        <f>利润表!F234/资产表!C234</f>
        <v>0.268212665545635</v>
      </c>
      <c r="P234" s="36">
        <f>资产表!C234/负债表!C234</f>
        <v>1.18741538367261</v>
      </c>
      <c r="Q234" s="29"/>
      <c r="R234" s="29"/>
      <c r="S234" s="29"/>
      <c r="T234" s="29"/>
      <c r="U234" s="32">
        <f>负债表!E234/资产表!C234</f>
        <v>0.15783472763587</v>
      </c>
      <c r="V234" s="29"/>
      <c r="W234" s="32">
        <f>(利润表!C234-利润表!C235)/利润表!C235</f>
        <v>0.177440415354018</v>
      </c>
      <c r="X234" s="32">
        <f>(利润表!F234-利润表!F235)/利润表!F235</f>
        <v>0.0553824753600958</v>
      </c>
      <c r="Y234" s="29"/>
      <c r="Z234" s="29"/>
      <c r="AA234" s="29"/>
      <c r="AB234" s="32">
        <f>(资产表!C234-资产表!C235)/资产表!C235</f>
        <v>1.83034465541322</v>
      </c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</row>
    <row r="235" spans="1:39">
      <c r="A235" s="28"/>
      <c r="B235" s="28">
        <v>2015</v>
      </c>
      <c r="C235" s="29"/>
      <c r="D235" s="29"/>
      <c r="E235" s="29"/>
      <c r="F235" s="29"/>
      <c r="G235" s="29"/>
      <c r="H235" s="33">
        <f>利润表!C235/负债表!C235</f>
        <v>0.519655547358697</v>
      </c>
      <c r="I235" s="33">
        <f>利润表!C235/资产表!C235</f>
        <v>0.333951749860709</v>
      </c>
      <c r="J235" s="29"/>
      <c r="K235" s="29"/>
      <c r="L235" s="29"/>
      <c r="M235" s="29"/>
      <c r="N235" s="32">
        <f>利润表!C235/利润表!F235</f>
        <v>0.464274676618324</v>
      </c>
      <c r="O235" s="32">
        <f>利润表!F235/资产表!C235</f>
        <v>0.719297792188755</v>
      </c>
      <c r="P235" s="36">
        <f>资产表!C235/负债表!C235</f>
        <v>1.55607972581502</v>
      </c>
      <c r="Q235" s="29"/>
      <c r="R235" s="29"/>
      <c r="S235" s="29"/>
      <c r="T235" s="29"/>
      <c r="U235" s="32">
        <f>负债表!E235/资产表!C235</f>
        <v>0.357359405556013</v>
      </c>
      <c r="V235" s="29"/>
      <c r="W235" s="32">
        <f>(利润表!C235-利润表!C236)/利润表!C236</f>
        <v>-0.204043124244891</v>
      </c>
      <c r="X235" s="32">
        <f>(利润表!F235-利润表!F236)/利润表!F236</f>
        <v>-0.0108129209313602</v>
      </c>
      <c r="Y235" s="29"/>
      <c r="Z235" s="29"/>
      <c r="AA235" s="29"/>
      <c r="AB235" s="32">
        <f>(资产表!C235-资产表!C236)/资产表!C236</f>
        <v>0.15086847015665</v>
      </c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</row>
    <row r="236" spans="1:39">
      <c r="A236" s="28"/>
      <c r="B236" s="28">
        <v>2014</v>
      </c>
      <c r="C236" s="29"/>
      <c r="D236" s="29"/>
      <c r="E236" s="29"/>
      <c r="F236" s="29"/>
      <c r="G236" s="29"/>
      <c r="H236" s="33">
        <f>利润表!C236/负债表!C236</f>
        <v>0.7442803234478</v>
      </c>
      <c r="I236" s="33">
        <f>利润表!C236/资产表!C236</f>
        <v>0.482858495447657</v>
      </c>
      <c r="J236" s="29"/>
      <c r="K236" s="29"/>
      <c r="L236" s="29"/>
      <c r="M236" s="29"/>
      <c r="N236" s="32">
        <f>利润表!C236/利润表!F236</f>
        <v>0.576984162381826</v>
      </c>
      <c r="O236" s="32">
        <f>利润表!F236/资产表!C236</f>
        <v>0.836866116834798</v>
      </c>
      <c r="P236" s="36">
        <f>资产表!C236/负债表!C236</f>
        <v>1.54140463606792</v>
      </c>
      <c r="Q236" s="29"/>
      <c r="R236" s="29"/>
      <c r="S236" s="29"/>
      <c r="T236" s="29"/>
      <c r="U236" s="32">
        <f>负债表!E236/资产表!C236</f>
        <v>0.35124108452731</v>
      </c>
      <c r="V236" s="29"/>
      <c r="W236" s="32">
        <f>(利润表!C236-利润表!C237)/利润表!C237</f>
        <v>-0.100943293880329</v>
      </c>
      <c r="X236" s="32">
        <f>(利润表!F236-利润表!F237)/利润表!F237</f>
        <v>0.00542570509836928</v>
      </c>
      <c r="Y236" s="29"/>
      <c r="Z236" s="29"/>
      <c r="AA236" s="29"/>
      <c r="AB236" s="32">
        <f>(资产表!C236-资产表!C237)/资产表!C237</f>
        <v>0.279554180428309</v>
      </c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</row>
    <row r="237" spans="1:39">
      <c r="A237" s="28"/>
      <c r="B237" s="28">
        <v>2013</v>
      </c>
      <c r="C237" s="29"/>
      <c r="D237" s="29"/>
      <c r="E237" s="29"/>
      <c r="F237" s="29"/>
      <c r="G237" s="29"/>
      <c r="H237" s="33">
        <f>利润表!C237/负债表!C237</f>
        <v>1.04445258304022</v>
      </c>
      <c r="I237" s="33">
        <f>利润表!C237/资产表!C237</f>
        <v>0.6872131670893</v>
      </c>
      <c r="J237" s="29"/>
      <c r="K237" s="29"/>
      <c r="L237" s="29"/>
      <c r="M237" s="29"/>
      <c r="N237" s="32">
        <f>利润表!C237/利润表!F237</f>
        <v>0.645248185508915</v>
      </c>
      <c r="O237" s="32">
        <f>利润表!F237/资产表!C237</f>
        <v>1.06503696178128</v>
      </c>
      <c r="P237" s="36">
        <f>资产表!C237/负债表!C237</f>
        <v>1.51983785098881</v>
      </c>
      <c r="Q237" s="29"/>
      <c r="R237" s="29"/>
      <c r="S237" s="29"/>
      <c r="T237" s="29"/>
      <c r="U237" s="32">
        <f>负债表!E237/资产表!C237</f>
        <v>0.342035073445897</v>
      </c>
      <c r="V237" s="29"/>
      <c r="W237" s="32">
        <f>(利润表!C237-利润表!C238)/利润表!C238</f>
        <v>0.837569834078699</v>
      </c>
      <c r="X237" s="32">
        <f>(利润表!F237-利润表!F238)/利润表!F238</f>
        <v>0.720412721335334</v>
      </c>
      <c r="Y237" s="29"/>
      <c r="Z237" s="29"/>
      <c r="AA237" s="29"/>
      <c r="AB237" s="32">
        <f>(资产表!C237-资产表!C238)/资产表!C238</f>
        <v>0.886831298406689</v>
      </c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</row>
    <row r="238" spans="1:39">
      <c r="A238" s="28"/>
      <c r="B238" s="28">
        <v>2012</v>
      </c>
      <c r="C238" s="29"/>
      <c r="D238" s="29"/>
      <c r="E238" s="29"/>
      <c r="F238" s="29"/>
      <c r="G238" s="29"/>
      <c r="H238" s="33">
        <f>利润表!C238/负债表!C238</f>
        <v>1.08769913418496</v>
      </c>
      <c r="I238" s="33">
        <f>利润表!C238/资产表!C238</f>
        <v>0.705635937363643</v>
      </c>
      <c r="J238" s="29"/>
      <c r="K238" s="29"/>
      <c r="L238" s="29"/>
      <c r="M238" s="29"/>
      <c r="N238" s="32">
        <f>利润表!C238/利润表!F238</f>
        <v>0.604109387398953</v>
      </c>
      <c r="O238" s="32">
        <f>利润表!F238/资产表!C238</f>
        <v>1.16805987803272</v>
      </c>
      <c r="P238" s="36">
        <f>资产表!C238/负债表!C238</f>
        <v>1.54144520791948</v>
      </c>
      <c r="Q238" s="29"/>
      <c r="R238" s="29"/>
      <c r="S238" s="29"/>
      <c r="T238" s="29"/>
      <c r="U238" s="32">
        <f>负债表!E238/资产表!C238</f>
        <v>0.351258160288603</v>
      </c>
      <c r="V238" s="29"/>
      <c r="W238" s="32" t="e">
        <f>(利润表!C238-利润表!C239)/利润表!C239</f>
        <v>#DIV/0!</v>
      </c>
      <c r="X238" s="32" t="e">
        <f>(利润表!F238-利润表!F239)/利润表!F239</f>
        <v>#DIV/0!</v>
      </c>
      <c r="Y238" s="29"/>
      <c r="Z238" s="29"/>
      <c r="AA238" s="29"/>
      <c r="AB238" s="32" t="e">
        <f>(资产表!C238-资产表!C239)/资产表!C239</f>
        <v>#DIV/0!</v>
      </c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</row>
    <row r="239" spans="1:39">
      <c r="A239" s="28"/>
      <c r="B239" s="28">
        <v>2011</v>
      </c>
      <c r="C239" s="29"/>
      <c r="D239" s="29"/>
      <c r="E239" s="29"/>
      <c r="F239" s="29"/>
      <c r="G239" s="29"/>
      <c r="H239" s="32" t="e">
        <f>利润表!C239/负债表!C239</f>
        <v>#DIV/0!</v>
      </c>
      <c r="I239" s="32" t="e">
        <f>利润表!C239/资产表!C239</f>
        <v>#DIV/0!</v>
      </c>
      <c r="J239" s="29"/>
      <c r="K239" s="29"/>
      <c r="L239" s="29"/>
      <c r="M239" s="29"/>
      <c r="N239" s="32" t="e">
        <f>利润表!C239/利润表!F239</f>
        <v>#DIV/0!</v>
      </c>
      <c r="O239" s="32" t="e">
        <f>利润表!F239/资产表!C239</f>
        <v>#DIV/0!</v>
      </c>
      <c r="P239" s="36" t="e">
        <f>资产表!C239/负债表!C239</f>
        <v>#DIV/0!</v>
      </c>
      <c r="Q239" s="29"/>
      <c r="R239" s="29"/>
      <c r="S239" s="29"/>
      <c r="T239" s="29"/>
      <c r="U239" s="32" t="e">
        <f>负债表!E239/资产表!C239</f>
        <v>#DIV/0!</v>
      </c>
      <c r="V239" s="29"/>
      <c r="W239" s="32" t="e">
        <f>(利润表!C239-利润表!C240)/利润表!C240</f>
        <v>#DIV/0!</v>
      </c>
      <c r="X239" s="32" t="e">
        <f>(利润表!F239-利润表!F240)/利润表!F240</f>
        <v>#DIV/0!</v>
      </c>
      <c r="Y239" s="29"/>
      <c r="Z239" s="29"/>
      <c r="AA239" s="29"/>
      <c r="AB239" s="32" t="e">
        <f>(资产表!C239-资产表!C240)/资产表!C240</f>
        <v>#DIV/0!</v>
      </c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</row>
    <row r="240" spans="1:39">
      <c r="A240" s="28"/>
      <c r="B240" s="28">
        <v>2010</v>
      </c>
      <c r="C240" s="29"/>
      <c r="D240" s="29"/>
      <c r="E240" s="29"/>
      <c r="F240" s="29"/>
      <c r="G240" s="29"/>
      <c r="H240" s="32" t="e">
        <f>利润表!C240/负债表!C240</f>
        <v>#DIV/0!</v>
      </c>
      <c r="I240" s="32" t="e">
        <f>利润表!C240/资产表!C240</f>
        <v>#DIV/0!</v>
      </c>
      <c r="J240" s="29"/>
      <c r="K240" s="29"/>
      <c r="L240" s="29"/>
      <c r="M240" s="29"/>
      <c r="N240" s="32" t="e">
        <f>利润表!C240/利润表!F240</f>
        <v>#DIV/0!</v>
      </c>
      <c r="O240" s="32" t="e">
        <f>利润表!F240/资产表!C240</f>
        <v>#DIV/0!</v>
      </c>
      <c r="P240" s="36" t="e">
        <f>资产表!C240/负债表!C240</f>
        <v>#DIV/0!</v>
      </c>
      <c r="Q240" s="29"/>
      <c r="R240" s="29"/>
      <c r="S240" s="29"/>
      <c r="T240" s="29"/>
      <c r="U240" s="32" t="e">
        <f>负债表!E240/资产表!C240</f>
        <v>#DIV/0!</v>
      </c>
      <c r="V240" s="29"/>
      <c r="W240" s="32">
        <f>(利润表!C240-利润表!C241)/利润表!C241</f>
        <v>-1</v>
      </c>
      <c r="X240" s="32">
        <f>(利润表!F240-利润表!F241)/利润表!F241</f>
        <v>-1</v>
      </c>
      <c r="Y240" s="29"/>
      <c r="Z240" s="29"/>
      <c r="AA240" s="29"/>
      <c r="AB240" s="32">
        <f>(资产表!C240-资产表!C241)/资产表!C241</f>
        <v>-1</v>
      </c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</row>
    <row r="241" spans="1:39">
      <c r="A241" s="28" t="s">
        <v>55</v>
      </c>
      <c r="B241" s="28">
        <v>2023</v>
      </c>
      <c r="C241" s="29"/>
      <c r="D241" s="29"/>
      <c r="E241" s="29"/>
      <c r="F241" s="29"/>
      <c r="G241" s="29"/>
      <c r="H241" s="32">
        <f>利润表!C241/负债表!C241</f>
        <v>0.0410871643330974</v>
      </c>
      <c r="I241" s="32">
        <f>利润表!C241/资产表!C241</f>
        <v>0.0308774598914907</v>
      </c>
      <c r="J241" s="29"/>
      <c r="K241" s="29"/>
      <c r="L241" s="29"/>
      <c r="M241" s="29"/>
      <c r="N241" s="32">
        <f>利润表!C241/利润表!F241</f>
        <v>0.0792799017907121</v>
      </c>
      <c r="O241" s="32">
        <f>利润表!F241/资产表!C241</f>
        <v>0.3894739927025</v>
      </c>
      <c r="P241" s="36">
        <f>资产表!C241/负债表!C241</f>
        <v>1.33065234243638</v>
      </c>
      <c r="Q241" s="29"/>
      <c r="R241" s="29"/>
      <c r="S241" s="29"/>
      <c r="T241" s="29"/>
      <c r="U241" s="32">
        <f>负债表!E241/资产表!C241</f>
        <v>0.248488904194889</v>
      </c>
      <c r="V241" s="29"/>
      <c r="W241" s="32">
        <f>(利润表!C241-利润表!C242)/利润表!C242</f>
        <v>-2.4107840346945</v>
      </c>
      <c r="X241" s="32">
        <f>(利润表!F241-利润表!F242)/利润表!F242</f>
        <v>0.0426235034341897</v>
      </c>
      <c r="Y241" s="29"/>
      <c r="Z241" s="29"/>
      <c r="AA241" s="29"/>
      <c r="AB241" s="32">
        <f>(资产表!C241-资产表!C242)/资产表!C242</f>
        <v>0.0198255100131006</v>
      </c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</row>
    <row r="242" spans="1:39">
      <c r="A242" s="28"/>
      <c r="B242" s="28">
        <v>2022</v>
      </c>
      <c r="C242" s="29"/>
      <c r="D242" s="29"/>
      <c r="E242" s="29"/>
      <c r="F242" s="29"/>
      <c r="G242" s="29"/>
      <c r="H242" s="32">
        <f>利润表!C242/负债表!C242</f>
        <v>-0.0309129303515496</v>
      </c>
      <c r="I242" s="32">
        <f>利润表!C242/资产表!C242</f>
        <v>-0.0223206532731762</v>
      </c>
      <c r="J242" s="29"/>
      <c r="K242" s="29"/>
      <c r="L242" s="29"/>
      <c r="M242" s="29"/>
      <c r="N242" s="32">
        <f>利润表!C242/利润表!F242</f>
        <v>-0.0585908877079475</v>
      </c>
      <c r="O242" s="32">
        <f>利润表!F242/资产表!C242</f>
        <v>0.380957758899914</v>
      </c>
      <c r="P242" s="36">
        <f>资产表!C242/负债表!C242</f>
        <v>1.38494738362784</v>
      </c>
      <c r="Q242" s="29"/>
      <c r="R242" s="29"/>
      <c r="S242" s="29"/>
      <c r="T242" s="29"/>
      <c r="U242" s="32">
        <f>负债表!E242/资产表!C242</f>
        <v>0.277950908589378</v>
      </c>
      <c r="V242" s="29"/>
      <c r="W242" s="32">
        <f>(利润表!C242-利润表!C243)/利润表!C243</f>
        <v>-0.880423803985204</v>
      </c>
      <c r="X242" s="32">
        <f>(利润表!F242-利润表!F243)/利润表!F243</f>
        <v>-0.248740329644836</v>
      </c>
      <c r="Y242" s="29"/>
      <c r="Z242" s="29"/>
      <c r="AA242" s="29"/>
      <c r="AB242" s="32">
        <f>(资产表!C242-资产表!C243)/资产表!C243</f>
        <v>-0.0438885313266019</v>
      </c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</row>
    <row r="243" spans="1:39">
      <c r="A243" s="28"/>
      <c r="B243" s="28">
        <v>2021</v>
      </c>
      <c r="C243" s="29"/>
      <c r="D243" s="29"/>
      <c r="E243" s="29"/>
      <c r="F243" s="29"/>
      <c r="G243" s="29"/>
      <c r="H243" s="32">
        <f>利润表!C243/负债表!C243</f>
        <v>-0.242134327295017</v>
      </c>
      <c r="I243" s="32">
        <f>利润表!C243/资产表!C243</f>
        <v>-0.178472248608122</v>
      </c>
      <c r="J243" s="29"/>
      <c r="K243" s="29"/>
      <c r="L243" s="29"/>
      <c r="M243" s="29"/>
      <c r="N243" s="32">
        <f>利润表!C243/利润表!F243</f>
        <v>-0.36810813901324</v>
      </c>
      <c r="O243" s="32">
        <f>利润表!F243/资产表!C243</f>
        <v>0.484836464324149</v>
      </c>
      <c r="P243" s="36">
        <f>资产表!C243/负债表!C243</f>
        <v>1.35670575780485</v>
      </c>
      <c r="Q243" s="29"/>
      <c r="R243" s="29"/>
      <c r="S243" s="29"/>
      <c r="T243" s="29"/>
      <c r="U243" s="32">
        <f>负债表!E243/资产表!C243</f>
        <v>0.26292050118664</v>
      </c>
      <c r="V243" s="29"/>
      <c r="W243" s="32">
        <f>(利润表!C243-利润表!C244)/利润表!C244</f>
        <v>-6.187698498215</v>
      </c>
      <c r="X243" s="32">
        <f>(利润表!F243-利润表!F244)/利润表!F244</f>
        <v>0.0363563177362895</v>
      </c>
      <c r="Y243" s="29"/>
      <c r="Z243" s="29"/>
      <c r="AA243" s="29"/>
      <c r="AB243" s="32">
        <f>(资产表!C243-资产表!C244)/资产表!C244</f>
        <v>-0.149650376126979</v>
      </c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</row>
    <row r="244" spans="1:39">
      <c r="A244" s="28"/>
      <c r="B244" s="28">
        <v>2020</v>
      </c>
      <c r="C244" s="29"/>
      <c r="D244" s="29"/>
      <c r="E244" s="29"/>
      <c r="F244" s="29"/>
      <c r="G244" s="29"/>
      <c r="H244" s="32">
        <f>利润表!C244/负债表!C244</f>
        <v>0.040455522053145</v>
      </c>
      <c r="I244" s="32">
        <f>利润表!C244/资产表!C244</f>
        <v>0.0292545546985639</v>
      </c>
      <c r="J244" s="29"/>
      <c r="K244" s="29"/>
      <c r="L244" s="29"/>
      <c r="M244" s="29"/>
      <c r="N244" s="32">
        <f>利润表!C244/利润表!F244</f>
        <v>0.0735376575195694</v>
      </c>
      <c r="O244" s="32">
        <f>利润表!F244/资产表!C244</f>
        <v>0.397817331763373</v>
      </c>
      <c r="P244" s="36">
        <f>资产表!C244/负债表!C244</f>
        <v>1.38287943433065</v>
      </c>
      <c r="Q244" s="29"/>
      <c r="R244" s="29"/>
      <c r="S244" s="29"/>
      <c r="T244" s="29"/>
      <c r="U244" s="32">
        <f>负债表!E244/资产表!C244</f>
        <v>0.276871160873088</v>
      </c>
      <c r="V244" s="29"/>
      <c r="W244" s="32">
        <f>(利润表!C244-利润表!C245)/利润表!C245</f>
        <v>-1.02830895163745</v>
      </c>
      <c r="X244" s="32">
        <f>(利润表!F244-利润表!F245)/利润表!F245</f>
        <v>-0.0558644970215061</v>
      </c>
      <c r="Y244" s="29"/>
      <c r="Z244" s="29"/>
      <c r="AA244" s="29"/>
      <c r="AB244" s="32">
        <f>(资产表!C244-资产表!C245)/资产表!C245</f>
        <v>-0.300108982683954</v>
      </c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</row>
    <row r="245" spans="1:39">
      <c r="A245" s="28"/>
      <c r="B245" s="28">
        <v>2019</v>
      </c>
      <c r="C245" s="29"/>
      <c r="D245" s="29"/>
      <c r="E245" s="29"/>
      <c r="F245" s="29"/>
      <c r="G245" s="29"/>
      <c r="H245" s="32">
        <f>利润表!C245/负债表!C245</f>
        <v>-1.06360690535839</v>
      </c>
      <c r="I245" s="32">
        <f>利润表!C245/资产表!C245</f>
        <v>-0.723269455941896</v>
      </c>
      <c r="J245" s="29"/>
      <c r="K245" s="29"/>
      <c r="L245" s="29"/>
      <c r="M245" s="29"/>
      <c r="N245" s="32">
        <f>利润表!C245/利润表!F245</f>
        <v>-2.45256391544518</v>
      </c>
      <c r="O245" s="32">
        <f>利润表!F245/资产表!C245</f>
        <v>0.294903407567509</v>
      </c>
      <c r="P245" s="36">
        <f>资产表!C245/负债表!C245</f>
        <v>1.47055415740359</v>
      </c>
      <c r="Q245" s="29"/>
      <c r="R245" s="29"/>
      <c r="S245" s="29"/>
      <c r="T245" s="29"/>
      <c r="U245" s="32">
        <f>负债表!E245/资产表!C245</f>
        <v>0.31998424201826</v>
      </c>
      <c r="V245" s="29"/>
      <c r="W245" s="32">
        <f>(利润表!C245-利润表!C246)/利润表!C246</f>
        <v>0.500863786795538</v>
      </c>
      <c r="X245" s="32">
        <f>(利润表!F245-利润表!F246)/利润表!F246</f>
        <v>-0.338336561027201</v>
      </c>
      <c r="Y245" s="29"/>
      <c r="Z245" s="29"/>
      <c r="AA245" s="29"/>
      <c r="AB245" s="32">
        <f>(资产表!C245-资产表!C246)/资产表!C246</f>
        <v>-0.410665373384928</v>
      </c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</row>
    <row r="246" spans="1:39">
      <c r="A246" s="28"/>
      <c r="B246" s="28">
        <v>2018</v>
      </c>
      <c r="C246" s="29"/>
      <c r="D246" s="29"/>
      <c r="E246" s="29"/>
      <c r="F246" s="29"/>
      <c r="G246" s="29"/>
      <c r="H246" s="32">
        <f>利润表!C246/负债表!C246</f>
        <v>-0.354651043766199</v>
      </c>
      <c r="I246" s="32">
        <f>利润表!C246/资产表!C246</f>
        <v>-0.284001611944863</v>
      </c>
      <c r="J246" s="29"/>
      <c r="K246" s="29"/>
      <c r="L246" s="29"/>
      <c r="M246" s="29"/>
      <c r="N246" s="32">
        <f>利润表!C246/利润表!F246</f>
        <v>-1.08122528431364</v>
      </c>
      <c r="O246" s="32">
        <f>利润表!F246/资产表!C246</f>
        <v>0.262666454498562</v>
      </c>
      <c r="P246" s="36">
        <f>资产表!C246/负债表!C246</f>
        <v>1.24876419305343</v>
      </c>
      <c r="Q246" s="29"/>
      <c r="R246" s="29"/>
      <c r="S246" s="29"/>
      <c r="T246" s="29"/>
      <c r="U246" s="32">
        <f>负债表!E246/资产表!C246</f>
        <v>0.199208300844341</v>
      </c>
      <c r="V246" s="29"/>
      <c r="W246" s="32">
        <f>(利润表!C246-利润表!C247)/利润表!C247</f>
        <v>-8.71824131614428</v>
      </c>
      <c r="X246" s="32">
        <f>(利润表!F246-利润表!F247)/利润表!F247</f>
        <v>1.62757426756931</v>
      </c>
      <c r="Y246" s="29"/>
      <c r="Z246" s="29"/>
      <c r="AA246" s="29"/>
      <c r="AB246" s="32">
        <f>(资产表!C246-资产表!C247)/资产表!C247</f>
        <v>-0.224284668563201</v>
      </c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</row>
    <row r="247" spans="1:39">
      <c r="A247" s="28"/>
      <c r="B247" s="28">
        <v>2017</v>
      </c>
      <c r="C247" s="29"/>
      <c r="D247" s="29"/>
      <c r="E247" s="29"/>
      <c r="F247" s="29"/>
      <c r="G247" s="29"/>
      <c r="H247" s="32">
        <f>利润表!C247/负债表!C247</f>
        <v>0.0339930701791037</v>
      </c>
      <c r="I247" s="32">
        <f>利润表!C247/资产表!C247</f>
        <v>0.0285433423903944</v>
      </c>
      <c r="J247" s="29"/>
      <c r="K247" s="29"/>
      <c r="L247" s="29"/>
      <c r="M247" s="29"/>
      <c r="N247" s="32">
        <f>利润表!C247/利润表!F247</f>
        <v>0.368089000866726</v>
      </c>
      <c r="O247" s="32">
        <f>利润表!F247/资产表!C247</f>
        <v>0.0775446762146775</v>
      </c>
      <c r="P247" s="36">
        <f>资产表!C247/负债表!C247</f>
        <v>1.19092815810328</v>
      </c>
      <c r="Q247" s="29"/>
      <c r="R247" s="29"/>
      <c r="S247" s="29"/>
      <c r="T247" s="29"/>
      <c r="U247" s="32">
        <f>负债表!E247/资产表!C247</f>
        <v>0.160318787329171</v>
      </c>
      <c r="V247" s="29"/>
      <c r="W247" s="32">
        <f>(利润表!C247-利润表!C248)/利润表!C248</f>
        <v>1.61793507867087</v>
      </c>
      <c r="X247" s="32">
        <f>(利润表!F247-利润表!F248)/利润表!F248</f>
        <v>0.760690340925129</v>
      </c>
      <c r="Y247" s="29"/>
      <c r="Z247" s="29"/>
      <c r="AA247" s="29"/>
      <c r="AB247" s="32">
        <f>(资产表!C247-资产表!C248)/资产表!C248</f>
        <v>3.79222011850704</v>
      </c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</row>
    <row r="248" spans="1:39">
      <c r="A248" s="28"/>
      <c r="B248" s="28">
        <v>2016</v>
      </c>
      <c r="C248" s="29"/>
      <c r="D248" s="29"/>
      <c r="E248" s="29"/>
      <c r="F248" s="29"/>
      <c r="G248" s="29"/>
      <c r="H248" s="32">
        <f>利润表!C248/负债表!C248</f>
        <v>0.0738860192795757</v>
      </c>
      <c r="I248" s="32">
        <f>利润表!C248/资产表!C248</f>
        <v>0.0522495690466585</v>
      </c>
      <c r="J248" s="29"/>
      <c r="K248" s="29"/>
      <c r="L248" s="29"/>
      <c r="M248" s="29"/>
      <c r="N248" s="32">
        <f>利润表!C248/利润表!F248</f>
        <v>0.247557990916972</v>
      </c>
      <c r="O248" s="32">
        <f>利润表!F248/资产表!C248</f>
        <v>0.211059917125367</v>
      </c>
      <c r="P248" s="36">
        <f>资产表!C248/负债表!C248</f>
        <v>1.41409815674453</v>
      </c>
      <c r="Q248" s="29"/>
      <c r="R248" s="29"/>
      <c r="S248" s="29"/>
      <c r="T248" s="29"/>
      <c r="U248" s="32">
        <f>负债表!E248/资产表!C248</f>
        <v>0.292835511289999</v>
      </c>
      <c r="V248" s="29"/>
      <c r="W248" s="32">
        <f>(利润表!C248-利润表!C249)/利润表!C249</f>
        <v>-0.34110631145684</v>
      </c>
      <c r="X248" s="32">
        <f>(利润表!F248-利润表!F249)/利润表!F249</f>
        <v>-0.0806674643171661</v>
      </c>
      <c r="Y248" s="29"/>
      <c r="Z248" s="29"/>
      <c r="AA248" s="29"/>
      <c r="AB248" s="32">
        <f>(资产表!C248-资产表!C249)/资产表!C249</f>
        <v>0.503416381192914</v>
      </c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</row>
    <row r="249" spans="1:39">
      <c r="A249" s="28"/>
      <c r="B249" s="28">
        <v>2015</v>
      </c>
      <c r="C249" s="29"/>
      <c r="D249" s="29"/>
      <c r="E249" s="29"/>
      <c r="F249" s="29"/>
      <c r="G249" s="29"/>
      <c r="H249" s="32">
        <f>利润表!C249/负债表!C249</f>
        <v>0.133539159723964</v>
      </c>
      <c r="I249" s="33">
        <f>利润表!C249/资产表!C249</f>
        <v>0.11921932078102</v>
      </c>
      <c r="J249" s="29"/>
      <c r="K249" s="29"/>
      <c r="L249" s="29"/>
      <c r="M249" s="29"/>
      <c r="N249" s="32">
        <f>利润表!C249/利润表!F249</f>
        <v>0.345409463583502</v>
      </c>
      <c r="O249" s="32">
        <f>利润表!F249/资产表!C249</f>
        <v>0.34515360275356</v>
      </c>
      <c r="P249" s="36">
        <f>资产表!C249/负债表!C249</f>
        <v>1.12011340820542</v>
      </c>
      <c r="Q249" s="29"/>
      <c r="R249" s="29"/>
      <c r="S249" s="29"/>
      <c r="T249" s="29"/>
      <c r="U249" s="32">
        <f>负债表!E249/资产表!C249</f>
        <v>0.107233256316305</v>
      </c>
      <c r="V249" s="29"/>
      <c r="W249" s="32">
        <f>(利润表!C249-利润表!C250)/利润表!C250</f>
        <v>-0.0134664693616123</v>
      </c>
      <c r="X249" s="32">
        <f>(利润表!F249-利润表!F250)/利润表!F250</f>
        <v>-0.0347921600574441</v>
      </c>
      <c r="Y249" s="29"/>
      <c r="Z249" s="29"/>
      <c r="AA249" s="29"/>
      <c r="AB249" s="32">
        <f>(资产表!C249-资产表!C250)/资产表!C250</f>
        <v>2.2170777032119</v>
      </c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 spans="1:39">
      <c r="A250" s="28"/>
      <c r="B250" s="28">
        <v>2014</v>
      </c>
      <c r="C250" s="29"/>
      <c r="D250" s="29"/>
      <c r="E250" s="29"/>
      <c r="F250" s="29"/>
      <c r="G250" s="29"/>
      <c r="H250" s="33">
        <f>利润表!C250/负债表!C250</f>
        <v>0.569139062301027</v>
      </c>
      <c r="I250" s="33">
        <f>利润表!C250/资产表!C250</f>
        <v>0.38877322135062</v>
      </c>
      <c r="J250" s="29"/>
      <c r="K250" s="29"/>
      <c r="L250" s="29"/>
      <c r="M250" s="29"/>
      <c r="N250" s="32">
        <f>利润表!C250/利润表!F250</f>
        <v>0.337942818857267</v>
      </c>
      <c r="O250" s="32">
        <f>利润表!F250/资产表!C250</f>
        <v>1.15041125201368</v>
      </c>
      <c r="P250" s="36">
        <f>资产表!C250/负债表!C250</f>
        <v>1.46393586555114</v>
      </c>
      <c r="Q250" s="29"/>
      <c r="R250" s="29"/>
      <c r="S250" s="29"/>
      <c r="T250" s="29"/>
      <c r="U250" s="32">
        <f>负债表!E250/资产表!C250</f>
        <v>0.316909966118277</v>
      </c>
      <c r="V250" s="29"/>
      <c r="W250" s="32">
        <f>(利润表!C250-利润表!C251)/利润表!C251</f>
        <v>0.31217376041521</v>
      </c>
      <c r="X250" s="32">
        <f>(利润表!F250-利润表!F251)/利润表!F251</f>
        <v>0.234446346861052</v>
      </c>
      <c r="Y250" s="29"/>
      <c r="Z250" s="29"/>
      <c r="AA250" s="29"/>
      <c r="AB250" s="32">
        <f>(资产表!C250-资产表!C251)/资产表!C251</f>
        <v>0.0930429148098419</v>
      </c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</row>
    <row r="251" spans="1:39">
      <c r="A251" s="28"/>
      <c r="B251" s="28">
        <v>2013</v>
      </c>
      <c r="C251" s="29"/>
      <c r="D251" s="29"/>
      <c r="E251" s="29"/>
      <c r="F251" s="29"/>
      <c r="G251" s="29"/>
      <c r="H251" s="33">
        <f>利润表!C251/负债表!C251</f>
        <v>0.483385189110719</v>
      </c>
      <c r="I251" s="33">
        <f>利润表!C251/资产表!C251</f>
        <v>0.32384873702293</v>
      </c>
      <c r="J251" s="29"/>
      <c r="K251" s="29"/>
      <c r="L251" s="29"/>
      <c r="M251" s="29"/>
      <c r="N251" s="32">
        <f>利润表!C251/利润表!F251</f>
        <v>0.317924569726401</v>
      </c>
      <c r="O251" s="32">
        <f>利润表!F251/资产表!C251</f>
        <v>1.0186338769024</v>
      </c>
      <c r="P251" s="36">
        <f>资产表!C251/负债表!C251</f>
        <v>1.49262644515576</v>
      </c>
      <c r="Q251" s="29"/>
      <c r="R251" s="29"/>
      <c r="S251" s="29"/>
      <c r="T251" s="29"/>
      <c r="U251" s="32">
        <f>负债表!E251/资产表!C251</f>
        <v>0.330040008841164</v>
      </c>
      <c r="V251" s="29"/>
      <c r="W251" s="32">
        <f>(利润表!C251-利润表!C252)/利润表!C252</f>
        <v>0.483663614623701</v>
      </c>
      <c r="X251" s="32">
        <f>(利润表!F251-利润表!F252)/利润表!F252</f>
        <v>0.593907124677999</v>
      </c>
      <c r="Y251" s="29"/>
      <c r="Z251" s="29"/>
      <c r="AA251" s="29"/>
      <c r="AB251" s="32">
        <f>(资产表!C251-资产表!C252)/资产表!C252</f>
        <v>0.134734944887753</v>
      </c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</row>
    <row r="252" spans="1:39">
      <c r="A252" s="28"/>
      <c r="B252" s="28">
        <v>2012</v>
      </c>
      <c r="C252" s="29"/>
      <c r="D252" s="29"/>
      <c r="E252" s="29"/>
      <c r="F252" s="29"/>
      <c r="G252" s="29"/>
      <c r="H252" s="33">
        <f>利润表!C252/负债表!C252</f>
        <v>0.318615196278137</v>
      </c>
      <c r="I252" s="33">
        <f>利润表!C252/资产表!C252</f>
        <v>0.247685846802199</v>
      </c>
      <c r="J252" s="29"/>
      <c r="K252" s="29"/>
      <c r="L252" s="29"/>
      <c r="M252" s="29"/>
      <c r="N252" s="32">
        <f>利润表!C252/利润表!F252</f>
        <v>0.341547930273684</v>
      </c>
      <c r="O252" s="32">
        <f>利润表!F252/资产表!C252</f>
        <v>0.72518620330601</v>
      </c>
      <c r="P252" s="36">
        <f>资产表!C252/负债表!C252</f>
        <v>1.28636819742301</v>
      </c>
      <c r="Q252" s="29"/>
      <c r="R252" s="29"/>
      <c r="S252" s="29"/>
      <c r="T252" s="29"/>
      <c r="U252" s="32">
        <f>负债表!E252/资产表!C252</f>
        <v>0.222617597354082</v>
      </c>
      <c r="V252" s="29"/>
      <c r="W252" s="32" t="e">
        <f>(利润表!C252-利润表!C253)/利润表!C253</f>
        <v>#DIV/0!</v>
      </c>
      <c r="X252" s="32" t="e">
        <f>(利润表!F252-利润表!F253)/利润表!F253</f>
        <v>#DIV/0!</v>
      </c>
      <c r="Y252" s="29"/>
      <c r="Z252" s="29"/>
      <c r="AA252" s="29"/>
      <c r="AB252" s="32" t="e">
        <f>(资产表!C252-资产表!C253)/资产表!C253</f>
        <v>#DIV/0!</v>
      </c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</row>
    <row r="253" spans="1:39">
      <c r="A253" s="28"/>
      <c r="B253" s="28">
        <v>2011</v>
      </c>
      <c r="C253" s="29"/>
      <c r="D253" s="29"/>
      <c r="E253" s="29"/>
      <c r="F253" s="29"/>
      <c r="G253" s="29"/>
      <c r="H253" s="32" t="e">
        <f>利润表!C253/负债表!C253</f>
        <v>#DIV/0!</v>
      </c>
      <c r="I253" s="32" t="e">
        <f>利润表!C253/资产表!C253</f>
        <v>#DIV/0!</v>
      </c>
      <c r="J253" s="29"/>
      <c r="K253" s="29"/>
      <c r="L253" s="29"/>
      <c r="M253" s="29"/>
      <c r="N253" s="32" t="e">
        <f>利润表!C253/利润表!F253</f>
        <v>#DIV/0!</v>
      </c>
      <c r="O253" s="32" t="e">
        <f>利润表!F253/资产表!C253</f>
        <v>#DIV/0!</v>
      </c>
      <c r="P253" s="36" t="e">
        <f>资产表!C253/负债表!C253</f>
        <v>#DIV/0!</v>
      </c>
      <c r="Q253" s="29"/>
      <c r="R253" s="29"/>
      <c r="S253" s="29"/>
      <c r="T253" s="29"/>
      <c r="U253" s="32" t="e">
        <f>负债表!E253/资产表!C253</f>
        <v>#DIV/0!</v>
      </c>
      <c r="V253" s="29"/>
      <c r="W253" s="32" t="e">
        <f>(利润表!C253-利润表!C254)/利润表!C254</f>
        <v>#DIV/0!</v>
      </c>
      <c r="X253" s="32" t="e">
        <f>(利润表!F253-利润表!F254)/利润表!F254</f>
        <v>#DIV/0!</v>
      </c>
      <c r="Y253" s="29"/>
      <c r="Z253" s="29"/>
      <c r="AA253" s="29"/>
      <c r="AB253" s="32" t="e">
        <f>(资产表!C253-资产表!C254)/资产表!C254</f>
        <v>#DIV/0!</v>
      </c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</row>
    <row r="254" spans="1:39">
      <c r="A254" s="28"/>
      <c r="B254" s="28">
        <v>2010</v>
      </c>
      <c r="C254" s="29"/>
      <c r="D254" s="29"/>
      <c r="E254" s="29"/>
      <c r="F254" s="29"/>
      <c r="G254" s="29"/>
      <c r="H254" s="32" t="e">
        <f>利润表!C254/负债表!C254</f>
        <v>#DIV/0!</v>
      </c>
      <c r="I254" s="32" t="e">
        <f>利润表!C254/资产表!C254</f>
        <v>#DIV/0!</v>
      </c>
      <c r="J254" s="29"/>
      <c r="K254" s="29"/>
      <c r="L254" s="29"/>
      <c r="M254" s="29"/>
      <c r="N254" s="32" t="e">
        <f>利润表!C254/利润表!F254</f>
        <v>#DIV/0!</v>
      </c>
      <c r="O254" s="32" t="e">
        <f>利润表!F254/资产表!C254</f>
        <v>#DIV/0!</v>
      </c>
      <c r="P254" s="36" t="e">
        <f>资产表!C254/负债表!C254</f>
        <v>#DIV/0!</v>
      </c>
      <c r="Q254" s="29"/>
      <c r="R254" s="29"/>
      <c r="S254" s="29"/>
      <c r="T254" s="29"/>
      <c r="U254" s="32" t="e">
        <f>负债表!E254/资产表!C254</f>
        <v>#DIV/0!</v>
      </c>
      <c r="V254" s="29"/>
      <c r="W254" s="32">
        <f>(利润表!C254-利润表!C255)/利润表!C255</f>
        <v>-1</v>
      </c>
      <c r="X254" s="32">
        <f>(利润表!F254-利润表!F255)/利润表!F255</f>
        <v>-1</v>
      </c>
      <c r="Y254" s="29"/>
      <c r="Z254" s="29"/>
      <c r="AA254" s="29"/>
      <c r="AB254" s="32">
        <f>(资产表!C254-资产表!C255)/资产表!C255</f>
        <v>-1</v>
      </c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 spans="1:39">
      <c r="A255" s="28" t="s">
        <v>56</v>
      </c>
      <c r="B255" s="28">
        <v>2023</v>
      </c>
      <c r="C255" s="29"/>
      <c r="D255" s="29"/>
      <c r="E255" s="29"/>
      <c r="F255" s="29"/>
      <c r="G255" s="29"/>
      <c r="H255" s="32">
        <f>利润表!C255/负债表!C255</f>
        <v>0.0143309780496556</v>
      </c>
      <c r="I255" s="32">
        <f>利润表!C255/资产表!C255</f>
        <v>0.00641351694100123</v>
      </c>
      <c r="J255" s="29"/>
      <c r="K255" s="29"/>
      <c r="L255" s="29"/>
      <c r="M255" s="29"/>
      <c r="N255" s="32">
        <f>利润表!C255/利润表!F255</f>
        <v>0.0159905173259592</v>
      </c>
      <c r="O255" s="32">
        <f>利润表!F255/资产表!C255</f>
        <v>0.401082517235976</v>
      </c>
      <c r="P255" s="36">
        <f>资产表!C255/负债表!C255</f>
        <v>2.2344960154449</v>
      </c>
      <c r="Q255" s="29"/>
      <c r="R255" s="29"/>
      <c r="S255" s="29"/>
      <c r="T255" s="29"/>
      <c r="U255" s="32">
        <f>负债表!E255/资产表!C255</f>
        <v>0.552471790914832</v>
      </c>
      <c r="V255" s="29"/>
      <c r="W255" s="32">
        <f>(利润表!C255-利润表!C256)/利润表!C256</f>
        <v>-1.08925347397235</v>
      </c>
      <c r="X255" s="32">
        <f>(利润表!F255-利润表!F256)/利润表!F256</f>
        <v>0.0790023750727732</v>
      </c>
      <c r="Y255" s="29"/>
      <c r="Z255" s="29"/>
      <c r="AA255" s="29"/>
      <c r="AB255" s="32">
        <f>(资产表!C255-资产表!C256)/资产表!C256</f>
        <v>-0.00284755847140804</v>
      </c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</row>
    <row r="256" spans="1:39">
      <c r="A256" s="28"/>
      <c r="B256" s="28">
        <v>2022</v>
      </c>
      <c r="C256" s="29"/>
      <c r="D256" s="29"/>
      <c r="E256" s="29"/>
      <c r="F256" s="29"/>
      <c r="G256" s="29"/>
      <c r="H256" s="32">
        <f>利润表!C256/负债表!C256</f>
        <v>-0.167212704099129</v>
      </c>
      <c r="I256" s="32">
        <f>利润表!C256/资产表!C256</f>
        <v>-0.0716527188452684</v>
      </c>
      <c r="J256" s="29"/>
      <c r="K256" s="29"/>
      <c r="L256" s="29"/>
      <c r="M256" s="29"/>
      <c r="N256" s="32">
        <f>利润表!C256/利润表!F256</f>
        <v>-0.193312432619678</v>
      </c>
      <c r="O256" s="32">
        <f>利润表!F256/资产表!C256</f>
        <v>0.370657581999589</v>
      </c>
      <c r="P256" s="36">
        <f>资产表!C256/负债表!C256</f>
        <v>2.33365469997333</v>
      </c>
      <c r="Q256" s="29"/>
      <c r="R256" s="29"/>
      <c r="S256" s="29"/>
      <c r="T256" s="29"/>
      <c r="U256" s="32">
        <f>负债表!E256/资产表!C256</f>
        <v>0.571487589825767</v>
      </c>
      <c r="V256" s="29"/>
      <c r="W256" s="32">
        <f>(利润表!C256-利润表!C257)/利润表!C257</f>
        <v>-0.531474375275015</v>
      </c>
      <c r="X256" s="32">
        <f>(利润表!F256-利润表!F257)/利润表!F257</f>
        <v>0.141478749147584</v>
      </c>
      <c r="Y256" s="29"/>
      <c r="Z256" s="29"/>
      <c r="AA256" s="29"/>
      <c r="AB256" s="32">
        <f>(资产表!C256-资产表!C257)/资产表!C257</f>
        <v>-0.0381584194094327</v>
      </c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</row>
    <row r="257" spans="1:39">
      <c r="A257" s="28"/>
      <c r="B257" s="28">
        <v>2021</v>
      </c>
      <c r="C257" s="29"/>
      <c r="D257" s="29"/>
      <c r="E257" s="29"/>
      <c r="F257" s="29"/>
      <c r="G257" s="29"/>
      <c r="H257" s="32">
        <f>利润表!C257/负债表!C257</f>
        <v>-0.311435390005928</v>
      </c>
      <c r="I257" s="32">
        <f>利润表!C257/资产表!C257</f>
        <v>-0.147096680972782</v>
      </c>
      <c r="J257" s="29"/>
      <c r="K257" s="29"/>
      <c r="L257" s="29"/>
      <c r="M257" s="29"/>
      <c r="N257" s="32">
        <f>利润表!C257/利润表!F257</f>
        <v>-0.470971110514844</v>
      </c>
      <c r="O257" s="32">
        <f>利润表!F257/资产表!C257</f>
        <v>0.312326335286219</v>
      </c>
      <c r="P257" s="36">
        <f>资产表!C257/负债表!C257</f>
        <v>2.11721561592239</v>
      </c>
      <c r="Q257" s="29"/>
      <c r="R257" s="29"/>
      <c r="S257" s="29"/>
      <c r="T257" s="29"/>
      <c r="U257" s="32">
        <f>负债表!E257/资产表!C257</f>
        <v>0.52768154906871</v>
      </c>
      <c r="V257" s="29"/>
      <c r="W257" s="32">
        <f>(利润表!C257-利润表!C258)/利润表!C258</f>
        <v>-26.4711159479874</v>
      </c>
      <c r="X257" s="32">
        <f>(利润表!F257-利润表!F258)/利润表!F258</f>
        <v>-0.192765928899842</v>
      </c>
      <c r="Y257" s="29"/>
      <c r="Z257" s="29"/>
      <c r="AA257" s="29"/>
      <c r="AB257" s="32">
        <f>(资产表!C257-资产表!C258)/资产表!C258</f>
        <v>-0.159611194921024</v>
      </c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</row>
    <row r="258" spans="1:39">
      <c r="A258" s="28"/>
      <c r="B258" s="28">
        <v>2020</v>
      </c>
      <c r="C258" s="29"/>
      <c r="D258" s="29"/>
      <c r="E258" s="29"/>
      <c r="F258" s="29"/>
      <c r="G258" s="29"/>
      <c r="H258" s="32">
        <f>利润表!C258/负债表!C258</f>
        <v>0.00885180917065272</v>
      </c>
      <c r="I258" s="32">
        <f>利润表!C258/资产表!C258</f>
        <v>0.00485327789352579</v>
      </c>
      <c r="J258" s="29"/>
      <c r="K258" s="29"/>
      <c r="L258" s="29"/>
      <c r="M258" s="29"/>
      <c r="N258" s="32">
        <f>利润表!C258/利润表!F258</f>
        <v>0.0149260804939919</v>
      </c>
      <c r="O258" s="32">
        <f>利润表!F258/资产表!C258</f>
        <v>0.325154208801123</v>
      </c>
      <c r="P258" s="36">
        <f>资产表!C258/负债表!C258</f>
        <v>1.82388261394653</v>
      </c>
      <c r="Q258" s="29"/>
      <c r="R258" s="29"/>
      <c r="S258" s="29"/>
      <c r="T258" s="29"/>
      <c r="U258" s="32">
        <f>负债表!E258/资产表!C258</f>
        <v>0.451719100586087</v>
      </c>
      <c r="V258" s="29"/>
      <c r="W258" s="32">
        <f>(利润表!C258-利润表!C259)/利润表!C259</f>
        <v>-0.899372293587774</v>
      </c>
      <c r="X258" s="32">
        <f>(利润表!F258-利润表!F259)/利润表!F259</f>
        <v>-0.328229823395888</v>
      </c>
      <c r="Y258" s="29"/>
      <c r="Z258" s="29"/>
      <c r="AA258" s="29"/>
      <c r="AB258" s="32">
        <f>(资产表!C258-资产表!C259)/资产表!C259</f>
        <v>-0.0661919084344163</v>
      </c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</row>
    <row r="259" spans="1:39">
      <c r="A259" s="28"/>
      <c r="B259" s="28">
        <v>2019</v>
      </c>
      <c r="C259" s="29"/>
      <c r="D259" s="29"/>
      <c r="E259" s="29"/>
      <c r="F259" s="29"/>
      <c r="G259" s="29"/>
      <c r="H259" s="32">
        <f>利润表!C259/负债表!C259</f>
        <v>0.0877056799085909</v>
      </c>
      <c r="I259" s="32">
        <f>利润表!C259/资产表!C259</f>
        <v>0.045037597786688</v>
      </c>
      <c r="J259" s="29"/>
      <c r="K259" s="29"/>
      <c r="L259" s="29"/>
      <c r="M259" s="29"/>
      <c r="N259" s="32">
        <f>利润表!C259/利润表!F259</f>
        <v>0.0996434887264594</v>
      </c>
      <c r="O259" s="32">
        <f>利润表!F259/资产表!C259</f>
        <v>0.451987363773712</v>
      </c>
      <c r="P259" s="36">
        <f>资产表!C259/负债表!C259</f>
        <v>1.94738805395421</v>
      </c>
      <c r="Q259" s="29"/>
      <c r="R259" s="29"/>
      <c r="S259" s="29"/>
      <c r="T259" s="29"/>
      <c r="U259" s="32">
        <f>负债表!E259/资产表!C259</f>
        <v>0.486491663554432</v>
      </c>
      <c r="V259" s="29"/>
      <c r="W259" s="32">
        <f>(利润表!C259-利润表!C260)/利润表!C260</f>
        <v>0.0840951923026412</v>
      </c>
      <c r="X259" s="32">
        <f>(利润表!F259-利润表!F260)/利润表!F260</f>
        <v>-0.0800990229183735</v>
      </c>
      <c r="Y259" s="29"/>
      <c r="Z259" s="29"/>
      <c r="AA259" s="29"/>
      <c r="AB259" s="32">
        <f>(资产表!C259-资产表!C260)/资产表!C260</f>
        <v>-0.0361940824548306</v>
      </c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</row>
    <row r="260" spans="1:39">
      <c r="A260" s="28"/>
      <c r="B260" s="28">
        <v>2018</v>
      </c>
      <c r="C260" s="29"/>
      <c r="D260" s="29"/>
      <c r="E260" s="29"/>
      <c r="F260" s="29"/>
      <c r="G260" s="29"/>
      <c r="H260" s="32">
        <f>利润表!C260/负债表!C260</f>
        <v>0.0862484462164684</v>
      </c>
      <c r="I260" s="32">
        <f>利润表!C260/资产表!C260</f>
        <v>0.0400403060238932</v>
      </c>
      <c r="J260" s="29"/>
      <c r="K260" s="29"/>
      <c r="L260" s="29"/>
      <c r="M260" s="29"/>
      <c r="N260" s="32">
        <f>利润表!C260/利润表!F260</f>
        <v>0.0845517471990626</v>
      </c>
      <c r="O260" s="32">
        <f>利润表!F260/资产表!C260</f>
        <v>0.473559770794862</v>
      </c>
      <c r="P260" s="36">
        <f>资产表!C260/负债表!C260</f>
        <v>2.1540406350791</v>
      </c>
      <c r="Q260" s="29"/>
      <c r="R260" s="29"/>
      <c r="S260" s="29"/>
      <c r="T260" s="29"/>
      <c r="U260" s="32">
        <f>负债表!E260/资产表!C260</f>
        <v>0.535756204541945</v>
      </c>
      <c r="V260" s="29"/>
      <c r="W260" s="32">
        <f>(利润表!C260-利润表!C261)/利润表!C261</f>
        <v>0.036644477052159</v>
      </c>
      <c r="X260" s="32">
        <f>(利润表!F260-利润表!F261)/利润表!F261</f>
        <v>0.0235297603382997</v>
      </c>
      <c r="Y260" s="29"/>
      <c r="Z260" s="29"/>
      <c r="AA260" s="29"/>
      <c r="AB260" s="32">
        <f>(资产表!C260-资产表!C261)/资产表!C261</f>
        <v>-0.00402205727911002</v>
      </c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</row>
    <row r="261" spans="1:39">
      <c r="A261" s="28"/>
      <c r="B261" s="28">
        <v>2017</v>
      </c>
      <c r="C261" s="29"/>
      <c r="D261" s="29"/>
      <c r="E261" s="29"/>
      <c r="F261" s="29"/>
      <c r="G261" s="29"/>
      <c r="H261" s="32">
        <f>利润表!C261/负债表!C261</f>
        <v>0.0879729014051244</v>
      </c>
      <c r="I261" s="32">
        <f>利润表!C261/资产表!C261</f>
        <v>0.0384695645444368</v>
      </c>
      <c r="J261" s="29"/>
      <c r="K261" s="29"/>
      <c r="L261" s="29"/>
      <c r="M261" s="29"/>
      <c r="N261" s="32">
        <f>利润表!C261/利润表!F261</f>
        <v>0.0834820726513036</v>
      </c>
      <c r="O261" s="32">
        <f>利润表!F261/资产表!C261</f>
        <v>0.460812283675807</v>
      </c>
      <c r="P261" s="36">
        <f>资产表!C261/负债表!C261</f>
        <v>2.28681822752388</v>
      </c>
      <c r="Q261" s="29"/>
      <c r="R261" s="29"/>
      <c r="S261" s="29"/>
      <c r="T261" s="29"/>
      <c r="U261" s="32">
        <f>负债表!E261/资产表!C261</f>
        <v>0.562711199358079</v>
      </c>
      <c r="V261" s="29"/>
      <c r="W261" s="32">
        <f>(利润表!C261-利润表!C262)/利润表!C262</f>
        <v>-0.497772778167983</v>
      </c>
      <c r="X261" s="32">
        <f>(利润表!F261-利润表!F262)/利润表!F262</f>
        <v>0.151347887525079</v>
      </c>
      <c r="Y261" s="29"/>
      <c r="Z261" s="29"/>
      <c r="AA261" s="29"/>
      <c r="AB261" s="32">
        <f>(资产表!C261-资产表!C262)/资产表!C262</f>
        <v>0.167511663468703</v>
      </c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</row>
    <row r="262" spans="1:39">
      <c r="A262" s="28"/>
      <c r="B262" s="28">
        <v>2016</v>
      </c>
      <c r="C262" s="29"/>
      <c r="D262" s="29"/>
      <c r="E262" s="29"/>
      <c r="F262" s="29"/>
      <c r="G262" s="29"/>
      <c r="H262" s="33">
        <f>利润表!C262/负债表!C262</f>
        <v>0.190241722873332</v>
      </c>
      <c r="I262" s="32">
        <f>利润表!C262/资产表!C262</f>
        <v>0.0894289742606079</v>
      </c>
      <c r="J262" s="29"/>
      <c r="K262" s="29"/>
      <c r="L262" s="29"/>
      <c r="M262" s="29"/>
      <c r="N262" s="32">
        <f>利润表!C262/利润表!F262</f>
        <v>0.19138131868416</v>
      </c>
      <c r="O262" s="32">
        <f>利润表!F262/资产表!C262</f>
        <v>0.467281628507295</v>
      </c>
      <c r="P262" s="36">
        <f>资产表!C262/负债表!C262</f>
        <v>2.12729402798407</v>
      </c>
      <c r="Q262" s="29"/>
      <c r="R262" s="29"/>
      <c r="S262" s="29"/>
      <c r="T262" s="29"/>
      <c r="U262" s="32">
        <f>负债表!E262/资产表!C262</f>
        <v>0.529919236906029</v>
      </c>
      <c r="V262" s="29"/>
      <c r="W262" s="32">
        <f>(利润表!C262-利润表!C263)/利润表!C263</f>
        <v>0.30146033448199</v>
      </c>
      <c r="X262" s="32">
        <f>(利润表!F262-利润表!F263)/利润表!F263</f>
        <v>0.430817746307223</v>
      </c>
      <c r="Y262" s="29"/>
      <c r="Z262" s="29"/>
      <c r="AA262" s="29"/>
      <c r="AB262" s="32">
        <f>(资产表!C262-资产表!C263)/资产表!C263</f>
        <v>0.551509250039834</v>
      </c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</row>
    <row r="263" spans="1:39">
      <c r="A263" s="28"/>
      <c r="B263" s="28">
        <v>2015</v>
      </c>
      <c r="C263" s="29"/>
      <c r="D263" s="29"/>
      <c r="E263" s="29"/>
      <c r="F263" s="29"/>
      <c r="G263" s="29"/>
      <c r="H263" s="33">
        <f>利润表!C263/负债表!C263</f>
        <v>0.168206524168638</v>
      </c>
      <c r="I263" s="32">
        <f>利润表!C263/资产表!C263</f>
        <v>0.106610917836488</v>
      </c>
      <c r="J263" s="29"/>
      <c r="K263" s="29"/>
      <c r="L263" s="29"/>
      <c r="M263" s="29"/>
      <c r="N263" s="32">
        <f>利润表!C263/利润表!F263</f>
        <v>0.210403482787637</v>
      </c>
      <c r="O263" s="32">
        <f>利润表!F263/资产表!C263</f>
        <v>0.50669749580187</v>
      </c>
      <c r="P263" s="36">
        <f>资产表!C263/负债表!C263</f>
        <v>1.57776077330673</v>
      </c>
      <c r="Q263" s="29"/>
      <c r="R263" s="29"/>
      <c r="S263" s="29"/>
      <c r="T263" s="29"/>
      <c r="U263" s="32">
        <f>负债表!E263/资产表!C263</f>
        <v>0.366190352226745</v>
      </c>
      <c r="V263" s="29"/>
      <c r="W263" s="32">
        <f>(利润表!C263-利润表!C264)/利润表!C264</f>
        <v>0.368967737595951</v>
      </c>
      <c r="X263" s="32">
        <f>(利润表!F263-利润表!F264)/利润表!F264</f>
        <v>-0.335635273097731</v>
      </c>
      <c r="Y263" s="29"/>
      <c r="Z263" s="29"/>
      <c r="AA263" s="29"/>
      <c r="AB263" s="32">
        <f>(资产表!C263-资产表!C264)/资产表!C264</f>
        <v>0.161260968913068</v>
      </c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</row>
    <row r="264" spans="1:39">
      <c r="A264" s="28"/>
      <c r="B264" s="28">
        <v>2014</v>
      </c>
      <c r="C264" s="29"/>
      <c r="D264" s="29"/>
      <c r="E264" s="29"/>
      <c r="F264" s="29"/>
      <c r="G264" s="29"/>
      <c r="H264" s="34">
        <f>利润表!C264/负债表!C264</f>
        <v>0.132964446293049</v>
      </c>
      <c r="I264" s="32">
        <f>利润表!C264/资产表!C264</f>
        <v>0.0904353655265261</v>
      </c>
      <c r="J264" s="29"/>
      <c r="K264" s="29"/>
      <c r="L264" s="29"/>
      <c r="M264" s="29"/>
      <c r="N264" s="32">
        <f>利润表!C264/利润表!F264</f>
        <v>0.102109530080651</v>
      </c>
      <c r="O264" s="32">
        <f>利润表!F264/资产表!C264</f>
        <v>0.885670176477118</v>
      </c>
      <c r="P264" s="36">
        <f>资产表!C264/负债表!C264</f>
        <v>1.47027045801069</v>
      </c>
      <c r="Q264" s="29"/>
      <c r="R264" s="29"/>
      <c r="S264" s="29"/>
      <c r="T264" s="29"/>
      <c r="U264" s="32">
        <f>负债表!E264/资产表!C264</f>
        <v>0.319853028025181</v>
      </c>
      <c r="V264" s="29"/>
      <c r="W264" s="32">
        <f>(利润表!C264-利润表!C265)/利润表!C265</f>
        <v>0.914845890569281</v>
      </c>
      <c r="X264" s="32">
        <f>(利润表!F264-利润表!F265)/利润表!F265</f>
        <v>0.134512497026271</v>
      </c>
      <c r="Y264" s="29"/>
      <c r="Z264" s="29"/>
      <c r="AA264" s="29"/>
      <c r="AB264" s="32">
        <f>(资产表!C264-资产表!C265)/资产表!C265</f>
        <v>0.558011722572634</v>
      </c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</row>
    <row r="265" spans="1:39">
      <c r="A265" s="28"/>
      <c r="B265" s="28">
        <v>2013</v>
      </c>
      <c r="C265" s="29"/>
      <c r="D265" s="29"/>
      <c r="E265" s="29"/>
      <c r="F265" s="29"/>
      <c r="G265" s="29"/>
      <c r="H265" s="34">
        <f>利润表!C265/负债表!C265</f>
        <v>0.120769960991205</v>
      </c>
      <c r="I265" s="32">
        <f>利润表!C265/资产表!C265</f>
        <v>0.0735826106525886</v>
      </c>
      <c r="J265" s="29"/>
      <c r="K265" s="29"/>
      <c r="L265" s="29"/>
      <c r="M265" s="29"/>
      <c r="N265" s="32">
        <f>利润表!C265/利润表!F265</f>
        <v>0.0604980998797446</v>
      </c>
      <c r="O265" s="32">
        <f>利润表!F265/资产表!C265</f>
        <v>1.21627969802114</v>
      </c>
      <c r="P265" s="36">
        <f>资产表!C265/负债表!C265</f>
        <v>1.6412839925102</v>
      </c>
      <c r="Q265" s="29"/>
      <c r="R265" s="29"/>
      <c r="S265" s="29"/>
      <c r="T265" s="29"/>
      <c r="U265" s="32">
        <f>负债表!E265/资产表!C265</f>
        <v>0.390720920594257</v>
      </c>
      <c r="V265" s="29"/>
      <c r="W265" s="32">
        <f>(利润表!C265-利润表!C266)/利润表!C266</f>
        <v>0.251687589616144</v>
      </c>
      <c r="X265" s="32">
        <f>(利润表!F265-利润表!F266)/利润表!F266</f>
        <v>0.984182235967285</v>
      </c>
      <c r="Y265" s="29"/>
      <c r="Z265" s="29"/>
      <c r="AA265" s="29"/>
      <c r="AB265" s="32">
        <f>(资产表!C265-资产表!C266)/资产表!C266</f>
        <v>0.185368883219624</v>
      </c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</row>
    <row r="266" spans="1:39">
      <c r="A266" s="28"/>
      <c r="B266" s="28">
        <v>2012</v>
      </c>
      <c r="C266" s="29"/>
      <c r="D266" s="29"/>
      <c r="E266" s="29"/>
      <c r="F266" s="29"/>
      <c r="G266" s="29"/>
      <c r="H266" s="34">
        <f>利润表!C266/负债表!C266</f>
        <v>0.115344034352056</v>
      </c>
      <c r="I266" s="32">
        <f>利润表!C266/资产表!C266</f>
        <v>0.06968395128084</v>
      </c>
      <c r="J266" s="29"/>
      <c r="K266" s="29"/>
      <c r="L266" s="29"/>
      <c r="M266" s="29"/>
      <c r="N266" s="32">
        <f>利润表!C266/利润表!F266</f>
        <v>0.0959019295924922</v>
      </c>
      <c r="O266" s="32">
        <f>利润表!F266/资产表!C266</f>
        <v>0.726616780047513</v>
      </c>
      <c r="P266" s="36">
        <f>资产表!C266/负债表!C266</f>
        <v>1.65524532165516</v>
      </c>
      <c r="Q266" s="29"/>
      <c r="R266" s="29"/>
      <c r="S266" s="29"/>
      <c r="T266" s="29"/>
      <c r="U266" s="32">
        <f>负债表!E266/资产表!C266</f>
        <v>0.395859944796549</v>
      </c>
      <c r="V266" s="29"/>
      <c r="W266" s="32" t="e">
        <f>(利润表!C266-利润表!C267)/利润表!C267</f>
        <v>#DIV/0!</v>
      </c>
      <c r="X266" s="32" t="e">
        <f>(利润表!F266-利润表!F267)/利润表!F267</f>
        <v>#DIV/0!</v>
      </c>
      <c r="Y266" s="29"/>
      <c r="Z266" s="29"/>
      <c r="AA266" s="29"/>
      <c r="AB266" s="32" t="e">
        <f>(资产表!C266-资产表!C267)/资产表!C267</f>
        <v>#DIV/0!</v>
      </c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</row>
    <row r="267" spans="1:39">
      <c r="A267" s="28"/>
      <c r="B267" s="28">
        <v>2011</v>
      </c>
      <c r="C267" s="29"/>
      <c r="D267" s="29"/>
      <c r="E267" s="29"/>
      <c r="F267" s="29"/>
      <c r="G267" s="29"/>
      <c r="H267" s="32" t="e">
        <f>利润表!C267/负债表!C267</f>
        <v>#DIV/0!</v>
      </c>
      <c r="I267" s="32" t="e">
        <f>利润表!C267/资产表!C267</f>
        <v>#DIV/0!</v>
      </c>
      <c r="J267" s="29"/>
      <c r="K267" s="29"/>
      <c r="L267" s="29"/>
      <c r="M267" s="29"/>
      <c r="N267" s="32" t="e">
        <f>利润表!C267/利润表!F267</f>
        <v>#DIV/0!</v>
      </c>
      <c r="O267" s="32" t="e">
        <f>利润表!F267/资产表!C267</f>
        <v>#DIV/0!</v>
      </c>
      <c r="P267" s="36" t="e">
        <f>资产表!C267/负债表!C267</f>
        <v>#DIV/0!</v>
      </c>
      <c r="Q267" s="29"/>
      <c r="R267" s="29"/>
      <c r="S267" s="29"/>
      <c r="T267" s="29"/>
      <c r="U267" s="32" t="e">
        <f>负债表!E267/资产表!C267</f>
        <v>#DIV/0!</v>
      </c>
      <c r="V267" s="29"/>
      <c r="W267" s="32" t="e">
        <f>(利润表!C267-利润表!C268)/利润表!C268</f>
        <v>#DIV/0!</v>
      </c>
      <c r="X267" s="32" t="e">
        <f>(利润表!F267-利润表!F268)/利润表!F268</f>
        <v>#DIV/0!</v>
      </c>
      <c r="Y267" s="29"/>
      <c r="Z267" s="29"/>
      <c r="AA267" s="29"/>
      <c r="AB267" s="32" t="e">
        <f>(资产表!C267-资产表!C268)/资产表!C268</f>
        <v>#DIV/0!</v>
      </c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</row>
    <row r="268" spans="1:39">
      <c r="A268" s="28"/>
      <c r="B268" s="28">
        <v>2010</v>
      </c>
      <c r="C268" s="29"/>
      <c r="D268" s="29"/>
      <c r="E268" s="29"/>
      <c r="F268" s="29"/>
      <c r="G268" s="29"/>
      <c r="H268" s="32" t="e">
        <f>利润表!C268/负债表!C268</f>
        <v>#DIV/0!</v>
      </c>
      <c r="I268" s="32" t="e">
        <f>利润表!C268/资产表!C268</f>
        <v>#DIV/0!</v>
      </c>
      <c r="J268" s="29"/>
      <c r="K268" s="29"/>
      <c r="L268" s="29"/>
      <c r="M268" s="29"/>
      <c r="N268" s="32" t="e">
        <f>利润表!C268/利润表!F268</f>
        <v>#DIV/0!</v>
      </c>
      <c r="O268" s="32" t="e">
        <f>利润表!F268/资产表!C268</f>
        <v>#DIV/0!</v>
      </c>
      <c r="P268" s="36" t="e">
        <f>资产表!C268/负债表!C268</f>
        <v>#DIV/0!</v>
      </c>
      <c r="Q268" s="29"/>
      <c r="R268" s="29"/>
      <c r="S268" s="29"/>
      <c r="T268" s="29"/>
      <c r="U268" s="32" t="e">
        <f>负债表!E268/资产表!C268</f>
        <v>#DIV/0!</v>
      </c>
      <c r="V268" s="29"/>
      <c r="W268" s="32">
        <f>(利润表!C268-利润表!C269)/利润表!C269</f>
        <v>-1</v>
      </c>
      <c r="X268" s="32">
        <f>(利润表!F268-利润表!F269)/利润表!F269</f>
        <v>-1</v>
      </c>
      <c r="Y268" s="29"/>
      <c r="Z268" s="29"/>
      <c r="AA268" s="29"/>
      <c r="AB268" s="32">
        <f>(资产表!C268-资产表!C269)/资产表!C269</f>
        <v>-1</v>
      </c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</row>
    <row r="269" spans="1:39">
      <c r="A269" s="28" t="s">
        <v>57</v>
      </c>
      <c r="B269" s="28">
        <v>2023</v>
      </c>
      <c r="C269" s="29"/>
      <c r="D269" s="29"/>
      <c r="E269" s="29"/>
      <c r="F269" s="29"/>
      <c r="G269" s="29"/>
      <c r="H269" s="32">
        <f>利润表!C269/负债表!C269</f>
        <v>0.0146825647810005</v>
      </c>
      <c r="I269" s="32">
        <f>利润表!C269/资产表!C269</f>
        <v>0.00828857422409164</v>
      </c>
      <c r="J269" s="29"/>
      <c r="K269" s="29"/>
      <c r="L269" s="29"/>
      <c r="M269" s="29"/>
      <c r="N269" s="32">
        <f>利润表!C269/利润表!F269</f>
        <v>0.0259635362201642</v>
      </c>
      <c r="O269" s="32">
        <f>利润表!F269/资产表!C269</f>
        <v>0.319239034074813</v>
      </c>
      <c r="P269" s="36">
        <f>资产表!C269/负债表!C269</f>
        <v>1.771422247547</v>
      </c>
      <c r="Q269" s="29"/>
      <c r="R269" s="29"/>
      <c r="S269" s="29"/>
      <c r="T269" s="29"/>
      <c r="U269" s="32">
        <f>负债表!E269/资产表!C269</f>
        <v>0.435481855675707</v>
      </c>
      <c r="V269" s="29"/>
      <c r="W269" s="32">
        <f>(利润表!C269-利润表!C270)/利润表!C270</f>
        <v>-0.787792215014538</v>
      </c>
      <c r="X269" s="32">
        <f>(利润表!F269-利润表!F270)/利润表!F270</f>
        <v>-0.177728644739093</v>
      </c>
      <c r="Y269" s="29"/>
      <c r="Z269" s="29"/>
      <c r="AA269" s="29"/>
      <c r="AB269" s="32">
        <f>(资产表!C269-资产表!C270)/资产表!C270</f>
        <v>0.00494233405814315</v>
      </c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</row>
    <row r="270" spans="1:39">
      <c r="A270" s="28"/>
      <c r="B270" s="28">
        <v>2022</v>
      </c>
      <c r="C270" s="29"/>
      <c r="D270" s="29"/>
      <c r="E270" s="29"/>
      <c r="F270" s="29"/>
      <c r="G270" s="29"/>
      <c r="H270" s="34">
        <f>利润表!C270/负债表!C270</f>
        <v>0.0702900235681869</v>
      </c>
      <c r="I270" s="32">
        <f>利润表!C270/资产表!C270</f>
        <v>0.0392518075024602</v>
      </c>
      <c r="J270" s="29"/>
      <c r="K270" s="29"/>
      <c r="L270" s="29"/>
      <c r="M270" s="29"/>
      <c r="N270" s="32">
        <f>利润表!C270/利润表!F270</f>
        <v>0.100604566022791</v>
      </c>
      <c r="O270" s="32">
        <f>利润表!F270/资产表!C270</f>
        <v>0.390159304435231</v>
      </c>
      <c r="P270" s="36">
        <f>资产表!C270/负债表!C270</f>
        <v>1.79074616025724</v>
      </c>
      <c r="Q270" s="29"/>
      <c r="R270" s="29"/>
      <c r="S270" s="29"/>
      <c r="T270" s="29"/>
      <c r="U270" s="32">
        <f>负债表!E270/资产表!C270</f>
        <v>0.441573561795966</v>
      </c>
      <c r="V270" s="29"/>
      <c r="W270" s="32">
        <f>(利润表!C270-利润表!C271)/利润表!C271</f>
        <v>-0.459856623154829</v>
      </c>
      <c r="X270" s="32">
        <f>(利润表!F270-利润表!F271)/利润表!F271</f>
        <v>-0.28804156432669</v>
      </c>
      <c r="Y270" s="29"/>
      <c r="Z270" s="29"/>
      <c r="AA270" s="29"/>
      <c r="AB270" s="32">
        <f>(资产表!C270-资产表!C271)/资产表!C271</f>
        <v>0.0100103163363941</v>
      </c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</row>
    <row r="271" spans="1:39">
      <c r="A271" s="28"/>
      <c r="B271" s="28">
        <v>2021</v>
      </c>
      <c r="C271" s="29"/>
      <c r="D271" s="29"/>
      <c r="E271" s="29"/>
      <c r="F271" s="29"/>
      <c r="G271" s="29"/>
      <c r="H271" s="34">
        <f>利润表!C271/负债表!C271</f>
        <v>0.141289631199029</v>
      </c>
      <c r="I271" s="34">
        <f>利润表!C271/资产表!C271</f>
        <v>0.0733966798665366</v>
      </c>
      <c r="J271" s="29"/>
      <c r="K271" s="29"/>
      <c r="L271" s="29"/>
      <c r="M271" s="29"/>
      <c r="N271" s="32">
        <f>利润表!C271/利润表!F271</f>
        <v>0.132606031134784</v>
      </c>
      <c r="O271" s="32">
        <f>利润表!F271/资产表!C271</f>
        <v>0.553494281055244</v>
      </c>
      <c r="P271" s="36">
        <f>资产表!C271/负债表!C271</f>
        <v>1.92501393054765</v>
      </c>
      <c r="Q271" s="29"/>
      <c r="R271" s="29"/>
      <c r="S271" s="29"/>
      <c r="T271" s="29"/>
      <c r="U271" s="32">
        <f>负债表!E271/资产表!C271</f>
        <v>0.480523239790004</v>
      </c>
      <c r="V271" s="29"/>
      <c r="W271" s="32">
        <f>(利润表!C271-利润表!C272)/利润表!C272</f>
        <v>1.04404943321622</v>
      </c>
      <c r="X271" s="32">
        <f>(利润表!F271-利润表!F272)/利润表!F272</f>
        <v>0.164701395123052</v>
      </c>
      <c r="Y271" s="29"/>
      <c r="Z271" s="29"/>
      <c r="AA271" s="29"/>
      <c r="AB271" s="32">
        <f>(资产表!C271-资产表!C272)/资产表!C272</f>
        <v>-0.128192507876231</v>
      </c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</row>
    <row r="272" spans="1:39">
      <c r="A272" s="28"/>
      <c r="B272" s="28">
        <v>2020</v>
      </c>
      <c r="C272" s="29"/>
      <c r="D272" s="29"/>
      <c r="E272" s="29"/>
      <c r="F272" s="29"/>
      <c r="G272" s="29"/>
      <c r="H272" s="34">
        <f>利润表!C272/负债表!C272</f>
        <v>0.0798977129348882</v>
      </c>
      <c r="I272" s="32">
        <f>利润表!C272/资产表!C272</f>
        <v>0.0313044167938613</v>
      </c>
      <c r="J272" s="29"/>
      <c r="K272" s="29"/>
      <c r="L272" s="29"/>
      <c r="M272" s="29"/>
      <c r="N272" s="32">
        <f>利润表!C272/利润表!F272</f>
        <v>0.075559048110397</v>
      </c>
      <c r="O272" s="32">
        <f>利润表!F272/资产表!C272</f>
        <v>0.414304012249114</v>
      </c>
      <c r="P272" s="36">
        <f>资产表!C272/负债表!C272</f>
        <v>2.55228242905825</v>
      </c>
      <c r="Q272" s="29"/>
      <c r="R272" s="29"/>
      <c r="S272" s="29"/>
      <c r="T272" s="29"/>
      <c r="U272" s="32">
        <f>负债表!E272/资产表!C272</f>
        <v>0.608193831288106</v>
      </c>
      <c r="V272" s="29"/>
      <c r="W272" s="32">
        <f>(利润表!C272-利润表!C273)/利润表!C273</f>
        <v>-1.06544651462473</v>
      </c>
      <c r="X272" s="32">
        <f>(利润表!F272-利润表!F273)/利润表!F273</f>
        <v>0.0389197967456212</v>
      </c>
      <c r="Y272" s="29"/>
      <c r="Z272" s="29"/>
      <c r="AA272" s="29"/>
      <c r="AB272" s="32">
        <f>(资产表!C272-资产表!C273)/资产表!C273</f>
        <v>-0.174178208486436</v>
      </c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</row>
    <row r="273" spans="1:39">
      <c r="A273" s="28"/>
      <c r="B273" s="28">
        <v>2019</v>
      </c>
      <c r="C273" s="29"/>
      <c r="D273" s="29"/>
      <c r="E273" s="29"/>
      <c r="F273" s="29"/>
      <c r="G273" s="29"/>
      <c r="H273" s="32">
        <f>利润表!C273/负债表!C273</f>
        <v>-1.10363239647071</v>
      </c>
      <c r="I273" s="32">
        <f>利润表!C273/资产表!C273</f>
        <v>-0.395007583019943</v>
      </c>
      <c r="J273" s="29"/>
      <c r="K273" s="29"/>
      <c r="L273" s="29"/>
      <c r="M273" s="29"/>
      <c r="N273" s="32">
        <f>利润表!C273/利润表!F273</f>
        <v>-1.19944952539129</v>
      </c>
      <c r="O273" s="32">
        <f>利润表!F273/资产表!C273</f>
        <v>0.329324056292474</v>
      </c>
      <c r="P273" s="36">
        <f>资产表!C273/负债表!C273</f>
        <v>2.79395243006002</v>
      </c>
      <c r="Q273" s="29"/>
      <c r="R273" s="29"/>
      <c r="S273" s="29"/>
      <c r="T273" s="29"/>
      <c r="U273" s="32">
        <f>负债表!E273/资产表!C273</f>
        <v>0.64208409948536</v>
      </c>
      <c r="V273" s="29"/>
      <c r="W273" s="32">
        <f>(利润表!C273-利润表!C274)/利润表!C274</f>
        <v>-10.6724257432401</v>
      </c>
      <c r="X273" s="32">
        <f>(利润表!F273-利润表!F274)/利润表!F274</f>
        <v>-0.157732895034282</v>
      </c>
      <c r="Y273" s="29"/>
      <c r="Z273" s="29"/>
      <c r="AA273" s="29"/>
      <c r="AB273" s="32">
        <f>(资产表!C273-资产表!C274)/资产表!C274</f>
        <v>-0.349868408259898</v>
      </c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</row>
    <row r="274" spans="1:39">
      <c r="A274" s="28"/>
      <c r="B274" s="28">
        <v>2018</v>
      </c>
      <c r="C274" s="29"/>
      <c r="D274" s="29"/>
      <c r="E274" s="29"/>
      <c r="F274" s="29"/>
      <c r="G274" s="29"/>
      <c r="H274" s="32">
        <f>利润表!C274/负债表!C274</f>
        <v>0.0462854065515026</v>
      </c>
      <c r="I274" s="32">
        <f>利润表!C274/资产表!C274</f>
        <v>0.0265504140859024</v>
      </c>
      <c r="J274" s="29"/>
      <c r="K274" s="29"/>
      <c r="L274" s="29"/>
      <c r="M274" s="29"/>
      <c r="N274" s="32">
        <f>利润表!C274/利润表!F274</f>
        <v>0.104447106250455</v>
      </c>
      <c r="O274" s="32">
        <f>利润表!F274/资产表!C274</f>
        <v>0.254199613938915</v>
      </c>
      <c r="P274" s="36">
        <f>资产表!C274/负债表!C274</f>
        <v>1.74330262427353</v>
      </c>
      <c r="Q274" s="29"/>
      <c r="R274" s="29"/>
      <c r="S274" s="29"/>
      <c r="T274" s="29"/>
      <c r="U274" s="32">
        <f>负债表!E274/资产表!C274</f>
        <v>0.426376128805106</v>
      </c>
      <c r="V274" s="29"/>
      <c r="W274" s="32">
        <f>(利润表!C274-利润表!C275)/利润表!C275</f>
        <v>-1.33856789122963</v>
      </c>
      <c r="X274" s="32">
        <f>(利润表!F274-利润表!F275)/利润表!F275</f>
        <v>0.0469519916027423</v>
      </c>
      <c r="Y274" s="29"/>
      <c r="Z274" s="29"/>
      <c r="AA274" s="29"/>
      <c r="AB274" s="32">
        <f>(资产表!C274-资产表!C275)/资产表!C275</f>
        <v>-0.0885792269664559</v>
      </c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</row>
    <row r="275" spans="1:39">
      <c r="A275" s="28"/>
      <c r="B275" s="28">
        <v>2017</v>
      </c>
      <c r="C275" s="29"/>
      <c r="D275" s="29"/>
      <c r="E275" s="29"/>
      <c r="F275" s="29"/>
      <c r="G275" s="29"/>
      <c r="H275" s="32">
        <f>利润表!C275/负债表!C275</f>
        <v>-0.137573528009709</v>
      </c>
      <c r="I275" s="32">
        <f>利润表!C275/资产表!C275</f>
        <v>-0.0714734018121089</v>
      </c>
      <c r="J275" s="29"/>
      <c r="K275" s="29"/>
      <c r="L275" s="29"/>
      <c r="M275" s="29"/>
      <c r="N275" s="32">
        <f>利润表!C275/利润表!F275</f>
        <v>-0.322981324392306</v>
      </c>
      <c r="O275" s="32">
        <f>利润表!F275/资产表!C275</f>
        <v>0.221292676740945</v>
      </c>
      <c r="P275" s="36">
        <f>资产表!C275/负债表!C275</f>
        <v>1.92482132544028</v>
      </c>
      <c r="Q275" s="29"/>
      <c r="R275" s="29"/>
      <c r="S275" s="29"/>
      <c r="T275" s="29"/>
      <c r="U275" s="32">
        <f>负债表!E275/资产表!C275</f>
        <v>0.480471258925155</v>
      </c>
      <c r="V275" s="29"/>
      <c r="W275" s="32">
        <f>(利润表!C275-利润表!C276)/利润表!C276</f>
        <v>-2.56001235635185</v>
      </c>
      <c r="X275" s="32">
        <f>(利润表!F275-利润表!F276)/利润表!F276</f>
        <v>0.171711560617889</v>
      </c>
      <c r="Y275" s="29"/>
      <c r="Z275" s="29"/>
      <c r="AA275" s="29"/>
      <c r="AB275" s="32">
        <f>(资产表!C275-资产表!C276)/资产表!C276</f>
        <v>0.153700065890364</v>
      </c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</row>
    <row r="276" spans="1:39">
      <c r="A276" s="28"/>
      <c r="B276" s="28">
        <v>2016</v>
      </c>
      <c r="C276" s="29"/>
      <c r="D276" s="29"/>
      <c r="E276" s="29"/>
      <c r="F276" s="29"/>
      <c r="G276" s="29"/>
      <c r="H276" s="32">
        <f>利润表!C276/负债表!C276</f>
        <v>0.0770844285680785</v>
      </c>
      <c r="I276" s="32">
        <f>利润表!C276/资产表!C276</f>
        <v>0.0528578302885187</v>
      </c>
      <c r="J276" s="29"/>
      <c r="K276" s="29"/>
      <c r="L276" s="29"/>
      <c r="M276" s="29"/>
      <c r="N276" s="32">
        <f>利润表!C276/利润表!F276</f>
        <v>0.242588432144948</v>
      </c>
      <c r="O276" s="32">
        <f>利润表!F276/资产表!C276</f>
        <v>0.217890976173736</v>
      </c>
      <c r="P276" s="36">
        <f>资产表!C276/负债表!C276</f>
        <v>1.45833508767427</v>
      </c>
      <c r="Q276" s="29"/>
      <c r="R276" s="29"/>
      <c r="S276" s="29"/>
      <c r="T276" s="29"/>
      <c r="U276" s="32">
        <f>负债表!E276/资产表!C276</f>
        <v>0.31428653918299</v>
      </c>
      <c r="V276" s="29"/>
      <c r="W276" s="32">
        <f>(利润表!C276-利润表!C277)/利润表!C277</f>
        <v>0.569696888771775</v>
      </c>
      <c r="X276" s="32">
        <f>(利润表!F276-利润表!F277)/利润表!F277</f>
        <v>0.19607823110622</v>
      </c>
      <c r="Y276" s="29"/>
      <c r="Z276" s="29"/>
      <c r="AA276" s="29"/>
      <c r="AB276" s="32">
        <f>(资产表!C276-资产表!C277)/资产表!C277</f>
        <v>0.284215258578428</v>
      </c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</row>
    <row r="277" spans="1:39">
      <c r="A277" s="28"/>
      <c r="B277" s="28">
        <v>2015</v>
      </c>
      <c r="C277" s="29"/>
      <c r="D277" s="29"/>
      <c r="E277" s="29"/>
      <c r="F277" s="29"/>
      <c r="G277" s="29"/>
      <c r="H277" s="32">
        <f>利润表!C277/负债表!C277</f>
        <v>0.0525869587216087</v>
      </c>
      <c r="I277" s="32">
        <f>利润表!C277/资产表!C277</f>
        <v>0.0432445478343139</v>
      </c>
      <c r="J277" s="29"/>
      <c r="K277" s="29"/>
      <c r="L277" s="29"/>
      <c r="M277" s="29"/>
      <c r="N277" s="32">
        <f>利润表!C277/利润表!F277</f>
        <v>0.184847625603562</v>
      </c>
      <c r="O277" s="32">
        <f>利润表!F277/资产表!C277</f>
        <v>0.233947001986704</v>
      </c>
      <c r="P277" s="36">
        <f>资产表!C277/负债表!C277</f>
        <v>1.21603673422807</v>
      </c>
      <c r="Q277" s="29"/>
      <c r="R277" s="29"/>
      <c r="S277" s="29"/>
      <c r="T277" s="29"/>
      <c r="U277" s="32">
        <f>负债表!E277/资产表!C277</f>
        <v>0.177656421181396</v>
      </c>
      <c r="V277" s="29"/>
      <c r="W277" s="32">
        <f>(利润表!C277-利润表!C278)/利润表!C278</f>
        <v>3.76306113204583</v>
      </c>
      <c r="X277" s="32">
        <f>(利润表!F277-利润表!F278)/利润表!F278</f>
        <v>0.69794322047644</v>
      </c>
      <c r="Y277" s="29"/>
      <c r="Z277" s="29"/>
      <c r="AA277" s="29"/>
      <c r="AB277" s="32">
        <f>(资产表!C277-资产表!C278)/资产表!C278</f>
        <v>1.91396696428322</v>
      </c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</row>
    <row r="278" spans="1:39">
      <c r="A278" s="28"/>
      <c r="B278" s="28">
        <v>2014</v>
      </c>
      <c r="C278" s="29"/>
      <c r="D278" s="29"/>
      <c r="E278" s="29"/>
      <c r="F278" s="29"/>
      <c r="G278" s="29"/>
      <c r="H278" s="32">
        <f>利润表!C278/负债表!C278</f>
        <v>0.034666236847453</v>
      </c>
      <c r="I278" s="32">
        <f>利润表!C278/资产表!C278</f>
        <v>0.0264563439941471</v>
      </c>
      <c r="J278" s="29"/>
      <c r="K278" s="29"/>
      <c r="L278" s="29"/>
      <c r="M278" s="29"/>
      <c r="N278" s="32">
        <f>利润表!C278/利润表!F278</f>
        <v>0.0658947605360516</v>
      </c>
      <c r="O278" s="32">
        <f>利润表!F278/资产表!C278</f>
        <v>0.401493893883606</v>
      </c>
      <c r="P278" s="36">
        <f>资产表!C278/负债表!C278</f>
        <v>1.31031849506954</v>
      </c>
      <c r="Q278" s="29"/>
      <c r="R278" s="29"/>
      <c r="S278" s="29"/>
      <c r="T278" s="29"/>
      <c r="U278" s="32">
        <f>负债表!E278/资产表!C278</f>
        <v>0.236826768634654</v>
      </c>
      <c r="V278" s="29"/>
      <c r="W278" s="32">
        <f>(利润表!C278-利润表!C279)/利润表!C279</f>
        <v>0.282941103396629</v>
      </c>
      <c r="X278" s="32">
        <f>(利润表!F278-利润表!F279)/利润表!F279</f>
        <v>0.220871741632827</v>
      </c>
      <c r="Y278" s="29"/>
      <c r="Z278" s="29"/>
      <c r="AA278" s="29"/>
      <c r="AB278" s="32">
        <f>(资产表!C278-资产表!C279)/资产表!C279</f>
        <v>0.201348173221305</v>
      </c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</row>
    <row r="279" spans="1:39">
      <c r="A279" s="28"/>
      <c r="B279" s="28">
        <v>2013</v>
      </c>
      <c r="C279" s="29"/>
      <c r="D279" s="29"/>
      <c r="E279" s="29"/>
      <c r="F279" s="29"/>
      <c r="G279" s="29"/>
      <c r="H279" s="32">
        <f>利润表!C279/负债表!C279</f>
        <v>0.028159711163765</v>
      </c>
      <c r="I279" s="32">
        <f>利润表!C279/资产表!C279</f>
        <v>0.024773764316488</v>
      </c>
      <c r="J279" s="29"/>
      <c r="K279" s="29"/>
      <c r="L279" s="29"/>
      <c r="M279" s="29"/>
      <c r="N279" s="32">
        <f>利润表!C279/利润表!F279</f>
        <v>0.062706737547917</v>
      </c>
      <c r="O279" s="32">
        <f>利润表!F279/资产表!C279</f>
        <v>0.395073404952016</v>
      </c>
      <c r="P279" s="36">
        <f>资产表!C279/负债表!C279</f>
        <v>1.13667470167316</v>
      </c>
      <c r="Q279" s="29"/>
      <c r="R279" s="29"/>
      <c r="S279" s="29"/>
      <c r="T279" s="29"/>
      <c r="U279" s="32">
        <f>负债表!E279/资产表!C279</f>
        <v>0.120240823053398</v>
      </c>
      <c r="V279" s="29"/>
      <c r="W279" s="32">
        <f>(利润表!C279-利润表!C280)/利润表!C280</f>
        <v>-0.412175003616269</v>
      </c>
      <c r="X279" s="32">
        <f>(利润表!F279-利润表!F280)/利润表!F280</f>
        <v>0.454063358671279</v>
      </c>
      <c r="Y279" s="29"/>
      <c r="Z279" s="29"/>
      <c r="AA279" s="29"/>
      <c r="AB279" s="32">
        <f>(资产表!C279-资产表!C280)/资产表!C280</f>
        <v>0.0356970790595457</v>
      </c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 spans="1:39">
      <c r="A280" s="28"/>
      <c r="B280" s="28">
        <v>2012</v>
      </c>
      <c r="C280" s="29"/>
      <c r="D280" s="29"/>
      <c r="E280" s="29"/>
      <c r="F280" s="29"/>
      <c r="G280" s="29"/>
      <c r="H280" s="32">
        <f>利润表!C280/负债表!C280</f>
        <v>0.0493230436211351</v>
      </c>
      <c r="I280" s="32">
        <f>利润表!C280/资产表!C280</f>
        <v>0.0436492416922445</v>
      </c>
      <c r="J280" s="29"/>
      <c r="K280" s="29"/>
      <c r="L280" s="29"/>
      <c r="M280" s="29"/>
      <c r="N280" s="32">
        <f>利润表!C280/利润表!F280</f>
        <v>0.155113460589758</v>
      </c>
      <c r="O280" s="32">
        <f>利润表!F280/资产表!C280</f>
        <v>0.281402023565752</v>
      </c>
      <c r="P280" s="36">
        <f>资产表!C280/负债表!C280</f>
        <v>1.12998626571556</v>
      </c>
      <c r="Q280" s="29"/>
      <c r="R280" s="29"/>
      <c r="S280" s="29"/>
      <c r="T280" s="29"/>
      <c r="U280" s="32">
        <f>负债表!E280/资产表!C280</f>
        <v>0.115033491697567</v>
      </c>
      <c r="V280" s="29"/>
      <c r="W280" s="32" t="e">
        <f>(利润表!C280-利润表!C281)/利润表!C281</f>
        <v>#DIV/0!</v>
      </c>
      <c r="X280" s="32" t="e">
        <f>(利润表!F280-利润表!F281)/利润表!F281</f>
        <v>#DIV/0!</v>
      </c>
      <c r="Y280" s="29"/>
      <c r="Z280" s="29"/>
      <c r="AA280" s="29"/>
      <c r="AB280" s="32" t="e">
        <f>(资产表!C280-资产表!C281)/资产表!C281</f>
        <v>#DIV/0!</v>
      </c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</row>
    <row r="281" spans="1:39">
      <c r="A281" s="28"/>
      <c r="B281" s="28">
        <v>2011</v>
      </c>
      <c r="C281" s="29"/>
      <c r="D281" s="29"/>
      <c r="E281" s="29"/>
      <c r="F281" s="29"/>
      <c r="G281" s="29"/>
      <c r="H281" s="32" t="e">
        <f>利润表!C281/负债表!C281</f>
        <v>#DIV/0!</v>
      </c>
      <c r="I281" s="32" t="e">
        <f>利润表!C281/资产表!C281</f>
        <v>#DIV/0!</v>
      </c>
      <c r="J281" s="29"/>
      <c r="K281" s="29"/>
      <c r="L281" s="29"/>
      <c r="M281" s="29"/>
      <c r="N281" s="32" t="e">
        <f>利润表!C281/利润表!F281</f>
        <v>#DIV/0!</v>
      </c>
      <c r="O281" s="32" t="e">
        <f>利润表!F281/资产表!C281</f>
        <v>#DIV/0!</v>
      </c>
      <c r="P281" s="36" t="e">
        <f>资产表!C281/负债表!C281</f>
        <v>#DIV/0!</v>
      </c>
      <c r="Q281" s="29"/>
      <c r="R281" s="29"/>
      <c r="S281" s="29"/>
      <c r="T281" s="29"/>
      <c r="U281" s="32" t="e">
        <f>负债表!E281/资产表!C281</f>
        <v>#DIV/0!</v>
      </c>
      <c r="V281" s="29"/>
      <c r="W281" s="32" t="e">
        <f>(利润表!C281-利润表!C282)/利润表!C282</f>
        <v>#DIV/0!</v>
      </c>
      <c r="X281" s="32" t="e">
        <f>(利润表!F281-利润表!F282)/利润表!F282</f>
        <v>#DIV/0!</v>
      </c>
      <c r="Y281" s="29"/>
      <c r="Z281" s="29"/>
      <c r="AA281" s="29"/>
      <c r="AB281" s="32" t="e">
        <f>(资产表!C281-资产表!C282)/资产表!C282</f>
        <v>#DIV/0!</v>
      </c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</row>
    <row r="282" spans="1:39">
      <c r="A282" s="28"/>
      <c r="B282" s="28">
        <v>2010</v>
      </c>
      <c r="C282" s="29"/>
      <c r="D282" s="29"/>
      <c r="E282" s="29"/>
      <c r="F282" s="29"/>
      <c r="G282" s="29"/>
      <c r="H282" s="32" t="e">
        <f>利润表!C282/负债表!C282</f>
        <v>#DIV/0!</v>
      </c>
      <c r="I282" s="32" t="e">
        <f>利润表!C282/资产表!C282</f>
        <v>#DIV/0!</v>
      </c>
      <c r="J282" s="29"/>
      <c r="K282" s="29"/>
      <c r="L282" s="29"/>
      <c r="M282" s="29"/>
      <c r="N282" s="32" t="e">
        <f>利润表!C282/利润表!F282</f>
        <v>#DIV/0!</v>
      </c>
      <c r="O282" s="32" t="e">
        <f>利润表!F282/资产表!C282</f>
        <v>#DIV/0!</v>
      </c>
      <c r="P282" s="36" t="e">
        <f>资产表!C282/负债表!C282</f>
        <v>#DIV/0!</v>
      </c>
      <c r="Q282" s="29"/>
      <c r="R282" s="29"/>
      <c r="S282" s="29"/>
      <c r="T282" s="29"/>
      <c r="U282" s="32" t="e">
        <f>负债表!E282/资产表!C282</f>
        <v>#DIV/0!</v>
      </c>
      <c r="V282" s="29"/>
      <c r="W282" s="32">
        <f>(利润表!C282-利润表!C283)/利润表!C283</f>
        <v>-1</v>
      </c>
      <c r="X282" s="32">
        <f>(利润表!F282-利润表!F283)/利润表!F283</f>
        <v>-1</v>
      </c>
      <c r="Y282" s="29"/>
      <c r="Z282" s="29"/>
      <c r="AA282" s="29"/>
      <c r="AB282" s="32">
        <f>(资产表!C282-资产表!C283)/资产表!C283</f>
        <v>-1</v>
      </c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</row>
    <row r="283" spans="1:39">
      <c r="A283" s="28" t="s">
        <v>58</v>
      </c>
      <c r="B283" s="28">
        <v>2023</v>
      </c>
      <c r="C283" s="29"/>
      <c r="D283" s="29"/>
      <c r="E283" s="29"/>
      <c r="F283" s="29"/>
      <c r="G283" s="29"/>
      <c r="H283" s="32">
        <f>利润表!C283/负债表!C283</f>
        <v>-0.115830488003043</v>
      </c>
      <c r="I283" s="32">
        <f>利润表!C283/资产表!C283</f>
        <v>-0.0623510015611175</v>
      </c>
      <c r="J283" s="29"/>
      <c r="K283" s="29"/>
      <c r="L283" s="29"/>
      <c r="M283" s="29"/>
      <c r="N283" s="32">
        <f>利润表!C283/利润表!F283</f>
        <v>-0.0847536553012031</v>
      </c>
      <c r="O283" s="32">
        <f>利润表!F283/资产表!C283</f>
        <v>0.735673303287397</v>
      </c>
      <c r="P283" s="36">
        <f>资产表!C283/负债表!C283</f>
        <v>1.85771655792095</v>
      </c>
      <c r="Q283" s="29"/>
      <c r="R283" s="29"/>
      <c r="S283" s="29"/>
      <c r="T283" s="29"/>
      <c r="U283" s="32">
        <f>负债表!E283/资产表!C283</f>
        <v>0.461704749448353</v>
      </c>
      <c r="V283" s="29"/>
      <c r="W283" s="32">
        <f>(利润表!C283-利润表!C284)/利润表!C284</f>
        <v>-1.81210590417003</v>
      </c>
      <c r="X283" s="32">
        <f>(利润表!F283-利润表!F284)/利润表!F284</f>
        <v>0.092558160865594</v>
      </c>
      <c r="Y283" s="29"/>
      <c r="Z283" s="29"/>
      <c r="AA283" s="29"/>
      <c r="AB283" s="32">
        <f>(资产表!C283-资产表!C284)/资产表!C284</f>
        <v>-0.192443921672504</v>
      </c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</row>
    <row r="284" spans="1:39">
      <c r="A284" s="28"/>
      <c r="B284" s="28">
        <v>2022</v>
      </c>
      <c r="C284" s="29"/>
      <c r="D284" s="29"/>
      <c r="E284" s="29"/>
      <c r="F284" s="29"/>
      <c r="G284" s="29"/>
      <c r="H284" s="32">
        <f>利润表!C284/负债表!C284</f>
        <v>0.114844317666158</v>
      </c>
      <c r="I284" s="32">
        <f>利润表!C284/资产表!C284</f>
        <v>0.062001679881822</v>
      </c>
      <c r="J284" s="29"/>
      <c r="K284" s="29"/>
      <c r="L284" s="29"/>
      <c r="M284" s="29"/>
      <c r="N284" s="32">
        <f>利润表!C284/利润表!F284</f>
        <v>0.114022441269103</v>
      </c>
      <c r="O284" s="32">
        <f>利润表!F284/资产表!C284</f>
        <v>0.543767342566297</v>
      </c>
      <c r="P284" s="36">
        <f>资产表!C284/负债表!C284</f>
        <v>1.85227751707787</v>
      </c>
      <c r="Q284" s="29"/>
      <c r="R284" s="29"/>
      <c r="S284" s="29"/>
      <c r="T284" s="29"/>
      <c r="U284" s="32">
        <f>负债表!E284/资产表!C284</f>
        <v>0.460124095455422</v>
      </c>
      <c r="V284" s="29"/>
      <c r="W284" s="32">
        <f>(利润表!C284-利润表!C285)/利润表!C285</f>
        <v>-1.20970793335274</v>
      </c>
      <c r="X284" s="32">
        <f>(利润表!F284-利润表!F285)/利润表!F285</f>
        <v>-0.02861666892648</v>
      </c>
      <c r="Y284" s="29"/>
      <c r="Z284" s="29"/>
      <c r="AA284" s="29"/>
      <c r="AB284" s="32">
        <f>(资产表!C284-资产表!C285)/资产表!C285</f>
        <v>-0.162849365105027</v>
      </c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</row>
    <row r="285" spans="1:39">
      <c r="A285" s="28"/>
      <c r="B285" s="28">
        <v>2021</v>
      </c>
      <c r="C285" s="29"/>
      <c r="D285" s="29"/>
      <c r="E285" s="29"/>
      <c r="F285" s="29"/>
      <c r="G285" s="29"/>
      <c r="H285" s="32">
        <f>利润表!C285/负债表!C285</f>
        <v>-0.619002112815827</v>
      </c>
      <c r="I285" s="32">
        <f>利润表!C285/资产表!C285</f>
        <v>-0.247509690490901</v>
      </c>
      <c r="J285" s="29"/>
      <c r="K285" s="29"/>
      <c r="L285" s="29"/>
      <c r="M285" s="29"/>
      <c r="N285" s="32">
        <f>利润表!C285/利润表!F285</f>
        <v>-0.528160747408709</v>
      </c>
      <c r="O285" s="32">
        <f>利润表!F285/资产表!C285</f>
        <v>0.46862568205844</v>
      </c>
      <c r="P285" s="36">
        <f>资产表!C285/负债表!C285</f>
        <v>2.5009207178439</v>
      </c>
      <c r="Q285" s="29"/>
      <c r="R285" s="29"/>
      <c r="S285" s="29"/>
      <c r="T285" s="29"/>
      <c r="U285" s="32">
        <f>负债表!E285/资产表!C285</f>
        <v>0.600147260620832</v>
      </c>
      <c r="V285" s="29"/>
      <c r="W285" s="32">
        <f>(利润表!C285-利润表!C286)/利润表!C286</f>
        <v>-5.84688269313816</v>
      </c>
      <c r="X285" s="32">
        <f>(利润表!F285-利润表!F286)/利润表!F286</f>
        <v>-0.283876018008686</v>
      </c>
      <c r="Y285" s="29"/>
      <c r="Z285" s="29"/>
      <c r="AA285" s="29"/>
      <c r="AB285" s="32">
        <f>(资产表!C285-资产表!C286)/资产表!C286</f>
        <v>-0.21278968673043</v>
      </c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</row>
    <row r="286" spans="1:39">
      <c r="A286" s="28"/>
      <c r="B286" s="28">
        <v>2020</v>
      </c>
      <c r="C286" s="29"/>
      <c r="D286" s="29"/>
      <c r="E286" s="29"/>
      <c r="F286" s="29"/>
      <c r="G286" s="29"/>
      <c r="H286" s="32">
        <f>利润表!C286/负债表!C286</f>
        <v>0.0776318498985791</v>
      </c>
      <c r="I286" s="32">
        <f>利润表!C286/资产表!C286</f>
        <v>0.0401994835287512</v>
      </c>
      <c r="J286" s="29"/>
      <c r="K286" s="29"/>
      <c r="L286" s="29"/>
      <c r="M286" s="29"/>
      <c r="N286" s="32">
        <f>利润表!C286/利润表!F286</f>
        <v>0.0780354305049099</v>
      </c>
      <c r="O286" s="32">
        <f>利润表!F286/资产表!C286</f>
        <v>0.515143996369982</v>
      </c>
      <c r="P286" s="36">
        <f>资产表!C286/负债表!C286</f>
        <v>1.93116535547169</v>
      </c>
      <c r="Q286" s="29"/>
      <c r="R286" s="29"/>
      <c r="S286" s="29"/>
      <c r="T286" s="29"/>
      <c r="U286" s="32">
        <f>负债表!E286/资产表!C286</f>
        <v>0.482177951687752</v>
      </c>
      <c r="V286" s="29"/>
      <c r="W286" s="32">
        <f>(利润表!C286-利润表!C287)/利润表!C287</f>
        <v>-1.04113354530501</v>
      </c>
      <c r="X286" s="32">
        <f>(利润表!F286-利润表!F287)/利润表!F287</f>
        <v>0.560253564488846</v>
      </c>
      <c r="Y286" s="29"/>
      <c r="Z286" s="29"/>
      <c r="AA286" s="29"/>
      <c r="AB286" s="32">
        <f>(资产表!C286-资产表!C287)/资产表!C287</f>
        <v>-0.110961945826453</v>
      </c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</row>
    <row r="287" spans="1:39">
      <c r="A287" s="28"/>
      <c r="B287" s="28">
        <v>2019</v>
      </c>
      <c r="C287" s="29"/>
      <c r="D287" s="29"/>
      <c r="E287" s="29"/>
      <c r="F287" s="29"/>
      <c r="G287" s="29"/>
      <c r="H287" s="32">
        <f>利润表!C287/负债表!C287</f>
        <v>-2.09031743363192</v>
      </c>
      <c r="I287" s="34">
        <f>利润表!C287/资产表!C287</f>
        <v>-0.868849751466279</v>
      </c>
      <c r="J287" s="29"/>
      <c r="K287" s="29"/>
      <c r="L287" s="29"/>
      <c r="M287" s="29"/>
      <c r="N287" s="32">
        <f>利润表!C287/利润表!F287</f>
        <v>-2.95999427471878</v>
      </c>
      <c r="O287" s="32">
        <f>利润表!F287/资产表!C287</f>
        <v>0.293530889193637</v>
      </c>
      <c r="P287" s="36">
        <f>资产表!C287/负债表!C287</f>
        <v>2.40584454343721</v>
      </c>
      <c r="Q287" s="29"/>
      <c r="R287" s="29"/>
      <c r="S287" s="29"/>
      <c r="T287" s="29"/>
      <c r="U287" s="32">
        <f>负债表!E287/资产表!C287</f>
        <v>0.584345546046251</v>
      </c>
      <c r="V287" s="29"/>
      <c r="W287" s="32">
        <f>(利润表!C287-利润表!C288)/利润表!C288</f>
        <v>-0.497151975525119</v>
      </c>
      <c r="X287" s="32">
        <f>(利润表!F287-利润表!F288)/利润表!F288</f>
        <v>-0.0427521001450368</v>
      </c>
      <c r="Y287" s="29"/>
      <c r="Z287" s="29"/>
      <c r="AA287" s="29"/>
      <c r="AB287" s="32">
        <f>(资产表!C287-资产表!C288)/资产表!C288</f>
        <v>-0.517458159517076</v>
      </c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</row>
    <row r="288" spans="1:39">
      <c r="A288" s="28"/>
      <c r="B288" s="28">
        <v>2018</v>
      </c>
      <c r="C288" s="29"/>
      <c r="D288" s="29"/>
      <c r="E288" s="29"/>
      <c r="F288" s="29"/>
      <c r="G288" s="29"/>
      <c r="H288" s="32">
        <f>利润表!C288/负债表!C288</f>
        <v>-1.2898342715566</v>
      </c>
      <c r="I288" s="34">
        <f>利润表!C288/资产表!C288</f>
        <v>-0.833763558310672</v>
      </c>
      <c r="J288" s="29"/>
      <c r="K288" s="29"/>
      <c r="L288" s="29"/>
      <c r="M288" s="29"/>
      <c r="N288" s="32">
        <f>利润表!C288/利润表!F288</f>
        <v>-5.63480050660675</v>
      </c>
      <c r="O288" s="32">
        <f>利润表!F288/资产表!C288</f>
        <v>0.147966828165982</v>
      </c>
      <c r="P288" s="36">
        <f>资产表!C288/负债表!C288</f>
        <v>1.54700245495256</v>
      </c>
      <c r="Q288" s="29"/>
      <c r="R288" s="29"/>
      <c r="S288" s="29"/>
      <c r="T288" s="29"/>
      <c r="U288" s="32">
        <f>负债表!E288/资产表!C288</f>
        <v>0.353588614679566</v>
      </c>
      <c r="V288" s="29"/>
      <c r="W288" s="32">
        <f>(利润表!C288-利润表!C289)/利润表!C289</f>
        <v>-4.76115614094123</v>
      </c>
      <c r="X288" s="32">
        <f>(利润表!F288-利润表!F289)/利润表!F289</f>
        <v>-0.361162239524781</v>
      </c>
      <c r="Y288" s="29"/>
      <c r="Z288" s="29"/>
      <c r="AA288" s="29"/>
      <c r="AB288" s="32">
        <f>(资产表!C288-资产表!C289)/资产表!C289</f>
        <v>-0.515123958205901</v>
      </c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</row>
    <row r="289" spans="1:39">
      <c r="A289" s="28"/>
      <c r="B289" s="28">
        <v>2017</v>
      </c>
      <c r="C289" s="29"/>
      <c r="D289" s="29"/>
      <c r="E289" s="29"/>
      <c r="F289" s="29"/>
      <c r="G289" s="29"/>
      <c r="H289" s="32">
        <f>利润表!C289/负债表!C289</f>
        <v>0.149994975372064</v>
      </c>
      <c r="I289" s="34">
        <f>利润表!C289/资产表!C289</f>
        <v>0.107486091721965</v>
      </c>
      <c r="J289" s="29"/>
      <c r="K289" s="29"/>
      <c r="L289" s="29"/>
      <c r="M289" s="29"/>
      <c r="N289" s="32">
        <f>利润表!C289/利润表!F289</f>
        <v>0.957078941015315</v>
      </c>
      <c r="O289" s="32">
        <f>利润表!F289/资产表!C289</f>
        <v>0.112306401400849</v>
      </c>
      <c r="P289" s="36">
        <f>资产表!C289/负债表!C289</f>
        <v>1.39548264309448</v>
      </c>
      <c r="Q289" s="29"/>
      <c r="R289" s="29"/>
      <c r="S289" s="29"/>
      <c r="T289" s="29"/>
      <c r="U289" s="32">
        <f>负债表!E289/资产表!C289</f>
        <v>0.283402050933073</v>
      </c>
      <c r="V289" s="29"/>
      <c r="W289" s="32">
        <f>(利润表!C289-利润表!C290)/利润表!C290</f>
        <v>0.965610682062961</v>
      </c>
      <c r="X289" s="32">
        <f>(利润表!F289-利润表!F290)/利润表!F290</f>
        <v>-0.119115319985025</v>
      </c>
      <c r="Y289" s="29"/>
      <c r="Z289" s="29"/>
      <c r="AA289" s="29"/>
      <c r="AB289" s="32">
        <f>(资产表!C289-资产表!C290)/资产表!C290</f>
        <v>0.117774834336819</v>
      </c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</row>
    <row r="290" spans="1:39">
      <c r="A290" s="28"/>
      <c r="B290" s="28">
        <v>2016</v>
      </c>
      <c r="C290" s="29"/>
      <c r="D290" s="29"/>
      <c r="E290" s="29"/>
      <c r="F290" s="29"/>
      <c r="G290" s="29"/>
      <c r="H290" s="32">
        <f>利润表!C290/负债表!C290</f>
        <v>0.0901958231123045</v>
      </c>
      <c r="I290" s="34">
        <f>利润表!C290/资产表!C290</f>
        <v>0.061123624054554</v>
      </c>
      <c r="J290" s="29"/>
      <c r="K290" s="29"/>
      <c r="L290" s="29"/>
      <c r="M290" s="29"/>
      <c r="N290" s="32">
        <f>利润表!C290/利润表!F290</f>
        <v>0.428913102883892</v>
      </c>
      <c r="O290" s="32">
        <f>利润表!F290/资产表!C290</f>
        <v>0.142508176233311</v>
      </c>
      <c r="P290" s="36">
        <f>资产表!C290/负债表!C290</f>
        <v>1.47562950507979</v>
      </c>
      <c r="Q290" s="29"/>
      <c r="R290" s="29"/>
      <c r="S290" s="29"/>
      <c r="T290" s="29"/>
      <c r="U290" s="32">
        <f>负债表!E290/资产表!C290</f>
        <v>0.322323119348355</v>
      </c>
      <c r="V290" s="29"/>
      <c r="W290" s="32">
        <f>(利润表!C290-利润表!C291)/利润表!C291</f>
        <v>-156.75408054948</v>
      </c>
      <c r="X290" s="32">
        <f>(利润表!F290-利润表!F291)/利润表!F291</f>
        <v>17.3175944588121</v>
      </c>
      <c r="Y290" s="29"/>
      <c r="Z290" s="29"/>
      <c r="AA290" s="29"/>
      <c r="AB290" s="32">
        <f>(资产表!C290-资产表!C291)/资产表!C291</f>
        <v>-0.08076183545161</v>
      </c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</row>
    <row r="291" spans="1:39">
      <c r="A291" s="28"/>
      <c r="B291" s="28">
        <v>2015</v>
      </c>
      <c r="C291" s="29"/>
      <c r="D291" s="29"/>
      <c r="E291" s="29"/>
      <c r="F291" s="29"/>
      <c r="G291" s="29"/>
      <c r="H291" s="32">
        <f>利润表!C291/负债表!C291</f>
        <v>-0.000638856645848851</v>
      </c>
      <c r="I291" s="34">
        <f>利润表!C291/资产表!C291</f>
        <v>-0.000360742831187684</v>
      </c>
      <c r="J291" s="29"/>
      <c r="K291" s="29"/>
      <c r="L291" s="29"/>
      <c r="M291" s="29"/>
      <c r="N291" s="32">
        <f>利润表!C291/利润表!F291</f>
        <v>-0.0504426994720178</v>
      </c>
      <c r="O291" s="32">
        <f>利润表!F291/资产表!C291</f>
        <v>0.00715153699075521</v>
      </c>
      <c r="P291" s="36">
        <f>资产表!C291/负债表!C291</f>
        <v>1.77094758541847</v>
      </c>
      <c r="Q291" s="29"/>
      <c r="R291" s="29"/>
      <c r="S291" s="29"/>
      <c r="T291" s="29"/>
      <c r="U291" s="32">
        <f>负债表!E291/资产表!C291</f>
        <v>0.435330549456266</v>
      </c>
      <c r="V291" s="29"/>
      <c r="W291" s="32">
        <f>(利润表!C291-利润表!C292)/利润表!C292</f>
        <v>-1.79716213287503</v>
      </c>
      <c r="X291" s="32">
        <f>(利润表!F291-利润表!F292)/利润表!F292</f>
        <v>-0.737379064694828</v>
      </c>
      <c r="Y291" s="29"/>
      <c r="Z291" s="29"/>
      <c r="AA291" s="29"/>
      <c r="AB291" s="32">
        <f>(资产表!C291-资产表!C292)/资产表!C292</f>
        <v>16.1562284427322</v>
      </c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</row>
    <row r="292" spans="1:39">
      <c r="A292" s="28"/>
      <c r="B292" s="28">
        <v>2014</v>
      </c>
      <c r="C292" s="29"/>
      <c r="D292" s="29"/>
      <c r="E292" s="29"/>
      <c r="F292" s="29"/>
      <c r="G292" s="29"/>
      <c r="H292" s="32">
        <f>利润表!C292/负债表!C292</f>
        <v>0.0492502466394206</v>
      </c>
      <c r="I292" s="34">
        <f>利润表!C292/资产表!C292</f>
        <v>0.00776377372393839</v>
      </c>
      <c r="J292" s="29"/>
      <c r="K292" s="29"/>
      <c r="L292" s="29"/>
      <c r="M292" s="29"/>
      <c r="N292" s="32">
        <f>利润表!C292/利润表!F292</f>
        <v>0.0166180860434018</v>
      </c>
      <c r="O292" s="32">
        <f>利润表!F292/资产表!C292</f>
        <v>0.467188201075718</v>
      </c>
      <c r="P292" s="36">
        <f>资产表!C292/负债表!C292</f>
        <v>6.34359634768401</v>
      </c>
      <c r="Q292" s="29"/>
      <c r="R292" s="29"/>
      <c r="S292" s="29"/>
      <c r="T292" s="29"/>
      <c r="U292" s="32">
        <f>负债表!E292/资产表!C292</f>
        <v>0.842360713829925</v>
      </c>
      <c r="V292" s="29"/>
      <c r="W292" s="32">
        <f>(利润表!C292-利润表!C293)/利润表!C293</f>
        <v>-0.5647266152209</v>
      </c>
      <c r="X292" s="32">
        <f>(利润表!F292-利润表!F293)/利润表!F293</f>
        <v>-0.877831073831999</v>
      </c>
      <c r="Y292" s="29"/>
      <c r="Z292" s="29"/>
      <c r="AA292" s="29"/>
      <c r="AB292" s="32">
        <f>(资产表!C292-资产表!C293)/资产表!C293</f>
        <v>-0.353660061160797</v>
      </c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</row>
    <row r="293" spans="1:39">
      <c r="A293" s="28"/>
      <c r="B293" s="28">
        <v>2013</v>
      </c>
      <c r="C293" s="29"/>
      <c r="D293" s="29"/>
      <c r="E293" s="29"/>
      <c r="F293" s="29"/>
      <c r="G293" s="29"/>
      <c r="H293" s="32">
        <f>利润表!C293/负债表!C293</f>
        <v>0.120451874451253</v>
      </c>
      <c r="I293" s="32">
        <f>利润表!C293/资产表!C293</f>
        <v>0.0115284720117643</v>
      </c>
      <c r="J293" s="29"/>
      <c r="K293" s="29"/>
      <c r="L293" s="29"/>
      <c r="M293" s="29"/>
      <c r="N293" s="32">
        <f>利润表!C293/利润表!F293</f>
        <v>0.00466422666279073</v>
      </c>
      <c r="O293" s="32">
        <f>利润表!F293/资产表!C293</f>
        <v>2.47167919683956</v>
      </c>
      <c r="P293" s="36">
        <f>资产表!C293/负债表!C293</f>
        <v>10.4482080824187</v>
      </c>
      <c r="Q293" s="29"/>
      <c r="R293" s="29"/>
      <c r="S293" s="29"/>
      <c r="T293" s="29"/>
      <c r="U293" s="32">
        <f>负债表!E293/资产表!C293</f>
        <v>0.904289808155457</v>
      </c>
      <c r="V293" s="29"/>
      <c r="W293" s="32">
        <f>(利润表!C293-利润表!C294)/利润表!C294</f>
        <v>-0.804578738573596</v>
      </c>
      <c r="X293" s="32">
        <f>(利润表!F293-利润表!F294)/利润表!F294</f>
        <v>-0.11391456631664</v>
      </c>
      <c r="Y293" s="29"/>
      <c r="Z293" s="29"/>
      <c r="AA293" s="29"/>
      <c r="AB293" s="32">
        <f>(资产表!C293-资产表!C294)/资产表!C294</f>
        <v>-0.0978909462236791</v>
      </c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</row>
    <row r="294" spans="1:39">
      <c r="A294" s="28"/>
      <c r="B294" s="28">
        <v>2012</v>
      </c>
      <c r="C294" s="29"/>
      <c r="D294" s="29"/>
      <c r="E294" s="29"/>
      <c r="F294" s="29"/>
      <c r="G294" s="29"/>
      <c r="H294" s="32">
        <f>利润表!C294/负债表!C294</f>
        <v>0.94115221063718</v>
      </c>
      <c r="I294" s="32">
        <f>利润表!C294/资产表!C294</f>
        <v>0.0532180526423227</v>
      </c>
      <c r="J294" s="29"/>
      <c r="K294" s="29"/>
      <c r="L294" s="29"/>
      <c r="M294" s="29"/>
      <c r="N294" s="32">
        <f>利润表!C294/利润表!F294</f>
        <v>0.02114868809632</v>
      </c>
      <c r="O294" s="32">
        <f>利润表!F294/资产表!C294</f>
        <v>2.5163760702293</v>
      </c>
      <c r="P294" s="36">
        <f>资产表!C294/负债表!C294</f>
        <v>17.6848299384918</v>
      </c>
      <c r="Q294" s="29"/>
      <c r="R294" s="29"/>
      <c r="S294" s="29"/>
      <c r="T294" s="29"/>
      <c r="U294" s="32">
        <f>负债表!E294/资产表!C294</f>
        <v>0.943454361535959</v>
      </c>
      <c r="V294" s="29"/>
      <c r="W294" s="32" t="e">
        <f>(利润表!C294-利润表!C295)/利润表!C295</f>
        <v>#DIV/0!</v>
      </c>
      <c r="X294" s="32" t="e">
        <f>(利润表!F294-利润表!F295)/利润表!F295</f>
        <v>#DIV/0!</v>
      </c>
      <c r="Y294" s="29"/>
      <c r="Z294" s="29"/>
      <c r="AA294" s="29"/>
      <c r="AB294" s="32" t="e">
        <f>(资产表!C294-资产表!C295)/资产表!C295</f>
        <v>#DIV/0!</v>
      </c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</row>
    <row r="295" spans="1:39">
      <c r="A295" s="28"/>
      <c r="B295" s="28">
        <v>2011</v>
      </c>
      <c r="C295" s="29"/>
      <c r="D295" s="29"/>
      <c r="E295" s="29"/>
      <c r="F295" s="29"/>
      <c r="G295" s="29"/>
      <c r="H295" s="32" t="e">
        <f>利润表!C295/负债表!C295</f>
        <v>#DIV/0!</v>
      </c>
      <c r="I295" s="32" t="e">
        <f>利润表!C295/资产表!C295</f>
        <v>#DIV/0!</v>
      </c>
      <c r="J295" s="29"/>
      <c r="K295" s="29"/>
      <c r="L295" s="29"/>
      <c r="M295" s="29"/>
      <c r="N295" s="32" t="e">
        <f>利润表!C295/利润表!F295</f>
        <v>#DIV/0!</v>
      </c>
      <c r="O295" s="32" t="e">
        <f>利润表!F295/资产表!C295</f>
        <v>#DIV/0!</v>
      </c>
      <c r="P295" s="36" t="e">
        <f>资产表!C295/负债表!C295</f>
        <v>#DIV/0!</v>
      </c>
      <c r="Q295" s="29"/>
      <c r="R295" s="29"/>
      <c r="S295" s="29"/>
      <c r="T295" s="29"/>
      <c r="U295" s="32" t="e">
        <f>负债表!E295/资产表!C295</f>
        <v>#DIV/0!</v>
      </c>
      <c r="V295" s="29"/>
      <c r="W295" s="32" t="e">
        <f>(利润表!C295-利润表!C296)/利润表!C296</f>
        <v>#DIV/0!</v>
      </c>
      <c r="X295" s="32" t="e">
        <f>(利润表!F295-利润表!F296)/利润表!F296</f>
        <v>#DIV/0!</v>
      </c>
      <c r="Y295" s="29"/>
      <c r="Z295" s="29"/>
      <c r="AA295" s="29"/>
      <c r="AB295" s="32" t="e">
        <f>(资产表!C295-资产表!C296)/资产表!C296</f>
        <v>#DIV/0!</v>
      </c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</row>
    <row r="296" spans="1:39">
      <c r="A296" s="28"/>
      <c r="B296" s="28">
        <v>2010</v>
      </c>
      <c r="C296" s="29"/>
      <c r="D296" s="29"/>
      <c r="E296" s="29"/>
      <c r="F296" s="29"/>
      <c r="G296" s="29"/>
      <c r="H296" s="32" t="e">
        <f>利润表!C296/负债表!C296</f>
        <v>#DIV/0!</v>
      </c>
      <c r="I296" s="32" t="e">
        <f>利润表!C296/资产表!C296</f>
        <v>#DIV/0!</v>
      </c>
      <c r="J296" s="29"/>
      <c r="K296" s="29"/>
      <c r="L296" s="29"/>
      <c r="M296" s="29"/>
      <c r="N296" s="32" t="e">
        <f>利润表!C296/利润表!F296</f>
        <v>#DIV/0!</v>
      </c>
      <c r="O296" s="32" t="e">
        <f>利润表!F296/资产表!C296</f>
        <v>#DIV/0!</v>
      </c>
      <c r="P296" s="36" t="e">
        <f>资产表!C296/负债表!C296</f>
        <v>#DIV/0!</v>
      </c>
      <c r="Q296" s="29"/>
      <c r="R296" s="29"/>
      <c r="S296" s="29"/>
      <c r="T296" s="29"/>
      <c r="U296" s="32" t="e">
        <f>负债表!E296/资产表!C296</f>
        <v>#DIV/0!</v>
      </c>
      <c r="V296" s="29"/>
      <c r="W296" s="32">
        <f>(利润表!C296-利润表!C297)/利润表!C297</f>
        <v>-1</v>
      </c>
      <c r="X296" s="32">
        <f>(利润表!F296-利润表!F297)/利润表!F297</f>
        <v>-1</v>
      </c>
      <c r="Y296" s="29"/>
      <c r="Z296" s="29"/>
      <c r="AA296" s="29"/>
      <c r="AB296" s="32">
        <f>(资产表!C296-资产表!C297)/资产表!C297</f>
        <v>-1</v>
      </c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</row>
    <row r="297" spans="1:39">
      <c r="A297" s="28" t="s">
        <v>59</v>
      </c>
      <c r="B297" s="28">
        <v>2023</v>
      </c>
      <c r="C297" s="29"/>
      <c r="D297" s="29"/>
      <c r="E297" s="29"/>
      <c r="F297" s="29"/>
      <c r="G297" s="29"/>
      <c r="H297" s="32">
        <f>利润表!C297/负债表!C297</f>
        <v>-0.119852366152405</v>
      </c>
      <c r="I297" s="32">
        <f>利润表!C297/资产表!C297</f>
        <v>-0.0613290359836394</v>
      </c>
      <c r="J297" s="29"/>
      <c r="K297" s="29"/>
      <c r="L297" s="29"/>
      <c r="M297" s="29"/>
      <c r="N297" s="32">
        <f>利润表!C297/利润表!F297</f>
        <v>-0.212494778758421</v>
      </c>
      <c r="O297" s="32">
        <f>利润表!F297/资产表!C297</f>
        <v>0.288614319570471</v>
      </c>
      <c r="P297" s="36">
        <f>资产表!C297/负债表!C297</f>
        <v>1.9542515911122</v>
      </c>
      <c r="Q297" s="29"/>
      <c r="R297" s="29"/>
      <c r="S297" s="29"/>
      <c r="T297" s="29"/>
      <c r="U297" s="32">
        <f>负债表!E297/资产表!C297</f>
        <v>0.488295158848569</v>
      </c>
      <c r="V297" s="29"/>
      <c r="W297" s="32">
        <f>(利润表!C297-利润表!C298)/利润表!C298</f>
        <v>-0.0622268905092765</v>
      </c>
      <c r="X297" s="32">
        <f>(利润表!F297-利润表!F298)/利润表!F298</f>
        <v>-0.0571942577618146</v>
      </c>
      <c r="Y297" s="29"/>
      <c r="Z297" s="29"/>
      <c r="AA297" s="29"/>
      <c r="AB297" s="32">
        <f>(资产表!C297-资产表!C298)/资产表!C298</f>
        <v>-0.0589424543864404</v>
      </c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</row>
    <row r="298" spans="1:39">
      <c r="A298" s="28"/>
      <c r="B298" s="28">
        <v>2022</v>
      </c>
      <c r="C298" s="29"/>
      <c r="D298" s="29"/>
      <c r="E298" s="29"/>
      <c r="F298" s="29"/>
      <c r="G298" s="29"/>
      <c r="H298" s="32">
        <f>利润表!C298/负债表!C298</f>
        <v>-0.108579677352437</v>
      </c>
      <c r="I298" s="32">
        <f>利润表!C298/资产表!C298</f>
        <v>-0.0615438334641012</v>
      </c>
      <c r="J298" s="29"/>
      <c r="K298" s="29"/>
      <c r="L298" s="29"/>
      <c r="M298" s="29"/>
      <c r="N298" s="32">
        <f>利润表!C298/利润表!F298</f>
        <v>-0.213635148610597</v>
      </c>
      <c r="O298" s="32">
        <f>利润表!F298/资产表!C298</f>
        <v>0.288079156750934</v>
      </c>
      <c r="P298" s="36">
        <f>资产表!C298/负债表!C298</f>
        <v>1.76426574753054</v>
      </c>
      <c r="Q298" s="29"/>
      <c r="R298" s="29"/>
      <c r="S298" s="29"/>
      <c r="T298" s="29"/>
      <c r="U298" s="32">
        <f>负债表!E298/资产表!C298</f>
        <v>0.433191965893057</v>
      </c>
      <c r="V298" s="29"/>
      <c r="W298" s="32">
        <f>(利润表!C298-利润表!C299)/利润表!C299</f>
        <v>0.453888148969888</v>
      </c>
      <c r="X298" s="32">
        <f>(利润表!F298-利润表!F299)/利润表!F299</f>
        <v>-0.183258665875994</v>
      </c>
      <c r="Y298" s="29"/>
      <c r="Z298" s="29"/>
      <c r="AA298" s="29"/>
      <c r="AB298" s="32">
        <f>(资产表!C298-资产表!C299)/资产表!C299</f>
        <v>-0.100468130781136</v>
      </c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</row>
    <row r="299" spans="1:39">
      <c r="A299" s="28"/>
      <c r="B299" s="28">
        <v>2021</v>
      </c>
      <c r="C299" s="29"/>
      <c r="D299" s="29"/>
      <c r="E299" s="29"/>
      <c r="F299" s="29"/>
      <c r="G299" s="29"/>
      <c r="H299" s="32">
        <f>利润表!C299/负债表!C299</f>
        <v>-0.0638040784671563</v>
      </c>
      <c r="I299" s="32">
        <f>利润表!C299/资产表!C299</f>
        <v>-0.0380776468905683</v>
      </c>
      <c r="J299" s="29"/>
      <c r="K299" s="29"/>
      <c r="L299" s="29"/>
      <c r="M299" s="29"/>
      <c r="N299" s="32">
        <f>利润表!C299/利润表!F299</f>
        <v>-0.120012434529867</v>
      </c>
      <c r="O299" s="32">
        <f>利润表!F299/资产表!C299</f>
        <v>0.317280847103322</v>
      </c>
      <c r="P299" s="36">
        <f>资产表!C299/负债表!C299</f>
        <v>1.67563081433376</v>
      </c>
      <c r="Q299" s="29"/>
      <c r="R299" s="29"/>
      <c r="S299" s="29"/>
      <c r="T299" s="29"/>
      <c r="U299" s="32">
        <f>负债表!E299/资产表!C299</f>
        <v>0.403209829130764</v>
      </c>
      <c r="V299" s="29"/>
      <c r="W299" s="32">
        <f>(利润表!C299-利润表!C300)/利润表!C300</f>
        <v>-0.716054188602431</v>
      </c>
      <c r="X299" s="32">
        <f>(利润表!F299-利润表!F300)/利润表!F300</f>
        <v>0.265888744613534</v>
      </c>
      <c r="Y299" s="29"/>
      <c r="Z299" s="29"/>
      <c r="AA299" s="29"/>
      <c r="AB299" s="32">
        <f>(资产表!C299-资产表!C300)/资产表!C300</f>
        <v>0.0213579701927554</v>
      </c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</row>
    <row r="300" spans="1:39">
      <c r="A300" s="28"/>
      <c r="B300" s="28">
        <v>2020</v>
      </c>
      <c r="C300" s="29"/>
      <c r="D300" s="29"/>
      <c r="E300" s="29"/>
      <c r="F300" s="29"/>
      <c r="G300" s="29"/>
      <c r="H300" s="32">
        <f>利润表!C300/负债表!C300</f>
        <v>-0.203176262469029</v>
      </c>
      <c r="I300" s="32">
        <f>利润表!C300/资产表!C300</f>
        <v>-0.136965951166696</v>
      </c>
      <c r="J300" s="29"/>
      <c r="K300" s="29"/>
      <c r="L300" s="29"/>
      <c r="M300" s="29"/>
      <c r="N300" s="32">
        <f>利润表!C300/利润表!F300</f>
        <v>-0.535040081546801</v>
      </c>
      <c r="O300" s="32">
        <f>利润表!F300/资产表!C300</f>
        <v>0.255991945072092</v>
      </c>
      <c r="P300" s="36">
        <f>资产表!C300/负债表!C300</f>
        <v>1.4834070857636</v>
      </c>
      <c r="Q300" s="29"/>
      <c r="R300" s="29"/>
      <c r="S300" s="29"/>
      <c r="T300" s="29"/>
      <c r="U300" s="32">
        <f>负债表!E300/资产表!C300</f>
        <v>0.325876214562346</v>
      </c>
      <c r="V300" s="29"/>
      <c r="W300" s="32">
        <f>(利润表!C300-利润表!C301)/利润表!C301</f>
        <v>-4.15122513548923</v>
      </c>
      <c r="X300" s="32">
        <f>(利润表!F300-利润表!F301)/利润表!F301</f>
        <v>-0.389380502676257</v>
      </c>
      <c r="Y300" s="29"/>
      <c r="Z300" s="29"/>
      <c r="AA300" s="29"/>
      <c r="AB300" s="32">
        <f>(资产表!C300-资产表!C301)/资产表!C301</f>
        <v>-0.267118203298727</v>
      </c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</row>
    <row r="301" spans="1:39">
      <c r="A301" s="28"/>
      <c r="B301" s="28">
        <v>2019</v>
      </c>
      <c r="C301" s="29"/>
      <c r="D301" s="29"/>
      <c r="E301" s="29"/>
      <c r="F301" s="29"/>
      <c r="G301" s="29"/>
      <c r="H301" s="32">
        <f>利润表!C301/负债表!C301</f>
        <v>0.0535851168275715</v>
      </c>
      <c r="I301" s="32">
        <f>利润表!C301/资产表!C301</f>
        <v>0.0318542306760203</v>
      </c>
      <c r="J301" s="29"/>
      <c r="K301" s="29"/>
      <c r="L301" s="29"/>
      <c r="M301" s="29"/>
      <c r="N301" s="32">
        <f>利润表!C301/利润表!F301</f>
        <v>0.103675837680649</v>
      </c>
      <c r="O301" s="32">
        <f>利润表!F301/资产表!C301</f>
        <v>0.307248355920117</v>
      </c>
      <c r="P301" s="36">
        <f>资产表!C301/负债表!C301</f>
        <v>1.68219780199903</v>
      </c>
      <c r="Q301" s="29"/>
      <c r="R301" s="29"/>
      <c r="S301" s="29"/>
      <c r="T301" s="29"/>
      <c r="U301" s="32">
        <f>负债表!E301/资产表!C301</f>
        <v>0.405539587073736</v>
      </c>
      <c r="V301" s="29"/>
      <c r="W301" s="32">
        <f>(利润表!C301-利润表!C302)/利润表!C302</f>
        <v>0.240890298844018</v>
      </c>
      <c r="X301" s="32">
        <f>(利润表!F301-利润表!F302)/利润表!F302</f>
        <v>0.30301202523333</v>
      </c>
      <c r="Y301" s="29"/>
      <c r="Z301" s="29"/>
      <c r="AA301" s="29"/>
      <c r="AB301" s="32">
        <f>(资产表!C301-资产表!C302)/资产表!C302</f>
        <v>0.153595864692204</v>
      </c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</row>
    <row r="302" spans="1:39">
      <c r="A302" s="28"/>
      <c r="B302" s="28">
        <v>2018</v>
      </c>
      <c r="C302" s="29"/>
      <c r="D302" s="29"/>
      <c r="E302" s="29"/>
      <c r="F302" s="29"/>
      <c r="G302" s="29"/>
      <c r="H302" s="32">
        <f>利润表!C302/负债表!C302</f>
        <v>0.0475341385061958</v>
      </c>
      <c r="I302" s="32">
        <f>利润表!C302/资产表!C302</f>
        <v>0.0296133419811897</v>
      </c>
      <c r="J302" s="29"/>
      <c r="K302" s="29"/>
      <c r="L302" s="29"/>
      <c r="M302" s="29"/>
      <c r="N302" s="32">
        <f>利润表!C302/利润表!F302</f>
        <v>0.108866080547065</v>
      </c>
      <c r="O302" s="32">
        <f>利润表!F302/资产表!C302</f>
        <v>0.272016240801351</v>
      </c>
      <c r="P302" s="36">
        <f>资产表!C302/负债表!C302</f>
        <v>1.60515954384309</v>
      </c>
      <c r="Q302" s="29"/>
      <c r="R302" s="29"/>
      <c r="S302" s="29"/>
      <c r="T302" s="29"/>
      <c r="U302" s="32">
        <f>负债表!E302/资产表!C302</f>
        <v>0.377008968463166</v>
      </c>
      <c r="V302" s="29"/>
      <c r="W302" s="32">
        <f>(利润表!C302-利润表!C303)/利润表!C303</f>
        <v>-0.277052140484297</v>
      </c>
      <c r="X302" s="32">
        <f>(利润表!F302-利润表!F303)/利润表!F303</f>
        <v>0.0663498146265235</v>
      </c>
      <c r="Y302" s="29"/>
      <c r="Z302" s="29"/>
      <c r="AA302" s="29"/>
      <c r="AB302" s="32">
        <f>(资产表!C302-资产表!C303)/资产表!C303</f>
        <v>0.0772331872391725</v>
      </c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</row>
    <row r="303" spans="1:39">
      <c r="A303" s="28"/>
      <c r="B303" s="28">
        <v>2017</v>
      </c>
      <c r="C303" s="29"/>
      <c r="D303" s="29"/>
      <c r="E303" s="29"/>
      <c r="F303" s="29"/>
      <c r="G303" s="29"/>
      <c r="H303" s="32">
        <f>利润表!C303/负债表!C303</f>
        <v>0.0641891120659521</v>
      </c>
      <c r="I303" s="32">
        <f>利润表!C303/资产表!C303</f>
        <v>0.0441255539349275</v>
      </c>
      <c r="J303" s="29"/>
      <c r="K303" s="29"/>
      <c r="L303" s="29"/>
      <c r="M303" s="29"/>
      <c r="N303" s="32">
        <f>利润表!C303/利润表!F303</f>
        <v>0.160577728092654</v>
      </c>
      <c r="O303" s="32">
        <f>利润表!F303/资产表!C303</f>
        <v>0.274792491206918</v>
      </c>
      <c r="P303" s="36">
        <f>资产表!C303/负债表!C303</f>
        <v>1.45469249316649</v>
      </c>
      <c r="Q303" s="29"/>
      <c r="R303" s="29"/>
      <c r="S303" s="29"/>
      <c r="T303" s="29"/>
      <c r="U303" s="32">
        <f>负债表!E303/资产表!C303</f>
        <v>0.312569491698374</v>
      </c>
      <c r="V303" s="29"/>
      <c r="W303" s="32">
        <f>(利润表!C303-利润表!C304)/利润表!C304</f>
        <v>-2.38295450581913</v>
      </c>
      <c r="X303" s="32">
        <f>(利润表!F303-利润表!F304)/利润表!F304</f>
        <v>-0.17086506317833</v>
      </c>
      <c r="Y303" s="29"/>
      <c r="Z303" s="29"/>
      <c r="AA303" s="29"/>
      <c r="AB303" s="32">
        <f>(资产表!C303-资产表!C304)/资产表!C304</f>
        <v>-0.12092314346605</v>
      </c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</row>
    <row r="304" spans="1:39">
      <c r="A304" s="28"/>
      <c r="B304" s="28">
        <v>2016</v>
      </c>
      <c r="C304" s="29"/>
      <c r="D304" s="29"/>
      <c r="E304" s="29"/>
      <c r="F304" s="29"/>
      <c r="G304" s="29"/>
      <c r="H304" s="32">
        <f>利润表!C304/负债表!C304</f>
        <v>-0.0317982047097684</v>
      </c>
      <c r="I304" s="32">
        <f>利润表!C304/资产表!C304</f>
        <v>-0.0280484665856451</v>
      </c>
      <c r="J304" s="29"/>
      <c r="K304" s="29"/>
      <c r="L304" s="29"/>
      <c r="M304" s="29"/>
      <c r="N304" s="32">
        <f>利润表!C304/利润表!F304</f>
        <v>-0.0962725844392183</v>
      </c>
      <c r="O304" s="32">
        <f>利润表!F304/资产表!C304</f>
        <v>0.291344277802717</v>
      </c>
      <c r="P304" s="36">
        <f>资产表!C304/负债表!C304</f>
        <v>1.13368781186927</v>
      </c>
      <c r="Q304" s="29"/>
      <c r="R304" s="29"/>
      <c r="S304" s="29"/>
      <c r="T304" s="29"/>
      <c r="U304" s="32">
        <f>负债表!E304/资产表!C304</f>
        <v>0.117922950630334</v>
      </c>
      <c r="V304" s="29"/>
      <c r="W304" s="32">
        <f>(利润表!C304-利润表!C305)/利润表!C305</f>
        <v>-1.55778296046593</v>
      </c>
      <c r="X304" s="32">
        <f>(利润表!F304-利润表!F305)/利润表!F305</f>
        <v>0.101081287695643</v>
      </c>
      <c r="Y304" s="29"/>
      <c r="Z304" s="29"/>
      <c r="AA304" s="29"/>
      <c r="AB304" s="32">
        <f>(资产表!C304-资产表!C305)/资产表!C305</f>
        <v>0.0324796448202301</v>
      </c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</row>
    <row r="305" spans="1:39">
      <c r="A305" s="28"/>
      <c r="B305" s="28">
        <v>2015</v>
      </c>
      <c r="C305" s="29"/>
      <c r="D305" s="29"/>
      <c r="E305" s="29"/>
      <c r="F305" s="29"/>
      <c r="G305" s="29"/>
      <c r="H305" s="32">
        <f>利润表!C305/负债表!C305</f>
        <v>0.0630202645565935</v>
      </c>
      <c r="I305" s="32">
        <f>利润表!C305/资产表!C305</f>
        <v>0.0519188875793347</v>
      </c>
      <c r="J305" s="29"/>
      <c r="K305" s="29"/>
      <c r="L305" s="29"/>
      <c r="M305" s="29"/>
      <c r="N305" s="32">
        <f>利润表!C305/利润表!F305</f>
        <v>0.190045140775858</v>
      </c>
      <c r="O305" s="32">
        <f>利润表!F305/资产表!C305</f>
        <v>0.27319239717141</v>
      </c>
      <c r="P305" s="36">
        <f>资产表!C305/负债表!C305</f>
        <v>1.21382154924439</v>
      </c>
      <c r="Q305" s="29"/>
      <c r="R305" s="29"/>
      <c r="S305" s="29"/>
      <c r="T305" s="29"/>
      <c r="U305" s="32">
        <f>负债表!E305/资产表!C305</f>
        <v>0.176155670804739</v>
      </c>
      <c r="V305" s="29"/>
      <c r="W305" s="32">
        <f>(利润表!C305-利润表!C306)/利润表!C306</f>
        <v>-3.95893450107565</v>
      </c>
      <c r="X305" s="32">
        <f>(利润表!F305-利润表!F306)/利润表!F306</f>
        <v>-0.299138658509332</v>
      </c>
      <c r="Y305" s="29"/>
      <c r="Z305" s="29"/>
      <c r="AA305" s="29"/>
      <c r="AB305" s="32">
        <f>(资产表!C305-资产表!C306)/资产表!C306</f>
        <v>-0.181943737570793</v>
      </c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</row>
    <row r="306" spans="1:39">
      <c r="A306" s="28"/>
      <c r="B306" s="28">
        <v>2014</v>
      </c>
      <c r="C306" s="29"/>
      <c r="D306" s="29"/>
      <c r="E306" s="29"/>
      <c r="F306" s="29"/>
      <c r="G306" s="29"/>
      <c r="H306" s="32">
        <f>利润表!C306/负债表!C306</f>
        <v>-0.022050999473087</v>
      </c>
      <c r="I306" s="32">
        <f>利润表!C306/资产表!C306</f>
        <v>-0.0143540085484125</v>
      </c>
      <c r="J306" s="29"/>
      <c r="K306" s="29"/>
      <c r="L306" s="29"/>
      <c r="M306" s="29"/>
      <c r="N306" s="32">
        <f>利润表!C306/利润表!F306</f>
        <v>-0.0450146132871581</v>
      </c>
      <c r="O306" s="32">
        <f>利润表!F306/资产表!C306</f>
        <v>0.318874416555467</v>
      </c>
      <c r="P306" s="36">
        <f>资产表!C306/负债表!C306</f>
        <v>1.53622588412947</v>
      </c>
      <c r="Q306" s="29"/>
      <c r="R306" s="29"/>
      <c r="S306" s="29"/>
      <c r="T306" s="29"/>
      <c r="U306" s="32">
        <f>负债表!E306/资产表!C306</f>
        <v>0.349054061430122</v>
      </c>
      <c r="V306" s="29"/>
      <c r="W306" s="32">
        <f>(利润表!C306-利润表!C307)/利润表!C307</f>
        <v>-1.43184490579824</v>
      </c>
      <c r="X306" s="32">
        <f>(利润表!F306-利润表!F307)/利润表!F307</f>
        <v>0.508671092607873</v>
      </c>
      <c r="Y306" s="29"/>
      <c r="Z306" s="29"/>
      <c r="AA306" s="29"/>
      <c r="AB306" s="32">
        <f>(资产表!C306-资产表!C307)/资产表!C307</f>
        <v>0.0927776223432916</v>
      </c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</row>
    <row r="307" spans="1:39">
      <c r="A307" s="28"/>
      <c r="B307" s="28">
        <v>2013</v>
      </c>
      <c r="C307" s="29"/>
      <c r="D307" s="29"/>
      <c r="E307" s="29"/>
      <c r="F307" s="29"/>
      <c r="G307" s="29"/>
      <c r="H307" s="34">
        <f>利润表!C307/负债表!C307</f>
        <v>0.0508555092636264</v>
      </c>
      <c r="I307" s="32">
        <f>利润表!C307/资产表!C307</f>
        <v>0.036322622131284</v>
      </c>
      <c r="J307" s="29"/>
      <c r="K307" s="29"/>
      <c r="L307" s="29"/>
      <c r="M307" s="29"/>
      <c r="N307" s="32">
        <f>利润表!C307/利润表!F307</f>
        <v>0.157260731571501</v>
      </c>
      <c r="O307" s="32">
        <f>利润表!F307/资产表!C307</f>
        <v>0.230970705581192</v>
      </c>
      <c r="P307" s="36">
        <f>资产表!C307/负债表!C307</f>
        <v>1.4001056718817</v>
      </c>
      <c r="Q307" s="29"/>
      <c r="R307" s="29"/>
      <c r="S307" s="29"/>
      <c r="T307" s="29"/>
      <c r="U307" s="32">
        <f>负债表!E307/资产表!C307</f>
        <v>0.285768195870507</v>
      </c>
      <c r="V307" s="29"/>
      <c r="W307" s="32">
        <f>(利润表!C307-利润表!C308)/利润表!C308</f>
        <v>2.05700069557561</v>
      </c>
      <c r="X307" s="32">
        <f>(利润表!F307-利润表!F308)/利润表!F308</f>
        <v>0.75403406570685</v>
      </c>
      <c r="Y307" s="29"/>
      <c r="Z307" s="29"/>
      <c r="AA307" s="29"/>
      <c r="AB307" s="32">
        <f>(资产表!C307-资产表!C308)/资产表!C308</f>
        <v>0.434883252381467</v>
      </c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</row>
    <row r="308" spans="1:39">
      <c r="A308" s="28"/>
      <c r="B308" s="28">
        <v>2012</v>
      </c>
      <c r="C308" s="29"/>
      <c r="D308" s="29"/>
      <c r="E308" s="29"/>
      <c r="F308" s="29"/>
      <c r="G308" s="29"/>
      <c r="H308" s="34">
        <f>利润表!C308/负债表!C308</f>
        <v>0.0181567429286304</v>
      </c>
      <c r="I308" s="32">
        <f>利润表!C308/资产表!C308</f>
        <v>0.017048972953847</v>
      </c>
      <c r="J308" s="29"/>
      <c r="K308" s="29"/>
      <c r="L308" s="29"/>
      <c r="M308" s="29"/>
      <c r="N308" s="32">
        <f>利润表!C308/利润表!F308</f>
        <v>0.0902324558753348</v>
      </c>
      <c r="O308" s="32">
        <f>利润表!F308/资产表!C308</f>
        <v>0.188945017493504</v>
      </c>
      <c r="P308" s="36">
        <f>资产表!C308/负债表!C308</f>
        <v>1.06497575999342</v>
      </c>
      <c r="Q308" s="29"/>
      <c r="R308" s="29"/>
      <c r="S308" s="29"/>
      <c r="T308" s="29"/>
      <c r="U308" s="32">
        <f>负债表!E308/资产表!C308</f>
        <v>0.0610114919365117</v>
      </c>
      <c r="V308" s="29"/>
      <c r="W308" s="32" t="e">
        <f>(利润表!C308-利润表!C309)/利润表!C309</f>
        <v>#DIV/0!</v>
      </c>
      <c r="X308" s="32" t="e">
        <f>(利润表!F308-利润表!F309)/利润表!F309</f>
        <v>#DIV/0!</v>
      </c>
      <c r="Y308" s="29"/>
      <c r="Z308" s="29"/>
      <c r="AA308" s="29"/>
      <c r="AB308" s="32" t="e">
        <f>(资产表!C308-资产表!C309)/资产表!C309</f>
        <v>#DIV/0!</v>
      </c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</row>
    <row r="309" spans="1:39">
      <c r="A309" s="28"/>
      <c r="B309" s="28">
        <v>2011</v>
      </c>
      <c r="C309" s="29"/>
      <c r="D309" s="29"/>
      <c r="E309" s="29"/>
      <c r="F309" s="29"/>
      <c r="G309" s="29"/>
      <c r="H309" s="32" t="e">
        <f>利润表!C309/负债表!C309</f>
        <v>#DIV/0!</v>
      </c>
      <c r="I309" s="32" t="e">
        <f>利润表!C309/资产表!C309</f>
        <v>#DIV/0!</v>
      </c>
      <c r="J309" s="29"/>
      <c r="K309" s="29"/>
      <c r="L309" s="29"/>
      <c r="M309" s="29"/>
      <c r="N309" s="32" t="e">
        <f>利润表!C309/利润表!F309</f>
        <v>#DIV/0!</v>
      </c>
      <c r="O309" s="32" t="e">
        <f>利润表!F309/资产表!C309</f>
        <v>#DIV/0!</v>
      </c>
      <c r="P309" s="36" t="e">
        <f>资产表!C309/负债表!C309</f>
        <v>#DIV/0!</v>
      </c>
      <c r="Q309" s="29"/>
      <c r="R309" s="29"/>
      <c r="S309" s="29"/>
      <c r="T309" s="29"/>
      <c r="U309" s="32" t="e">
        <f>负债表!E309/资产表!C309</f>
        <v>#DIV/0!</v>
      </c>
      <c r="V309" s="29"/>
      <c r="W309" s="32" t="e">
        <f>(利润表!C309-利润表!C310)/利润表!C310</f>
        <v>#DIV/0!</v>
      </c>
      <c r="X309" s="32" t="e">
        <f>(利润表!F309-利润表!F310)/利润表!F310</f>
        <v>#DIV/0!</v>
      </c>
      <c r="Y309" s="29"/>
      <c r="Z309" s="29"/>
      <c r="AA309" s="29"/>
      <c r="AB309" s="32" t="e">
        <f>(资产表!C309-资产表!C310)/资产表!C310</f>
        <v>#DIV/0!</v>
      </c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</row>
    <row r="310" spans="1:39">
      <c r="A310" s="28"/>
      <c r="B310" s="28">
        <v>2010</v>
      </c>
      <c r="C310" s="29"/>
      <c r="D310" s="29"/>
      <c r="E310" s="29"/>
      <c r="F310" s="29"/>
      <c r="G310" s="29"/>
      <c r="H310" s="32" t="e">
        <f>利润表!C310/负债表!C310</f>
        <v>#DIV/0!</v>
      </c>
      <c r="I310" s="32" t="e">
        <f>利润表!C310/资产表!C310</f>
        <v>#DIV/0!</v>
      </c>
      <c r="J310" s="29"/>
      <c r="K310" s="29"/>
      <c r="L310" s="29"/>
      <c r="M310" s="29"/>
      <c r="N310" s="32" t="e">
        <f>利润表!C310/利润表!F310</f>
        <v>#DIV/0!</v>
      </c>
      <c r="O310" s="32" t="e">
        <f>利润表!F310/资产表!C310</f>
        <v>#DIV/0!</v>
      </c>
      <c r="P310" s="36" t="e">
        <f>资产表!C310/负债表!C310</f>
        <v>#DIV/0!</v>
      </c>
      <c r="Q310" s="29"/>
      <c r="R310" s="29"/>
      <c r="S310" s="29"/>
      <c r="T310" s="29"/>
      <c r="U310" s="32" t="e">
        <f>负债表!E310/资产表!C310</f>
        <v>#DIV/0!</v>
      </c>
      <c r="V310" s="29"/>
      <c r="W310" s="32">
        <f>(利润表!C310-利润表!C311)/利润表!C311</f>
        <v>-1</v>
      </c>
      <c r="X310" s="32">
        <f>(利润表!F310-利润表!F311)/利润表!F311</f>
        <v>-1</v>
      </c>
      <c r="Y310" s="29"/>
      <c r="Z310" s="29"/>
      <c r="AA310" s="29"/>
      <c r="AB310" s="32">
        <f>(资产表!C310-资产表!C311)/资产表!C311</f>
        <v>-1</v>
      </c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</row>
    <row r="311" spans="1:39">
      <c r="A311" s="28" t="s">
        <v>60</v>
      </c>
      <c r="B311" s="28">
        <v>2023</v>
      </c>
      <c r="C311" s="29"/>
      <c r="D311" s="29"/>
      <c r="E311" s="29"/>
      <c r="F311" s="29"/>
      <c r="G311" s="29"/>
      <c r="H311" s="32">
        <f>利润表!C311/负债表!C311</f>
        <v>-0.0541116014479993</v>
      </c>
      <c r="I311" s="32">
        <f>利润表!C311/资产表!C311</f>
        <v>-0.0405872243707732</v>
      </c>
      <c r="J311" s="29"/>
      <c r="K311" s="29"/>
      <c r="L311" s="29"/>
      <c r="M311" s="29"/>
      <c r="N311" s="32">
        <f>利润表!C311/利润表!F311</f>
        <v>-0.133574452027526</v>
      </c>
      <c r="O311" s="32">
        <f>利润表!F311/资产表!C311</f>
        <v>0.303854694926312</v>
      </c>
      <c r="P311" s="36">
        <f>资产表!C311/负债表!C311</f>
        <v>1.33321758969468</v>
      </c>
      <c r="Q311" s="29"/>
      <c r="R311" s="29"/>
      <c r="S311" s="29"/>
      <c r="T311" s="29"/>
      <c r="U311" s="32">
        <f>负债表!E311/资产表!C311</f>
        <v>0.24993488855108</v>
      </c>
      <c r="V311" s="29"/>
      <c r="W311" s="32">
        <f>(利润表!C311-利润表!C312)/利润表!C312</f>
        <v>-0.818315145748145</v>
      </c>
      <c r="X311" s="32">
        <f>(利润表!F311-利润表!F312)/利润表!F312</f>
        <v>-0.26071564674985</v>
      </c>
      <c r="Y311" s="29"/>
      <c r="Z311" s="29"/>
      <c r="AA311" s="29"/>
      <c r="AB311" s="32">
        <f>(资产表!C311-资产表!C312)/资产表!C312</f>
        <v>-0.0772109629730483</v>
      </c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</row>
    <row r="312" spans="1:39">
      <c r="A312" s="28"/>
      <c r="B312" s="28">
        <v>2022</v>
      </c>
      <c r="C312" s="29"/>
      <c r="D312" s="29"/>
      <c r="E312" s="29"/>
      <c r="F312" s="29"/>
      <c r="G312" s="29"/>
      <c r="H312" s="32">
        <f>利润表!C312/负债表!C312</f>
        <v>-0.271475419013963</v>
      </c>
      <c r="I312" s="32">
        <f>利润表!C312/资产表!C312</f>
        <v>-0.206145117857672</v>
      </c>
      <c r="J312" s="29"/>
      <c r="K312" s="29"/>
      <c r="L312" s="29"/>
      <c r="M312" s="29"/>
      <c r="N312" s="32">
        <f>利润表!C312/利润表!F312</f>
        <v>-0.543520827779205</v>
      </c>
      <c r="O312" s="32">
        <f>利润表!F312/资产表!C312</f>
        <v>0.379277310678174</v>
      </c>
      <c r="P312" s="36">
        <f>资产表!C312/负债表!C312</f>
        <v>1.31691413231235</v>
      </c>
      <c r="Q312" s="29"/>
      <c r="R312" s="29"/>
      <c r="S312" s="29"/>
      <c r="T312" s="29"/>
      <c r="U312" s="32">
        <f>负债表!E312/资产表!C312</f>
        <v>0.240649048055918</v>
      </c>
      <c r="V312" s="29"/>
      <c r="W312" s="32">
        <f>(利润表!C312-利润表!C313)/利润表!C313</f>
        <v>-0.514501146219675</v>
      </c>
      <c r="X312" s="32">
        <f>(利润表!F312-利润表!F313)/利润表!F313</f>
        <v>0.198561791602767</v>
      </c>
      <c r="Y312" s="29"/>
      <c r="Z312" s="29"/>
      <c r="AA312" s="29"/>
      <c r="AB312" s="32">
        <f>(资产表!C312-资产表!C313)/资产表!C313</f>
        <v>-0.198176073366054</v>
      </c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</row>
    <row r="313" spans="1:39">
      <c r="A313" s="28"/>
      <c r="B313" s="28">
        <v>2021</v>
      </c>
      <c r="C313" s="29"/>
      <c r="D313" s="29"/>
      <c r="E313" s="29"/>
      <c r="F313" s="29"/>
      <c r="G313" s="29"/>
      <c r="H313" s="32">
        <f>利润表!C313/负债表!C313</f>
        <v>-0.424369305692727</v>
      </c>
      <c r="I313" s="32">
        <f>利润表!C313/资产表!C313</f>
        <v>-0.34045824530792</v>
      </c>
      <c r="J313" s="29"/>
      <c r="K313" s="29"/>
      <c r="L313" s="29"/>
      <c r="M313" s="29"/>
      <c r="N313" s="32">
        <f>利润表!C313/利润表!F313</f>
        <v>-1.34180192608904</v>
      </c>
      <c r="O313" s="32">
        <f>利润表!F313/资产表!C313</f>
        <v>0.253732118495504</v>
      </c>
      <c r="P313" s="36">
        <f>资产表!C313/负债表!C313</f>
        <v>1.24646505567494</v>
      </c>
      <c r="Q313" s="29"/>
      <c r="R313" s="29"/>
      <c r="S313" s="29"/>
      <c r="T313" s="29"/>
      <c r="U313" s="32">
        <f>负债表!E313/资产表!C313</f>
        <v>0.197731219622102</v>
      </c>
      <c r="V313" s="29"/>
      <c r="W313" s="32">
        <f>(利润表!C313-利润表!C314)/利润表!C314</f>
        <v>-0.265557335662441</v>
      </c>
      <c r="X313" s="32">
        <f>(利润表!F313-利润表!F314)/利润表!F314</f>
        <v>-0.403701234976022</v>
      </c>
      <c r="Y313" s="29"/>
      <c r="Z313" s="29"/>
      <c r="AA313" s="29"/>
      <c r="AB313" s="32">
        <f>(资产表!C313-资产表!C314)/资产表!C314</f>
        <v>-0.296291694786008</v>
      </c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</row>
    <row r="314" spans="1:39">
      <c r="A314" s="28"/>
      <c r="B314" s="28">
        <v>2020</v>
      </c>
      <c r="C314" s="29"/>
      <c r="D314" s="29"/>
      <c r="E314" s="29"/>
      <c r="F314" s="29"/>
      <c r="G314" s="29"/>
      <c r="H314" s="32">
        <f>利润表!C314/负债表!C314</f>
        <v>-0.376941313079849</v>
      </c>
      <c r="I314" s="32">
        <f>利润表!C314/资产表!C314</f>
        <v>-0.326211025632425</v>
      </c>
      <c r="J314" s="29"/>
      <c r="K314" s="29"/>
      <c r="L314" s="29"/>
      <c r="M314" s="29"/>
      <c r="N314" s="32">
        <f>利润表!C314/利润表!F314</f>
        <v>-1.08941769083549</v>
      </c>
      <c r="O314" s="32">
        <f>利润表!F314/资产表!C314</f>
        <v>0.299436137650975</v>
      </c>
      <c r="P314" s="36">
        <f>资产表!C314/负债表!C314</f>
        <v>1.15551371186511</v>
      </c>
      <c r="Q314" s="29"/>
      <c r="R314" s="29"/>
      <c r="S314" s="29"/>
      <c r="T314" s="29"/>
      <c r="U314" s="32">
        <f>负债表!E314/资产表!C314</f>
        <v>0.134584047137009</v>
      </c>
      <c r="V314" s="29"/>
      <c r="W314" s="32">
        <f>(利润表!C314-利润表!C315)/利润表!C315</f>
        <v>-30.5251671876222</v>
      </c>
      <c r="X314" s="32">
        <f>(利润表!F314-利润表!F315)/利润表!F315</f>
        <v>-0.316229049480914</v>
      </c>
      <c r="Y314" s="29"/>
      <c r="Z314" s="29"/>
      <c r="AA314" s="29"/>
      <c r="AB314" s="32">
        <f>(资产表!C314-资产表!C315)/资产表!C315</f>
        <v>-0.283721822502279</v>
      </c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 spans="1:39">
      <c r="A315" s="28"/>
      <c r="B315" s="28">
        <v>2019</v>
      </c>
      <c r="C315" s="29"/>
      <c r="D315" s="29"/>
      <c r="E315" s="29"/>
      <c r="F315" s="29"/>
      <c r="G315" s="29"/>
      <c r="H315" s="32">
        <f>利润表!C315/负债表!C315</f>
        <v>0.00956022829620234</v>
      </c>
      <c r="I315" s="32">
        <f>利润表!C315/资产表!C315</f>
        <v>0.0079138532030942</v>
      </c>
      <c r="J315" s="29"/>
      <c r="K315" s="29"/>
      <c r="L315" s="29"/>
      <c r="M315" s="29"/>
      <c r="N315" s="32">
        <f>利润表!C315/利润表!F315</f>
        <v>0.0252297358806213</v>
      </c>
      <c r="O315" s="32">
        <f>利润表!F315/资产表!C315</f>
        <v>0.313671662697537</v>
      </c>
      <c r="P315" s="36">
        <f>资产表!C315/负债表!C315</f>
        <v>1.20803710289501</v>
      </c>
      <c r="Q315" s="29"/>
      <c r="R315" s="29"/>
      <c r="S315" s="29"/>
      <c r="T315" s="29"/>
      <c r="U315" s="32">
        <f>负债表!E315/资产表!C315</f>
        <v>0.172210855441825</v>
      </c>
      <c r="V315" s="29"/>
      <c r="W315" s="32">
        <f>(利润表!C315-利润表!C316)/利润表!C316</f>
        <v>-1.02880931473396</v>
      </c>
      <c r="X315" s="32">
        <f>(利润表!F315-利润表!F316)/利润表!F316</f>
        <v>0.100785139916897</v>
      </c>
      <c r="Y315" s="29"/>
      <c r="Z315" s="29"/>
      <c r="AA315" s="29"/>
      <c r="AB315" s="32">
        <f>(资产表!C315-资产表!C316)/资产表!C316</f>
        <v>0.0369013329423189</v>
      </c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</row>
    <row r="316" spans="1:39">
      <c r="A316" s="28"/>
      <c r="B316" s="28">
        <v>2018</v>
      </c>
      <c r="C316" s="29"/>
      <c r="D316" s="29"/>
      <c r="E316" s="29"/>
      <c r="F316" s="29"/>
      <c r="G316" s="29"/>
      <c r="H316" s="32">
        <f>利润表!C316/负债表!C316</f>
        <v>-0.343257302730991</v>
      </c>
      <c r="I316" s="32">
        <f>利润表!C316/资产表!C316</f>
        <v>-0.28483443673602</v>
      </c>
      <c r="J316" s="29"/>
      <c r="K316" s="29"/>
      <c r="L316" s="29"/>
      <c r="M316" s="29"/>
      <c r="N316" s="32">
        <f>利润表!C316/利润表!F316</f>
        <v>-0.964011764871251</v>
      </c>
      <c r="O316" s="32">
        <f>利润表!F316/资产表!C316</f>
        <v>0.295467801447487</v>
      </c>
      <c r="P316" s="36">
        <f>资产表!C316/负债表!C316</f>
        <v>1.20511166649809</v>
      </c>
      <c r="Q316" s="29"/>
      <c r="R316" s="29"/>
      <c r="S316" s="29"/>
      <c r="T316" s="29"/>
      <c r="U316" s="32">
        <f>负债表!E316/资产表!C316</f>
        <v>0.170201378179436</v>
      </c>
      <c r="V316" s="29"/>
      <c r="W316" s="32">
        <f>(利润表!C316-利润表!C317)/利润表!C317</f>
        <v>-9.10107276279063</v>
      </c>
      <c r="X316" s="32">
        <f>(利润表!F316-利润表!F317)/利润表!F317</f>
        <v>0.203184398288954</v>
      </c>
      <c r="Y316" s="29"/>
      <c r="Z316" s="29"/>
      <c r="AA316" s="29"/>
      <c r="AB316" s="32">
        <f>(资产表!C316-资产表!C317)/资产表!C317</f>
        <v>-0.201548366565768</v>
      </c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</row>
    <row r="317" spans="1:39">
      <c r="A317" s="28"/>
      <c r="B317" s="28">
        <v>2017</v>
      </c>
      <c r="C317" s="29"/>
      <c r="D317" s="29"/>
      <c r="E317" s="29"/>
      <c r="F317" s="29"/>
      <c r="G317" s="29"/>
      <c r="H317" s="32">
        <f>利润表!C317/负债表!C317</f>
        <v>0.0313531914950613</v>
      </c>
      <c r="I317" s="32">
        <f>利润表!C317/资产表!C317</f>
        <v>0.0280736302375652</v>
      </c>
      <c r="J317" s="29"/>
      <c r="K317" s="29"/>
      <c r="L317" s="29"/>
      <c r="M317" s="29"/>
      <c r="N317" s="32">
        <f>利润表!C317/利润表!F317</f>
        <v>0.143176582808588</v>
      </c>
      <c r="O317" s="32">
        <f>利润表!F317/资产表!C317</f>
        <v>0.196076967943122</v>
      </c>
      <c r="P317" s="36">
        <f>资产表!C317/负债表!C317</f>
        <v>1.11681999191924</v>
      </c>
      <c r="Q317" s="29"/>
      <c r="R317" s="29"/>
      <c r="S317" s="29"/>
      <c r="T317" s="29"/>
      <c r="U317" s="32">
        <f>负债表!E317/资产表!C317</f>
        <v>0.104600555832178</v>
      </c>
      <c r="V317" s="29"/>
      <c r="W317" s="32">
        <f>(利润表!C317-利润表!C318)/利润表!C318</f>
        <v>-0.449779338271528</v>
      </c>
      <c r="X317" s="32">
        <f>(利润表!F317-利润表!F318)/利润表!F318</f>
        <v>0.200123280465662</v>
      </c>
      <c r="Y317" s="29"/>
      <c r="Z317" s="29"/>
      <c r="AA317" s="29"/>
      <c r="AB317" s="32">
        <f>(资产表!C317-资产表!C318)/资产表!C318</f>
        <v>-0.0346005935818903</v>
      </c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</row>
    <row r="318" spans="1:39">
      <c r="A318" s="28"/>
      <c r="B318" s="28">
        <v>2016</v>
      </c>
      <c r="C318" s="29"/>
      <c r="D318" s="29"/>
      <c r="E318" s="29"/>
      <c r="F318" s="29"/>
      <c r="G318" s="29"/>
      <c r="H318" s="32">
        <f>利润表!C318/负债表!C318</f>
        <v>0.054897015437556</v>
      </c>
      <c r="I318" s="32">
        <f>利润表!C318/资产表!C318</f>
        <v>0.0492570851160105</v>
      </c>
      <c r="J318" s="29"/>
      <c r="K318" s="29"/>
      <c r="L318" s="29"/>
      <c r="M318" s="29"/>
      <c r="N318" s="32">
        <f>利润表!C318/利润表!F318</f>
        <v>0.312292071523301</v>
      </c>
      <c r="O318" s="32">
        <f>利润表!F318/资产表!C318</f>
        <v>0.157727619775116</v>
      </c>
      <c r="P318" s="36">
        <f>资产表!C318/负债表!C318</f>
        <v>1.11449987972821</v>
      </c>
      <c r="Q318" s="29"/>
      <c r="R318" s="29"/>
      <c r="S318" s="29"/>
      <c r="T318" s="29"/>
      <c r="U318" s="32">
        <f>负债表!E318/资产表!C318</f>
        <v>0.102736556379113</v>
      </c>
      <c r="V318" s="29"/>
      <c r="W318" s="32">
        <f>(利润表!C318-利润表!C319)/利润表!C319</f>
        <v>0.382203300417615</v>
      </c>
      <c r="X318" s="32">
        <f>(利润表!F318-利润表!F319)/利润表!F319</f>
        <v>0.43296835137515</v>
      </c>
      <c r="Y318" s="29"/>
      <c r="Z318" s="29"/>
      <c r="AA318" s="29"/>
      <c r="AB318" s="32">
        <f>(资产表!C318-资产表!C319)/资产表!C319</f>
        <v>1.37073670035459</v>
      </c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 spans="1:39">
      <c r="A319" s="28"/>
      <c r="B319" s="28">
        <v>2015</v>
      </c>
      <c r="C319" s="29"/>
      <c r="D319" s="29"/>
      <c r="E319" s="29"/>
      <c r="F319" s="29"/>
      <c r="G319" s="29"/>
      <c r="H319" s="32">
        <f>利润表!C319/负债表!C319</f>
        <v>0.0908758501449569</v>
      </c>
      <c r="I319" s="32">
        <f>利润表!C319/资产表!C319</f>
        <v>0.0844850966581643</v>
      </c>
      <c r="J319" s="29"/>
      <c r="K319" s="29"/>
      <c r="L319" s="29"/>
      <c r="M319" s="29"/>
      <c r="N319" s="32">
        <f>利润表!C319/利润表!F319</f>
        <v>0.323761819077604</v>
      </c>
      <c r="O319" s="32">
        <f>利润表!F319/资产表!C319</f>
        <v>0.260948301127236</v>
      </c>
      <c r="P319" s="36">
        <f>资产表!C319/负债表!C319</f>
        <v>1.07564356010209</v>
      </c>
      <c r="Q319" s="29"/>
      <c r="R319" s="29"/>
      <c r="S319" s="29"/>
      <c r="T319" s="29"/>
      <c r="U319" s="32">
        <f>负债表!E319/资产表!C319</f>
        <v>0.0703240022139957</v>
      </c>
      <c r="V319" s="29"/>
      <c r="W319" s="32">
        <f>(利润表!C319-利润表!C320)/利润表!C320</f>
        <v>0.490117158517957</v>
      </c>
      <c r="X319" s="32">
        <f>(利润表!F319-利润表!F320)/利润表!F320</f>
        <v>0.0553106015676942</v>
      </c>
      <c r="Y319" s="29"/>
      <c r="Z319" s="29"/>
      <c r="AA319" s="29"/>
      <c r="AB319" s="32">
        <f>(资产表!C319-资产表!C320)/资产表!C320</f>
        <v>0.0277934066131383</v>
      </c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</row>
    <row r="320" spans="1:39">
      <c r="A320" s="28"/>
      <c r="B320" s="28">
        <v>2014</v>
      </c>
      <c r="C320" s="29"/>
      <c r="D320" s="29"/>
      <c r="E320" s="29"/>
      <c r="F320" s="29"/>
      <c r="G320" s="29"/>
      <c r="H320" s="32">
        <f>利润表!C320/负债表!C320</f>
        <v>0.066645591942522</v>
      </c>
      <c r="I320" s="32">
        <f>利润表!C320/资产表!C320</f>
        <v>0.058272750438427</v>
      </c>
      <c r="J320" s="29"/>
      <c r="K320" s="29"/>
      <c r="L320" s="29"/>
      <c r="M320" s="29"/>
      <c r="N320" s="32">
        <f>利润表!C320/利润表!F320</f>
        <v>0.229290212586543</v>
      </c>
      <c r="O320" s="32">
        <f>利润表!F320/资产表!C320</f>
        <v>0.2541440813416</v>
      </c>
      <c r="P320" s="36">
        <f>资产表!C320/负债表!C320</f>
        <v>1.14368365043867</v>
      </c>
      <c r="Q320" s="29"/>
      <c r="R320" s="29"/>
      <c r="S320" s="29"/>
      <c r="T320" s="29"/>
      <c r="U320" s="32">
        <f>负债表!E320/资产表!C320</f>
        <v>0.125632337564292</v>
      </c>
      <c r="V320" s="29"/>
      <c r="W320" s="32">
        <f>(利润表!C320-利润表!C321)/利润表!C321</f>
        <v>4.81862739465269</v>
      </c>
      <c r="X320" s="32">
        <f>(利润表!F320-利润表!F321)/利润表!F321</f>
        <v>0.572673666055239</v>
      </c>
      <c r="Y320" s="29"/>
      <c r="Z320" s="29"/>
      <c r="AA320" s="29"/>
      <c r="AB320" s="32">
        <f>(资产表!C320-资产表!C321)/资产表!C321</f>
        <v>2.17784313483348</v>
      </c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</row>
    <row r="321" spans="1:39">
      <c r="A321" s="28"/>
      <c r="B321" s="28">
        <v>2013</v>
      </c>
      <c r="C321" s="29"/>
      <c r="D321" s="29"/>
      <c r="E321" s="29"/>
      <c r="F321" s="29"/>
      <c r="G321" s="29"/>
      <c r="H321" s="32">
        <f>利润表!C321/负债表!C321</f>
        <v>0.0372390301351678</v>
      </c>
      <c r="I321" s="32">
        <f>利润表!C321/资产表!C321</f>
        <v>0.0318256604811646</v>
      </c>
      <c r="J321" s="29"/>
      <c r="K321" s="29"/>
      <c r="L321" s="29"/>
      <c r="M321" s="29"/>
      <c r="N321" s="32">
        <f>利润表!C321/利润表!F321</f>
        <v>0.0619731518726311</v>
      </c>
      <c r="O321" s="32">
        <f>利润表!F321/资产表!C321</f>
        <v>0.513539484752584</v>
      </c>
      <c r="P321" s="36">
        <f>资产表!C321/负债表!C321</f>
        <v>1.17009449520166</v>
      </c>
      <c r="Q321" s="29"/>
      <c r="R321" s="29"/>
      <c r="S321" s="29"/>
      <c r="T321" s="29"/>
      <c r="U321" s="32">
        <f>负债表!E321/资产表!C321</f>
        <v>0.145368169749698</v>
      </c>
      <c r="V321" s="29"/>
      <c r="W321" s="32">
        <f>(利润表!C321-利润表!C322)/利润表!C322</f>
        <v>0.0696281819186992</v>
      </c>
      <c r="X321" s="32">
        <f>(利润表!F321-利润表!F322)/利润表!F322</f>
        <v>0.171630047174947</v>
      </c>
      <c r="Y321" s="29"/>
      <c r="Z321" s="29"/>
      <c r="AA321" s="29"/>
      <c r="AB321" s="32">
        <f>(资产表!C321-资产表!C322)/资产表!C322</f>
        <v>0.0629576716928926</v>
      </c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</row>
    <row r="322" spans="1:39">
      <c r="A322" s="28"/>
      <c r="B322" s="28">
        <v>2012</v>
      </c>
      <c r="C322" s="29"/>
      <c r="D322" s="29"/>
      <c r="E322" s="29"/>
      <c r="F322" s="29"/>
      <c r="G322" s="29"/>
      <c r="H322" s="32">
        <f>利润表!C322/负债表!C322</f>
        <v>0.0356073644869161</v>
      </c>
      <c r="I322" s="32">
        <f>利润表!C322/资产表!C322</f>
        <v>0.0316271864719048</v>
      </c>
      <c r="J322" s="29"/>
      <c r="K322" s="29"/>
      <c r="L322" s="29"/>
      <c r="M322" s="29"/>
      <c r="N322" s="32">
        <f>利润表!C322/利润表!F322</f>
        <v>0.0678830345717554</v>
      </c>
      <c r="O322" s="32">
        <f>利润表!F322/资产表!C322</f>
        <v>0.465907080781332</v>
      </c>
      <c r="P322" s="36">
        <f>资产表!C322/负债表!C322</f>
        <v>1.12584673058247</v>
      </c>
      <c r="Q322" s="29"/>
      <c r="R322" s="29"/>
      <c r="S322" s="29"/>
      <c r="T322" s="29"/>
      <c r="U322" s="32">
        <f>负债表!E322/资产表!C322</f>
        <v>0.111779629645821</v>
      </c>
      <c r="V322" s="29"/>
      <c r="W322" s="32" t="e">
        <f>(利润表!C322-利润表!C323)/利润表!C323</f>
        <v>#DIV/0!</v>
      </c>
      <c r="X322" s="32" t="e">
        <f>(利润表!F322-利润表!F323)/利润表!F323</f>
        <v>#DIV/0!</v>
      </c>
      <c r="Y322" s="29"/>
      <c r="Z322" s="29"/>
      <c r="AA322" s="29"/>
      <c r="AB322" s="32" t="e">
        <f>(资产表!C322-资产表!C323)/资产表!C323</f>
        <v>#DIV/0!</v>
      </c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</row>
    <row r="323" spans="1:39">
      <c r="A323" s="28"/>
      <c r="B323" s="28">
        <v>2011</v>
      </c>
      <c r="C323" s="29"/>
      <c r="D323" s="29"/>
      <c r="E323" s="29"/>
      <c r="F323" s="29"/>
      <c r="G323" s="29"/>
      <c r="H323" s="32" t="e">
        <f>利润表!C323/负债表!C323</f>
        <v>#DIV/0!</v>
      </c>
      <c r="I323" s="32" t="e">
        <f>利润表!C323/资产表!C323</f>
        <v>#DIV/0!</v>
      </c>
      <c r="J323" s="29"/>
      <c r="K323" s="29"/>
      <c r="L323" s="29"/>
      <c r="M323" s="29"/>
      <c r="N323" s="32" t="e">
        <f>利润表!C323/利润表!F323</f>
        <v>#DIV/0!</v>
      </c>
      <c r="O323" s="32" t="e">
        <f>利润表!F323/资产表!C323</f>
        <v>#DIV/0!</v>
      </c>
      <c r="P323" s="36" t="e">
        <f>资产表!C323/负债表!C323</f>
        <v>#DIV/0!</v>
      </c>
      <c r="Q323" s="29"/>
      <c r="R323" s="29"/>
      <c r="S323" s="29"/>
      <c r="T323" s="29"/>
      <c r="U323" s="32" t="e">
        <f>负债表!E323/资产表!C323</f>
        <v>#DIV/0!</v>
      </c>
      <c r="V323" s="29"/>
      <c r="W323" s="32" t="e">
        <f>(利润表!C323-利润表!C324)/利润表!C324</f>
        <v>#DIV/0!</v>
      </c>
      <c r="X323" s="32" t="e">
        <f>(利润表!F323-利润表!F324)/利润表!F324</f>
        <v>#DIV/0!</v>
      </c>
      <c r="Y323" s="29"/>
      <c r="Z323" s="29"/>
      <c r="AA323" s="29"/>
      <c r="AB323" s="32" t="e">
        <f>(资产表!C323-资产表!C324)/资产表!C324</f>
        <v>#DIV/0!</v>
      </c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</row>
    <row r="324" spans="1:39">
      <c r="A324" s="28"/>
      <c r="B324" s="28">
        <v>2010</v>
      </c>
      <c r="C324" s="29"/>
      <c r="D324" s="29"/>
      <c r="E324" s="29"/>
      <c r="F324" s="29"/>
      <c r="G324" s="29"/>
      <c r="H324" s="32" t="e">
        <f>利润表!C324/负债表!C324</f>
        <v>#DIV/0!</v>
      </c>
      <c r="I324" s="32" t="e">
        <f>利润表!C324/资产表!C324</f>
        <v>#DIV/0!</v>
      </c>
      <c r="J324" s="29"/>
      <c r="K324" s="29"/>
      <c r="L324" s="29"/>
      <c r="M324" s="29"/>
      <c r="N324" s="32" t="e">
        <f>利润表!C324/利润表!F324</f>
        <v>#DIV/0!</v>
      </c>
      <c r="O324" s="32" t="e">
        <f>利润表!F324/资产表!C324</f>
        <v>#DIV/0!</v>
      </c>
      <c r="P324" s="36" t="e">
        <f>资产表!C324/负债表!C324</f>
        <v>#DIV/0!</v>
      </c>
      <c r="Q324" s="29"/>
      <c r="R324" s="29"/>
      <c r="S324" s="29"/>
      <c r="T324" s="29"/>
      <c r="U324" s="32" t="e">
        <f>负债表!E324/资产表!C324</f>
        <v>#DIV/0!</v>
      </c>
      <c r="V324" s="29"/>
      <c r="W324" s="32">
        <f>(利润表!C324-利润表!C325)/利润表!C325</f>
        <v>-1</v>
      </c>
      <c r="X324" s="32">
        <f>(利润表!F324-利润表!F325)/利润表!F325</f>
        <v>-1</v>
      </c>
      <c r="Y324" s="29"/>
      <c r="Z324" s="29"/>
      <c r="AA324" s="29"/>
      <c r="AB324" s="32">
        <f>(资产表!C324-资产表!C325)/资产表!C325</f>
        <v>-1</v>
      </c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</row>
    <row r="325" spans="1:39">
      <c r="A325" s="28" t="s">
        <v>61</v>
      </c>
      <c r="B325" s="28">
        <v>2023</v>
      </c>
      <c r="C325" s="29"/>
      <c r="D325" s="29"/>
      <c r="E325" s="29"/>
      <c r="F325" s="29"/>
      <c r="G325" s="29"/>
      <c r="H325" s="32">
        <f>利润表!C325/负债表!C325</f>
        <v>-0.219408963581769</v>
      </c>
      <c r="I325" s="32">
        <f>利润表!C325/资产表!C325</f>
        <v>-0.192452977110613</v>
      </c>
      <c r="J325" s="29"/>
      <c r="K325" s="29"/>
      <c r="L325" s="29"/>
      <c r="M325" s="29"/>
      <c r="N325" s="32">
        <f>利润表!C325/利润表!F325</f>
        <v>-1.84437291051518</v>
      </c>
      <c r="O325" s="32">
        <f>利润表!F325/资产表!C325</f>
        <v>0.104346022441229</v>
      </c>
      <c r="P325" s="36">
        <f>资产表!C325/负债表!C325</f>
        <v>1.14006531297078</v>
      </c>
      <c r="Q325" s="29"/>
      <c r="R325" s="29"/>
      <c r="S325" s="29"/>
      <c r="T325" s="29"/>
      <c r="U325" s="32">
        <f>负债表!E325/资产表!C325</f>
        <v>0.122857270874947</v>
      </c>
      <c r="V325" s="29"/>
      <c r="W325" s="32">
        <f>(利润表!C325-利润表!C326)/利润表!C326</f>
        <v>0.211995848234767</v>
      </c>
      <c r="X325" s="32">
        <f>(利润表!F325-利润表!F326)/利润表!F326</f>
        <v>-0.306492305447888</v>
      </c>
      <c r="Y325" s="29"/>
      <c r="Z325" s="29"/>
      <c r="AA325" s="29"/>
      <c r="AB325" s="32">
        <f>(资产表!C325-资产表!C326)/资产表!C326</f>
        <v>-0.18032435521597</v>
      </c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 spans="1:39">
      <c r="A326" s="28"/>
      <c r="B326" s="28">
        <v>2022</v>
      </c>
      <c r="C326" s="29"/>
      <c r="D326" s="29"/>
      <c r="E326" s="29"/>
      <c r="F326" s="29"/>
      <c r="G326" s="29"/>
      <c r="H326" s="34">
        <f>利润表!C326/负债表!C326</f>
        <v>-0.146046001619157</v>
      </c>
      <c r="I326" s="32">
        <f>利润表!C326/资产表!C326</f>
        <v>-0.130156401388259</v>
      </c>
      <c r="J326" s="29"/>
      <c r="K326" s="29"/>
      <c r="L326" s="29"/>
      <c r="M326" s="29"/>
      <c r="N326" s="32">
        <f>利润表!C326/利润表!F326</f>
        <v>-1.05535576456693</v>
      </c>
      <c r="O326" s="32">
        <f>利润表!F326/资产表!C326</f>
        <v>0.123329407729789</v>
      </c>
      <c r="P326" s="36">
        <f>资产表!C326/负债表!C326</f>
        <v>1.12208082016266</v>
      </c>
      <c r="Q326" s="29"/>
      <c r="R326" s="29"/>
      <c r="S326" s="29"/>
      <c r="T326" s="29"/>
      <c r="U326" s="32">
        <f>负债表!E326/资产表!C326</f>
        <v>0.108798598076884</v>
      </c>
      <c r="V326" s="29"/>
      <c r="W326" s="32">
        <f>(利润表!C326-利润表!C327)/利润表!C327</f>
        <v>-9.04375737105618</v>
      </c>
      <c r="X326" s="32">
        <f>(利润表!F326-利润表!F327)/利润表!F327</f>
        <v>-0.334002010573984</v>
      </c>
      <c r="Y326" s="29"/>
      <c r="Z326" s="29"/>
      <c r="AA326" s="29"/>
      <c r="AB326" s="32">
        <f>(资产表!C326-资产表!C327)/资产表!C327</f>
        <v>-0.134722963484885</v>
      </c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</row>
    <row r="327" spans="1:39">
      <c r="A327" s="28"/>
      <c r="B327" s="28">
        <v>2021</v>
      </c>
      <c r="C327" s="29"/>
      <c r="D327" s="29"/>
      <c r="E327" s="29"/>
      <c r="F327" s="29"/>
      <c r="G327" s="29"/>
      <c r="H327" s="32">
        <f>利润表!C327/负债表!C327</f>
        <v>0.0155320983949191</v>
      </c>
      <c r="I327" s="32">
        <f>利润表!C327/资产表!C327</f>
        <v>0.0140010868157149</v>
      </c>
      <c r="J327" s="29"/>
      <c r="K327" s="29"/>
      <c r="L327" s="29"/>
      <c r="M327" s="29"/>
      <c r="N327" s="32">
        <f>利润表!C327/利润表!F327</f>
        <v>0.0873801613981855</v>
      </c>
      <c r="O327" s="32">
        <f>利润表!F327/资产表!C327</f>
        <v>0.160231871762206</v>
      </c>
      <c r="P327" s="36">
        <f>资产表!C327/负债表!C327</f>
        <v>1.1093494811764</v>
      </c>
      <c r="Q327" s="29"/>
      <c r="R327" s="29"/>
      <c r="S327" s="29"/>
      <c r="T327" s="29"/>
      <c r="U327" s="32">
        <f>负债表!E327/资产表!C327</f>
        <v>0.0985708138254524</v>
      </c>
      <c r="V327" s="29"/>
      <c r="W327" s="32">
        <f>(利润表!C327-利润表!C328)/利润表!C328</f>
        <v>-0.339080366827994</v>
      </c>
      <c r="X327" s="32">
        <f>(利润表!F327-利润表!F328)/利润表!F328</f>
        <v>0.581571773253681</v>
      </c>
      <c r="Y327" s="29"/>
      <c r="Z327" s="29"/>
      <c r="AA327" s="29"/>
      <c r="AB327" s="32">
        <f>(资产表!C327-资产表!C328)/资产表!C328</f>
        <v>0.162207088806245</v>
      </c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</row>
    <row r="328" spans="1:39">
      <c r="A328" s="28"/>
      <c r="B328" s="28">
        <v>2020</v>
      </c>
      <c r="C328" s="29"/>
      <c r="D328" s="29"/>
      <c r="E328" s="29"/>
      <c r="F328" s="29"/>
      <c r="G328" s="29"/>
      <c r="H328" s="32">
        <f>利润表!C328/负债表!C328</f>
        <v>0.0295552286646437</v>
      </c>
      <c r="I328" s="32">
        <f>利润表!C328/资产表!C328</f>
        <v>0.0246204856559022</v>
      </c>
      <c r="J328" s="29"/>
      <c r="K328" s="29"/>
      <c r="L328" s="29"/>
      <c r="M328" s="29"/>
      <c r="N328" s="32">
        <f>利润表!C328/利润表!F328</f>
        <v>0.209099548376943</v>
      </c>
      <c r="O328" s="32">
        <f>利润表!F328/资产表!C328</f>
        <v>0.117745283751254</v>
      </c>
      <c r="P328" s="36">
        <f>资产表!C328/负债表!C328</f>
        <v>1.20043239916994</v>
      </c>
      <c r="Q328" s="29"/>
      <c r="R328" s="29"/>
      <c r="S328" s="29"/>
      <c r="T328" s="29"/>
      <c r="U328" s="32">
        <f>负债表!E328/资产表!C328</f>
        <v>0.166966835707307</v>
      </c>
      <c r="V328" s="29"/>
      <c r="W328" s="32">
        <f>(利润表!C328-利润表!C329)/利润表!C329</f>
        <v>-0.411851087298589</v>
      </c>
      <c r="X328" s="32">
        <f>(利润表!F328-利润表!F329)/利润表!F329</f>
        <v>-0.266129758052748</v>
      </c>
      <c r="Y328" s="29"/>
      <c r="Z328" s="29"/>
      <c r="AA328" s="29"/>
      <c r="AB328" s="32">
        <f>(资产表!C328-资产表!C329)/资产表!C329</f>
        <v>0.00622832349901574</v>
      </c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 spans="1:39">
      <c r="A329" s="28"/>
      <c r="B329" s="28">
        <v>2019</v>
      </c>
      <c r="C329" s="29"/>
      <c r="D329" s="29"/>
      <c r="E329" s="29"/>
      <c r="F329" s="29"/>
      <c r="G329" s="29"/>
      <c r="H329" s="32">
        <f>利润表!C329/负债表!C329</f>
        <v>0.0512872243235471</v>
      </c>
      <c r="I329" s="32">
        <f>利润表!C329/资产表!C329</f>
        <v>0.0421216965130175</v>
      </c>
      <c r="J329" s="29"/>
      <c r="K329" s="29"/>
      <c r="L329" s="29"/>
      <c r="M329" s="29"/>
      <c r="N329" s="32">
        <f>利润表!C329/利润表!F329</f>
        <v>0.260906605188867</v>
      </c>
      <c r="O329" s="32">
        <f>利润表!F329/资产表!C329</f>
        <v>0.161443580481706</v>
      </c>
      <c r="P329" s="36">
        <f>资产表!C329/负债表!C329</f>
        <v>1.21759635934172</v>
      </c>
      <c r="Q329" s="29"/>
      <c r="R329" s="29"/>
      <c r="S329" s="29"/>
      <c r="T329" s="29"/>
      <c r="U329" s="32">
        <f>负债表!E329/资产表!C329</f>
        <v>0.178709765081232</v>
      </c>
      <c r="V329" s="29"/>
      <c r="W329" s="32">
        <f>(利润表!C329-利润表!C330)/利润表!C330</f>
        <v>-0.246380990584681</v>
      </c>
      <c r="X329" s="32">
        <f>(利润表!F329-利润表!F330)/利润表!F330</f>
        <v>0.0792907078186294</v>
      </c>
      <c r="Y329" s="29"/>
      <c r="Z329" s="29"/>
      <c r="AA329" s="29"/>
      <c r="AB329" s="32">
        <f>(资产表!C329-资产表!C330)/资产表!C330</f>
        <v>0.0397561297654856</v>
      </c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</row>
    <row r="330" spans="1:39">
      <c r="A330" s="28"/>
      <c r="B330" s="28">
        <v>2018</v>
      </c>
      <c r="C330" s="29"/>
      <c r="D330" s="29"/>
      <c r="E330" s="29"/>
      <c r="F330" s="29"/>
      <c r="G330" s="29"/>
      <c r="H330" s="32">
        <f>利润表!C330/负债表!C330</f>
        <v>0.0710634725031156</v>
      </c>
      <c r="I330" s="32">
        <f>利润表!C330/资产表!C330</f>
        <v>0.0581146329887698</v>
      </c>
      <c r="J330" s="29"/>
      <c r="K330" s="29"/>
      <c r="L330" s="29"/>
      <c r="M330" s="29"/>
      <c r="N330" s="32">
        <f>利润表!C330/利润表!F330</f>
        <v>0.373655747892184</v>
      </c>
      <c r="O330" s="32">
        <f>利润表!F330/资产表!C330</f>
        <v>0.155529878281274</v>
      </c>
      <c r="P330" s="36">
        <f>资产表!C330/负债表!C330</f>
        <v>1.22281547432035</v>
      </c>
      <c r="Q330" s="29"/>
      <c r="R330" s="29"/>
      <c r="S330" s="29"/>
      <c r="T330" s="29"/>
      <c r="U330" s="32">
        <f>负债表!E330/资产表!C330</f>
        <v>0.182215124848819</v>
      </c>
      <c r="V330" s="29"/>
      <c r="W330" s="32">
        <f>(利润表!C330-利润表!C331)/利润表!C331</f>
        <v>0.0929970515399909</v>
      </c>
      <c r="X330" s="32">
        <f>(利润表!F330-利润表!F331)/利润表!F331</f>
        <v>0.0579461173101756</v>
      </c>
      <c r="Y330" s="29"/>
      <c r="Z330" s="29"/>
      <c r="AA330" s="29"/>
      <c r="AB330" s="32">
        <f>(资产表!C330-资产表!C331)/资产表!C331</f>
        <v>0.0338868926952991</v>
      </c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</row>
    <row r="331" spans="1:39">
      <c r="A331" s="28"/>
      <c r="B331" s="28">
        <v>2017</v>
      </c>
      <c r="C331" s="29"/>
      <c r="D331" s="29"/>
      <c r="E331" s="29"/>
      <c r="F331" s="29"/>
      <c r="G331" s="29"/>
      <c r="H331" s="34">
        <f>利润表!C331/负债表!C331</f>
        <v>0.0684787931321425</v>
      </c>
      <c r="I331" s="34">
        <f>利润表!C331/资产表!C331</f>
        <v>0.0549717469376801</v>
      </c>
      <c r="J331" s="29"/>
      <c r="K331" s="29"/>
      <c r="L331" s="29"/>
      <c r="M331" s="29"/>
      <c r="N331" s="32">
        <f>利润表!C331/利润表!F331</f>
        <v>0.361673114429899</v>
      </c>
      <c r="O331" s="32">
        <f>利润表!F331/资产表!C331</f>
        <v>0.15199290393573</v>
      </c>
      <c r="P331" s="36">
        <f>资产表!C331/负债表!C331</f>
        <v>1.24570887677583</v>
      </c>
      <c r="Q331" s="29"/>
      <c r="R331" s="29"/>
      <c r="S331" s="29"/>
      <c r="T331" s="29"/>
      <c r="U331" s="32">
        <f>负债表!E331/资产表!C331</f>
        <v>0.197244220826119</v>
      </c>
      <c r="V331" s="29"/>
      <c r="W331" s="32">
        <f>(利润表!C331-利润表!C332)/利润表!C332</f>
        <v>0.674196904153417</v>
      </c>
      <c r="X331" s="32">
        <f>(利润表!F331-利润表!F332)/利润表!F332</f>
        <v>0.353780023273892</v>
      </c>
      <c r="Y331" s="29"/>
      <c r="Z331" s="29"/>
      <c r="AA331" s="29"/>
      <c r="AB331" s="32">
        <f>(资产表!C331-资产表!C332)/资产表!C332</f>
        <v>0.100314696040012</v>
      </c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</row>
    <row r="332" spans="1:39">
      <c r="A332" s="28"/>
      <c r="B332" s="28">
        <v>2016</v>
      </c>
      <c r="C332" s="29"/>
      <c r="D332" s="29"/>
      <c r="E332" s="29"/>
      <c r="F332" s="29"/>
      <c r="G332" s="29"/>
      <c r="H332" s="34">
        <f>利润表!C332/负债表!C332</f>
        <v>0.0439451384794123</v>
      </c>
      <c r="I332" s="34">
        <f>利润表!C332/资产表!C332</f>
        <v>0.0361284989074255</v>
      </c>
      <c r="J332" s="29"/>
      <c r="K332" s="29"/>
      <c r="L332" s="29"/>
      <c r="M332" s="29"/>
      <c r="N332" s="32">
        <f>利润表!C332/利润表!F332</f>
        <v>0.292454152827404</v>
      </c>
      <c r="O332" s="32">
        <f>利润表!F332/资产表!C332</f>
        <v>0.123535598855891</v>
      </c>
      <c r="P332" s="36">
        <f>资产表!C332/负债表!C332</f>
        <v>1.21635661066395</v>
      </c>
      <c r="Q332" s="29"/>
      <c r="R332" s="29"/>
      <c r="S332" s="29"/>
      <c r="T332" s="29"/>
      <c r="U332" s="32">
        <f>负债表!E332/资产表!C332</f>
        <v>0.177872680402378</v>
      </c>
      <c r="V332" s="29"/>
      <c r="W332" s="32">
        <f>(利润表!C332-利润表!C333)/利润表!C333</f>
        <v>0.879212383747998</v>
      </c>
      <c r="X332" s="32">
        <f>(利润表!F332-利润表!F333)/利润表!F333</f>
        <v>-0.17801763406669</v>
      </c>
      <c r="Y332" s="29"/>
      <c r="Z332" s="29"/>
      <c r="AA332" s="29"/>
      <c r="AB332" s="32">
        <f>(资产表!C332-资产表!C333)/资产表!C333</f>
        <v>0.576627078149665</v>
      </c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</row>
    <row r="333" spans="1:39">
      <c r="A333" s="28"/>
      <c r="B333" s="28">
        <v>2015</v>
      </c>
      <c r="C333" s="29"/>
      <c r="D333" s="29"/>
      <c r="E333" s="29"/>
      <c r="F333" s="29"/>
      <c r="G333" s="29"/>
      <c r="H333" s="34">
        <f>利润表!C333/负债表!C333</f>
        <v>0.0379185393279192</v>
      </c>
      <c r="I333" s="34">
        <f>利润表!C333/资产表!C333</f>
        <v>0.030311193222738</v>
      </c>
      <c r="J333" s="29"/>
      <c r="K333" s="29"/>
      <c r="L333" s="29"/>
      <c r="M333" s="29"/>
      <c r="N333" s="32">
        <f>利润表!C333/利润表!F333</f>
        <v>0.127921760492362</v>
      </c>
      <c r="O333" s="32">
        <f>利润表!F333/资产表!C333</f>
        <v>0.236951032459782</v>
      </c>
      <c r="P333" s="36">
        <f>资产表!C333/负债表!C333</f>
        <v>1.25097481479134</v>
      </c>
      <c r="Q333" s="29"/>
      <c r="R333" s="29"/>
      <c r="S333" s="29"/>
      <c r="T333" s="29"/>
      <c r="U333" s="32">
        <f>负债表!E333/资产表!C333</f>
        <v>0.200623395310482</v>
      </c>
      <c r="V333" s="29"/>
      <c r="W333" s="32">
        <f>(利润表!C333-利润表!C334)/利润表!C334</f>
        <v>11.3270982096971</v>
      </c>
      <c r="X333" s="32">
        <f>(利润表!F333-利润表!F334)/利润表!F334</f>
        <v>0.168066389392075</v>
      </c>
      <c r="Y333" s="29"/>
      <c r="Z333" s="29"/>
      <c r="AA333" s="29"/>
      <c r="AB333" s="32">
        <f>(资产表!C333-资产表!C334)/资产表!C334</f>
        <v>0.498033041371448</v>
      </c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</row>
    <row r="334" spans="1:39">
      <c r="A334" s="28"/>
      <c r="B334" s="28">
        <v>2014</v>
      </c>
      <c r="C334" s="29"/>
      <c r="D334" s="29"/>
      <c r="E334" s="29"/>
      <c r="F334" s="29"/>
      <c r="G334" s="29"/>
      <c r="H334" s="32">
        <f>利润表!C334/负债表!C334</f>
        <v>0.00404830135992377</v>
      </c>
      <c r="I334" s="32">
        <f>利润表!C334/资产表!C334</f>
        <v>0.00368352455692583</v>
      </c>
      <c r="J334" s="29"/>
      <c r="K334" s="29"/>
      <c r="L334" s="29"/>
      <c r="M334" s="29"/>
      <c r="N334" s="32">
        <f>利润表!C334/利润表!F334</f>
        <v>0.0121213530030488</v>
      </c>
      <c r="O334" s="32">
        <f>利润表!F334/资产表!C334</f>
        <v>0.303887243940452</v>
      </c>
      <c r="P334" s="36">
        <f>资产表!C334/负债表!C334</f>
        <v>1.09902928495809</v>
      </c>
      <c r="Q334" s="29"/>
      <c r="R334" s="29"/>
      <c r="S334" s="29"/>
      <c r="T334" s="29"/>
      <c r="U334" s="32">
        <f>负债表!E334/资产表!C334</f>
        <v>0.090106138492815</v>
      </c>
      <c r="V334" s="29"/>
      <c r="W334" s="32">
        <f>(利润表!C334-利润表!C335)/利润表!C335</f>
        <v>-0.741578437900264</v>
      </c>
      <c r="X334" s="32">
        <f>(利润表!F334-利润表!F335)/利润表!F335</f>
        <v>0.0693950124161688</v>
      </c>
      <c r="Y334" s="29"/>
      <c r="Z334" s="29"/>
      <c r="AA334" s="29"/>
      <c r="AB334" s="32">
        <f>(资产表!C334-资产表!C335)/资产表!C335</f>
        <v>0.00874670239463343</v>
      </c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</row>
    <row r="335" spans="1:39">
      <c r="A335" s="28"/>
      <c r="B335" s="28">
        <v>2013</v>
      </c>
      <c r="C335" s="29"/>
      <c r="D335" s="29"/>
      <c r="E335" s="29"/>
      <c r="F335" s="29"/>
      <c r="G335" s="29"/>
      <c r="H335" s="32">
        <f>利润表!C335/负债表!C335</f>
        <v>0.0161534487161415</v>
      </c>
      <c r="I335" s="32">
        <f>利润表!C335/资产表!C335</f>
        <v>0.0143786115206382</v>
      </c>
      <c r="J335" s="29"/>
      <c r="K335" s="29"/>
      <c r="L335" s="29"/>
      <c r="M335" s="29"/>
      <c r="N335" s="32">
        <f>利润表!C335/利润表!F335</f>
        <v>0.0501603439739034</v>
      </c>
      <c r="O335" s="32">
        <f>利润表!F335/资产表!C335</f>
        <v>0.286652968889505</v>
      </c>
      <c r="P335" s="36">
        <f>资产表!C335/负债表!C335</f>
        <v>1.12343592376467</v>
      </c>
      <c r="Q335" s="29"/>
      <c r="R335" s="29"/>
      <c r="S335" s="29"/>
      <c r="T335" s="29"/>
      <c r="U335" s="32">
        <f>负债表!E335/资产表!C335</f>
        <v>0.109873577258443</v>
      </c>
      <c r="V335" s="29"/>
      <c r="W335" s="32">
        <f>(利润表!C335-利润表!C336)/利润表!C336</f>
        <v>-0.31920265636783</v>
      </c>
      <c r="X335" s="32">
        <f>(利润表!F335-利润表!F336)/利润表!F336</f>
        <v>-0.0475300566886905</v>
      </c>
      <c r="Y335" s="29"/>
      <c r="Z335" s="29"/>
      <c r="AA335" s="29"/>
      <c r="AB335" s="32">
        <f>(资产表!C335-资产表!C336)/资产表!C336</f>
        <v>0.430742588850103</v>
      </c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</row>
    <row r="336" spans="1:39">
      <c r="A336" s="28"/>
      <c r="B336" s="28">
        <v>2012</v>
      </c>
      <c r="C336" s="29"/>
      <c r="D336" s="29"/>
      <c r="E336" s="29"/>
      <c r="F336" s="29"/>
      <c r="G336" s="29"/>
      <c r="H336" s="32">
        <f>利润表!C336/负债表!C336</f>
        <v>0.0355580313354673</v>
      </c>
      <c r="I336" s="32">
        <f>利润表!C336/资产表!C336</f>
        <v>0.0302176441543561</v>
      </c>
      <c r="J336" s="29"/>
      <c r="K336" s="29"/>
      <c r="L336" s="29"/>
      <c r="M336" s="29"/>
      <c r="N336" s="32">
        <f>利润表!C336/利润表!F336</f>
        <v>0.0701768601598902</v>
      </c>
      <c r="O336" s="32">
        <f>利润表!F336/资产表!C336</f>
        <v>0.430592706563225</v>
      </c>
      <c r="P336" s="36">
        <f>资产表!C336/负债表!C336</f>
        <v>1.17673075881865</v>
      </c>
      <c r="Q336" s="29"/>
      <c r="R336" s="29"/>
      <c r="S336" s="29"/>
      <c r="T336" s="29"/>
      <c r="U336" s="32">
        <f>负债表!E336/资产表!C336</f>
        <v>0.15018793168632</v>
      </c>
      <c r="V336" s="29"/>
      <c r="W336" s="32" t="e">
        <f>(利润表!C336-利润表!C337)/利润表!C337</f>
        <v>#DIV/0!</v>
      </c>
      <c r="X336" s="32" t="e">
        <f>(利润表!F336-利润表!F337)/利润表!F337</f>
        <v>#DIV/0!</v>
      </c>
      <c r="Y336" s="29"/>
      <c r="Z336" s="29"/>
      <c r="AA336" s="29"/>
      <c r="AB336" s="32" t="e">
        <f>(资产表!C336-资产表!C337)/资产表!C337</f>
        <v>#DIV/0!</v>
      </c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</row>
    <row r="337" spans="1:39">
      <c r="A337" s="28"/>
      <c r="B337" s="28">
        <v>2011</v>
      </c>
      <c r="C337" s="29"/>
      <c r="D337" s="29"/>
      <c r="E337" s="29"/>
      <c r="F337" s="29"/>
      <c r="G337" s="29"/>
      <c r="H337" s="32" t="e">
        <f>利润表!C337/负债表!C337</f>
        <v>#DIV/0!</v>
      </c>
      <c r="I337" s="32" t="e">
        <f>利润表!C337/资产表!C337</f>
        <v>#DIV/0!</v>
      </c>
      <c r="J337" s="29"/>
      <c r="K337" s="29"/>
      <c r="L337" s="29"/>
      <c r="M337" s="29"/>
      <c r="N337" s="32" t="e">
        <f>利润表!C337/利润表!F337</f>
        <v>#DIV/0!</v>
      </c>
      <c r="O337" s="32" t="e">
        <f>利润表!F337/资产表!C337</f>
        <v>#DIV/0!</v>
      </c>
      <c r="P337" s="36" t="e">
        <f>资产表!C337/负债表!C337</f>
        <v>#DIV/0!</v>
      </c>
      <c r="Q337" s="29"/>
      <c r="R337" s="29"/>
      <c r="S337" s="29"/>
      <c r="T337" s="29"/>
      <c r="U337" s="32" t="e">
        <f>负债表!E337/资产表!C337</f>
        <v>#DIV/0!</v>
      </c>
      <c r="V337" s="29"/>
      <c r="W337" s="32" t="e">
        <f>(利润表!C337-利润表!C338)/利润表!C338</f>
        <v>#DIV/0!</v>
      </c>
      <c r="X337" s="32" t="e">
        <f>(利润表!F337-利润表!F338)/利润表!F338</f>
        <v>#DIV/0!</v>
      </c>
      <c r="Y337" s="29"/>
      <c r="Z337" s="29"/>
      <c r="AA337" s="29"/>
      <c r="AB337" s="32" t="e">
        <f>(资产表!C337-资产表!C338)/资产表!C338</f>
        <v>#DIV/0!</v>
      </c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</row>
    <row r="338" spans="1:39">
      <c r="A338" s="28"/>
      <c r="B338" s="28">
        <v>2010</v>
      </c>
      <c r="C338" s="29"/>
      <c r="D338" s="29"/>
      <c r="E338" s="29"/>
      <c r="F338" s="29"/>
      <c r="G338" s="29"/>
      <c r="H338" s="32" t="e">
        <f>利润表!C338/负债表!C338</f>
        <v>#DIV/0!</v>
      </c>
      <c r="I338" s="32" t="e">
        <f>利润表!C338/资产表!C338</f>
        <v>#DIV/0!</v>
      </c>
      <c r="J338" s="29"/>
      <c r="K338" s="29"/>
      <c r="L338" s="29"/>
      <c r="M338" s="29"/>
      <c r="N338" s="32" t="e">
        <f>利润表!C338/利润表!F338</f>
        <v>#DIV/0!</v>
      </c>
      <c r="O338" s="32" t="e">
        <f>利润表!F338/资产表!C338</f>
        <v>#DIV/0!</v>
      </c>
      <c r="P338" s="36" t="e">
        <f>资产表!C338/负债表!C338</f>
        <v>#DIV/0!</v>
      </c>
      <c r="Q338" s="29"/>
      <c r="R338" s="29"/>
      <c r="S338" s="29"/>
      <c r="T338" s="29"/>
      <c r="U338" s="32" t="e">
        <f>负债表!E338/资产表!C338</f>
        <v>#DIV/0!</v>
      </c>
      <c r="V338" s="29"/>
      <c r="W338" s="32">
        <f>(利润表!C338-利润表!C339)/利润表!C339</f>
        <v>-1</v>
      </c>
      <c r="X338" s="32">
        <f>(利润表!F338-利润表!F339)/利润表!F339</f>
        <v>-1</v>
      </c>
      <c r="Y338" s="29"/>
      <c r="Z338" s="29"/>
      <c r="AA338" s="29"/>
      <c r="AB338" s="32">
        <f>(资产表!C338-资产表!C339)/资产表!C339</f>
        <v>-1</v>
      </c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</row>
    <row r="339" spans="1:39">
      <c r="A339" s="28" t="s">
        <v>62</v>
      </c>
      <c r="B339" s="28">
        <v>2023</v>
      </c>
      <c r="C339" s="29"/>
      <c r="D339" s="29"/>
      <c r="E339" s="29"/>
      <c r="F339" s="29"/>
      <c r="G339" s="29"/>
      <c r="H339" s="34">
        <f>利润表!C339/负债表!C339</f>
        <v>-0.277963852884645</v>
      </c>
      <c r="I339" s="32">
        <f>利润表!C339/资产表!C339</f>
        <v>-0.169780510529428</v>
      </c>
      <c r="J339" s="29"/>
      <c r="K339" s="29"/>
      <c r="L339" s="29"/>
      <c r="M339" s="29"/>
      <c r="N339" s="32">
        <f>利润表!C339/利润表!F339</f>
        <v>-0.641518476572342</v>
      </c>
      <c r="O339" s="32">
        <f>利润表!F339/资产表!C339</f>
        <v>0.264654124128384</v>
      </c>
      <c r="P339" s="36">
        <f>资产表!C339/负债表!C339</f>
        <v>1.63719529419406</v>
      </c>
      <c r="Q339" s="29"/>
      <c r="R339" s="29"/>
      <c r="S339" s="29"/>
      <c r="T339" s="29"/>
      <c r="U339" s="32">
        <f>负债表!E339/资产表!C339</f>
        <v>0.389199319380973</v>
      </c>
      <c r="V339" s="29"/>
      <c r="W339" s="32">
        <f>(利润表!C339-利润表!C340)/利润表!C340</f>
        <v>-2.96507011977864</v>
      </c>
      <c r="X339" s="32">
        <f>(利润表!F339-利润表!F340)/利润表!F340</f>
        <v>-0.17464777198922</v>
      </c>
      <c r="Y339" s="29"/>
      <c r="Z339" s="29"/>
      <c r="AA339" s="29"/>
      <c r="AB339" s="32">
        <f>(资产表!C339-资产表!C340)/资产表!C340</f>
        <v>-0.184143977986823</v>
      </c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</row>
    <row r="340" spans="1:39">
      <c r="A340" s="28"/>
      <c r="B340" s="28">
        <v>2022</v>
      </c>
      <c r="C340" s="29"/>
      <c r="D340" s="29"/>
      <c r="E340" s="29"/>
      <c r="F340" s="29"/>
      <c r="G340" s="29"/>
      <c r="H340" s="34">
        <f>利润表!C340/负债表!C340</f>
        <v>0.113348746815473</v>
      </c>
      <c r="I340" s="32">
        <f>利润表!C340/资产表!C340</f>
        <v>0.0704893176796708</v>
      </c>
      <c r="J340" s="29"/>
      <c r="K340" s="29"/>
      <c r="L340" s="29"/>
      <c r="M340" s="29"/>
      <c r="N340" s="32">
        <f>利润表!C340/利润表!F340</f>
        <v>0.269445196189084</v>
      </c>
      <c r="O340" s="32">
        <f>利润表!F340/资产表!C340</f>
        <v>0.26160910892694</v>
      </c>
      <c r="P340" s="36">
        <f>资产表!C340/负债表!C340</f>
        <v>1.60802729472529</v>
      </c>
      <c r="Q340" s="29"/>
      <c r="R340" s="29"/>
      <c r="S340" s="29"/>
      <c r="T340" s="29"/>
      <c r="U340" s="32">
        <f>负债表!E340/资产表!C340</f>
        <v>0.378120008733535</v>
      </c>
      <c r="V340" s="29"/>
      <c r="W340" s="32">
        <f>(利润表!C340-利润表!C341)/利润表!C341</f>
        <v>-0.378695152710689</v>
      </c>
      <c r="X340" s="32">
        <f>(利润表!F340-利润表!F341)/利润表!F341</f>
        <v>-0.15892926607819</v>
      </c>
      <c r="Y340" s="29"/>
      <c r="Z340" s="29"/>
      <c r="AA340" s="29"/>
      <c r="AB340" s="32">
        <f>(资产表!C340-资产表!C341)/资产表!C341</f>
        <v>-0.0945896580941937</v>
      </c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</row>
    <row r="341" spans="1:39">
      <c r="A341" s="28"/>
      <c r="B341" s="28">
        <v>2021</v>
      </c>
      <c r="C341" s="29"/>
      <c r="D341" s="29"/>
      <c r="E341" s="29"/>
      <c r="F341" s="29"/>
      <c r="G341" s="29"/>
      <c r="H341" s="33">
        <f>利润表!C341/负债表!C341</f>
        <v>0.198593552019676</v>
      </c>
      <c r="I341" s="32">
        <f>利润表!C341/资产表!C341</f>
        <v>0.102722129884397</v>
      </c>
      <c r="J341" s="29"/>
      <c r="K341" s="29"/>
      <c r="L341" s="29"/>
      <c r="M341" s="29"/>
      <c r="N341" s="32">
        <f>利润表!C341/利润表!F341</f>
        <v>0.364752455898565</v>
      </c>
      <c r="O341" s="32">
        <f>利润表!F341/资产表!C341</f>
        <v>0.281621489377889</v>
      </c>
      <c r="P341" s="36">
        <f>资产表!C341/负债表!C341</f>
        <v>1.93330835568902</v>
      </c>
      <c r="Q341" s="29"/>
      <c r="R341" s="29"/>
      <c r="S341" s="29"/>
      <c r="T341" s="29"/>
      <c r="U341" s="32">
        <f>负债表!E341/资产表!C341</f>
        <v>0.482751938118217</v>
      </c>
      <c r="V341" s="29"/>
      <c r="W341" s="32">
        <f>(利润表!C341-利润表!C342)/利润表!C342</f>
        <v>-0.0594606061665794</v>
      </c>
      <c r="X341" s="32">
        <f>(利润表!F341-利润表!F342)/利润表!F342</f>
        <v>0.0742728836119736</v>
      </c>
      <c r="Y341" s="29"/>
      <c r="Z341" s="29"/>
      <c r="AA341" s="29"/>
      <c r="AB341" s="32">
        <f>(资产表!C341-资产表!C342)/资产表!C342</f>
        <v>0.0387392440501933</v>
      </c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</row>
    <row r="342" spans="1:39">
      <c r="A342" s="28"/>
      <c r="B342" s="28">
        <v>2020</v>
      </c>
      <c r="C342" s="29"/>
      <c r="D342" s="29"/>
      <c r="E342" s="29"/>
      <c r="F342" s="29"/>
      <c r="G342" s="29"/>
      <c r="H342" s="33">
        <f>利润表!C342/负债表!C342</f>
        <v>0.273969373305722</v>
      </c>
      <c r="I342" s="32">
        <f>利润表!C342/资产表!C342</f>
        <v>0.113447143461427</v>
      </c>
      <c r="J342" s="29"/>
      <c r="K342" s="29"/>
      <c r="L342" s="29"/>
      <c r="M342" s="29"/>
      <c r="N342" s="32">
        <f>利润表!C342/利润表!F342</f>
        <v>0.416615906969762</v>
      </c>
      <c r="O342" s="32">
        <f>利润表!F342/资产表!C342</f>
        <v>0.272306317554171</v>
      </c>
      <c r="P342" s="36">
        <f>资产表!C342/负债表!C342</f>
        <v>2.41495171184168</v>
      </c>
      <c r="Q342" s="29"/>
      <c r="R342" s="29"/>
      <c r="S342" s="29"/>
      <c r="T342" s="29"/>
      <c r="U342" s="32">
        <f>负债表!E342/资产表!C342</f>
        <v>0.585913045343095</v>
      </c>
      <c r="V342" s="29"/>
      <c r="W342" s="32">
        <f>(利润表!C342-利润表!C343)/利润表!C343</f>
        <v>-1.26675344843872</v>
      </c>
      <c r="X342" s="32">
        <f>(利润表!F342-利润表!F343)/利润表!F343</f>
        <v>-0.0127766851498275</v>
      </c>
      <c r="Y342" s="29"/>
      <c r="Z342" s="29"/>
      <c r="AA342" s="29"/>
      <c r="AB342" s="32">
        <f>(资产表!C342-资产表!C343)/资产表!C343</f>
        <v>-0.156781357306429</v>
      </c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</row>
    <row r="343" spans="1:39">
      <c r="A343" s="28"/>
      <c r="B343" s="28">
        <v>2019</v>
      </c>
      <c r="C343" s="29"/>
      <c r="D343" s="29"/>
      <c r="E343" s="29"/>
      <c r="F343" s="29"/>
      <c r="G343" s="29"/>
      <c r="H343" s="34">
        <f>利润表!C343/负债表!C343</f>
        <v>-0.764326115795415</v>
      </c>
      <c r="I343" s="32">
        <f>利润表!C343/资产表!C343</f>
        <v>-0.358611095327535</v>
      </c>
      <c r="J343" s="29"/>
      <c r="K343" s="29"/>
      <c r="L343" s="29"/>
      <c r="M343" s="29"/>
      <c r="N343" s="32">
        <f>利润表!C343/利润表!F343</f>
        <v>-1.541846746894</v>
      </c>
      <c r="O343" s="32">
        <f>利润表!F343/资产表!C343</f>
        <v>0.232585434350039</v>
      </c>
      <c r="P343" s="36">
        <f>资产表!C343/负债表!C343</f>
        <v>2.13135099765199</v>
      </c>
      <c r="Q343" s="29"/>
      <c r="R343" s="29"/>
      <c r="S343" s="29"/>
      <c r="T343" s="29"/>
      <c r="U343" s="32">
        <f>负债表!E343/资产表!C343</f>
        <v>0.530814023076605</v>
      </c>
      <c r="V343" s="29"/>
      <c r="W343" s="32">
        <f>(利润表!C343-利润表!C344)/利润表!C344</f>
        <v>-4.35371561270408</v>
      </c>
      <c r="X343" s="32">
        <f>(利润表!F343-利润表!F344)/利润表!F344</f>
        <v>-0.328252416664152</v>
      </c>
      <c r="Y343" s="29"/>
      <c r="Z343" s="29"/>
      <c r="AA343" s="29"/>
      <c r="AB343" s="32">
        <f>(资产表!C343-资产表!C344)/资产表!C344</f>
        <v>-0.387034670707207</v>
      </c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</row>
    <row r="344" spans="1:39">
      <c r="A344" s="28"/>
      <c r="B344" s="28">
        <v>2018</v>
      </c>
      <c r="C344" s="29"/>
      <c r="D344" s="29"/>
      <c r="E344" s="29"/>
      <c r="F344" s="29"/>
      <c r="G344" s="29"/>
      <c r="H344" s="34">
        <f>利润表!C344/负债表!C344</f>
        <v>0.12433846055816</v>
      </c>
      <c r="I344" s="32">
        <f>利润表!C344/资产表!C344</f>
        <v>0.0655440691818994</v>
      </c>
      <c r="J344" s="29"/>
      <c r="K344" s="29"/>
      <c r="L344" s="29"/>
      <c r="M344" s="29"/>
      <c r="N344" s="32">
        <f>利润表!C344/利润表!F344</f>
        <v>0.30883114303934</v>
      </c>
      <c r="O344" s="32">
        <f>利润表!F344/资产表!C344</f>
        <v>0.212232705992187</v>
      </c>
      <c r="P344" s="36">
        <f>资产表!C344/负债表!C344</f>
        <v>1.89702076953894</v>
      </c>
      <c r="Q344" s="29"/>
      <c r="R344" s="29"/>
      <c r="S344" s="29"/>
      <c r="T344" s="29"/>
      <c r="U344" s="32">
        <f>负债表!E344/资产表!C344</f>
        <v>0.4728576428591</v>
      </c>
      <c r="V344" s="29"/>
      <c r="W344" s="32">
        <f>(利润表!C344-利润表!C345)/利润表!C345</f>
        <v>1.13642801858511</v>
      </c>
      <c r="X344" s="32">
        <f>(利润表!F344-利润表!F345)/利润表!F345</f>
        <v>0.951733098612535</v>
      </c>
      <c r="Y344" s="29"/>
      <c r="Z344" s="29"/>
      <c r="AA344" s="29"/>
      <c r="AB344" s="32">
        <f>(资产表!C344-资产表!C345)/资产表!C345</f>
        <v>0.196836763979955</v>
      </c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</row>
    <row r="345" spans="1:39">
      <c r="A345" s="28"/>
      <c r="B345" s="28">
        <v>2017</v>
      </c>
      <c r="C345" s="29"/>
      <c r="D345" s="29"/>
      <c r="E345" s="29"/>
      <c r="F345" s="29"/>
      <c r="G345" s="29"/>
      <c r="H345" s="34">
        <f>利润表!C345/负债表!C345</f>
        <v>0.0412783564739377</v>
      </c>
      <c r="I345" s="32">
        <f>利润表!C345/资产表!C345</f>
        <v>0.0367180878435094</v>
      </c>
      <c r="J345" s="29"/>
      <c r="K345" s="29"/>
      <c r="L345" s="29"/>
      <c r="M345" s="29"/>
      <c r="N345" s="32">
        <f>利润表!C345/利润表!F345</f>
        <v>0.282132586967011</v>
      </c>
      <c r="O345" s="32">
        <f>利润表!F345/资产表!C345</f>
        <v>0.130144795531197</v>
      </c>
      <c r="P345" s="36">
        <f>资产表!C345/负债表!C345</f>
        <v>1.12419678960037</v>
      </c>
      <c r="Q345" s="29"/>
      <c r="R345" s="29"/>
      <c r="S345" s="29"/>
      <c r="T345" s="29"/>
      <c r="U345" s="32">
        <f>负债表!E345/资产表!C345</f>
        <v>0.110476022302572</v>
      </c>
      <c r="V345" s="29"/>
      <c r="W345" s="32">
        <f>(利润表!C345-利润表!C346)/利润表!C346</f>
        <v>0.921637158674603</v>
      </c>
      <c r="X345" s="32">
        <f>(利润表!F345-利润表!F346)/利润表!F346</f>
        <v>0.560844505846907</v>
      </c>
      <c r="Y345" s="29"/>
      <c r="Z345" s="29"/>
      <c r="AA345" s="29"/>
      <c r="AB345" s="32">
        <f>(资产表!C345-资产表!C346)/资产表!C346</f>
        <v>1.00096810517144</v>
      </c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</row>
    <row r="346" spans="1:39">
      <c r="A346" s="28"/>
      <c r="B346" s="28">
        <v>2016</v>
      </c>
      <c r="C346" s="29"/>
      <c r="D346" s="29"/>
      <c r="E346" s="29"/>
      <c r="F346" s="29"/>
      <c r="G346" s="29"/>
      <c r="H346" s="34">
        <f>利润表!C346/负债表!C346</f>
        <v>0.0409290310140065</v>
      </c>
      <c r="I346" s="32">
        <f>利润表!C346/资产表!C346</f>
        <v>0.0382339206577482</v>
      </c>
      <c r="J346" s="29"/>
      <c r="K346" s="29"/>
      <c r="L346" s="29"/>
      <c r="M346" s="29"/>
      <c r="N346" s="32">
        <f>利润表!C346/利润表!F346</f>
        <v>0.229161419105553</v>
      </c>
      <c r="O346" s="32">
        <f>利润表!F346/资产表!C346</f>
        <v>0.166842746946586</v>
      </c>
      <c r="P346" s="36">
        <f>资产表!C346/负债表!C346</f>
        <v>1.07049003371597</v>
      </c>
      <c r="Q346" s="29"/>
      <c r="R346" s="29"/>
      <c r="S346" s="29"/>
      <c r="T346" s="29"/>
      <c r="U346" s="32">
        <f>负债表!E346/资产表!C346</f>
        <v>0.0658483792429895</v>
      </c>
      <c r="V346" s="29"/>
      <c r="W346" s="32">
        <f>(利润表!C346-利润表!C347)/利润表!C347</f>
        <v>3.22872555695685</v>
      </c>
      <c r="X346" s="32">
        <f>(利润表!F346-利润表!F347)/利润表!F347</f>
        <v>0.76636268772657</v>
      </c>
      <c r="Y346" s="29"/>
      <c r="Z346" s="29"/>
      <c r="AA346" s="29"/>
      <c r="AB346" s="32">
        <f>(资产表!C346-资产表!C347)/资产表!C347</f>
        <v>5.11567722468185</v>
      </c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</row>
    <row r="347" spans="1:39">
      <c r="A347" s="28"/>
      <c r="B347" s="28">
        <v>2015</v>
      </c>
      <c r="C347" s="29"/>
      <c r="D347" s="29"/>
      <c r="E347" s="29"/>
      <c r="F347" s="29"/>
      <c r="G347" s="29"/>
      <c r="H347" s="34">
        <f>利润表!C347/负债表!C347</f>
        <v>0.0742447869738041</v>
      </c>
      <c r="I347" s="32">
        <f>利润表!C347/资产表!C347</f>
        <v>0.0552947488853247</v>
      </c>
      <c r="J347" s="29"/>
      <c r="K347" s="29"/>
      <c r="L347" s="29"/>
      <c r="M347" s="29"/>
      <c r="N347" s="32">
        <f>利润表!C347/利润表!F347</f>
        <v>0.0957220265828308</v>
      </c>
      <c r="O347" s="32">
        <f>利润表!F347/资产表!C347</f>
        <v>0.577659613563203</v>
      </c>
      <c r="P347" s="36">
        <f>资产表!C347/负债表!C347</f>
        <v>1.34270954241568</v>
      </c>
      <c r="Q347" s="29"/>
      <c r="R347" s="29"/>
      <c r="S347" s="29"/>
      <c r="T347" s="29"/>
      <c r="U347" s="32">
        <f>负债表!E347/资产表!C347</f>
        <v>0.255237288177089</v>
      </c>
      <c r="V347" s="29"/>
      <c r="W347" s="32">
        <f>(利润表!C347-利润表!C348)/利润表!C348</f>
        <v>0.339930493018495</v>
      </c>
      <c r="X347" s="32">
        <f>(利润表!F347-利润表!F348)/利润表!F348</f>
        <v>0.0619425382953448</v>
      </c>
      <c r="Y347" s="29"/>
      <c r="Z347" s="29"/>
      <c r="AA347" s="29"/>
      <c r="AB347" s="32">
        <f>(资产表!C347-资产表!C348)/资产表!C348</f>
        <v>0.333327602821222</v>
      </c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</row>
    <row r="348" spans="1:39">
      <c r="A348" s="28"/>
      <c r="B348" s="28">
        <v>2014</v>
      </c>
      <c r="C348" s="29"/>
      <c r="D348" s="29"/>
      <c r="E348" s="29"/>
      <c r="F348" s="29"/>
      <c r="G348" s="29"/>
      <c r="H348" s="34">
        <f>利润表!C348/负债表!C348</f>
        <v>0.0878238927259538</v>
      </c>
      <c r="I348" s="32">
        <f>利润表!C348/资产表!C348</f>
        <v>0.0550222682176498</v>
      </c>
      <c r="J348" s="29"/>
      <c r="K348" s="29"/>
      <c r="L348" s="29"/>
      <c r="M348" s="29"/>
      <c r="N348" s="32">
        <f>利润表!C348/利润表!F348</f>
        <v>0.0758631081311937</v>
      </c>
      <c r="O348" s="32">
        <f>利润表!F348/资产表!C348</f>
        <v>0.725283600594075</v>
      </c>
      <c r="P348" s="36">
        <f>资产表!C348/负债表!C348</f>
        <v>1.596151804912</v>
      </c>
      <c r="Q348" s="29"/>
      <c r="R348" s="29"/>
      <c r="S348" s="29"/>
      <c r="T348" s="29"/>
      <c r="U348" s="32">
        <f>负债表!E348/资产表!C348</f>
        <v>0.373493174695164</v>
      </c>
      <c r="V348" s="29"/>
      <c r="W348" s="32">
        <f>(利润表!C348-利润表!C349)/利润表!C349</f>
        <v>-0.293163556918248</v>
      </c>
      <c r="X348" s="32">
        <f>(利润表!F348-利润表!F349)/利润表!F349</f>
        <v>-0.00730723332046271</v>
      </c>
      <c r="Y348" s="29"/>
      <c r="Z348" s="29"/>
      <c r="AA348" s="29"/>
      <c r="AB348" s="32">
        <f>(资产表!C348-资产表!C349)/资产表!C349</f>
        <v>0.100630406670044</v>
      </c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</row>
    <row r="349" spans="1:39">
      <c r="A349" s="28"/>
      <c r="B349" s="28">
        <v>2013</v>
      </c>
      <c r="C349" s="29"/>
      <c r="D349" s="29"/>
      <c r="E349" s="29"/>
      <c r="F349" s="29"/>
      <c r="G349" s="29"/>
      <c r="H349" s="34">
        <f>利润表!C349/负债表!C349</f>
        <v>0.136315130193794</v>
      </c>
      <c r="I349" s="32">
        <f>利润表!C349/资产表!C349</f>
        <v>0.085676371156341</v>
      </c>
      <c r="J349" s="29"/>
      <c r="K349" s="29"/>
      <c r="L349" s="29"/>
      <c r="M349" s="29"/>
      <c r="N349" s="32">
        <f>利润表!C349/利润表!F349</f>
        <v>0.106543401145707</v>
      </c>
      <c r="O349" s="32">
        <f>利润表!F349/资产表!C349</f>
        <v>0.804145261320988</v>
      </c>
      <c r="P349" s="36">
        <f>资产表!C349/负债表!C349</f>
        <v>1.59104696375443</v>
      </c>
      <c r="Q349" s="29"/>
      <c r="R349" s="29"/>
      <c r="S349" s="29"/>
      <c r="T349" s="29"/>
      <c r="U349" s="32">
        <f>负债表!E349/资产表!C349</f>
        <v>0.371483040550686</v>
      </c>
      <c r="V349" s="29"/>
      <c r="W349" s="32">
        <f>(利润表!C349-利润表!C350)/利润表!C350</f>
        <v>0.0348502113446173</v>
      </c>
      <c r="X349" s="32">
        <f>(利润表!F349-利润表!F350)/利润表!F350</f>
        <v>0.0338779733294724</v>
      </c>
      <c r="Y349" s="29"/>
      <c r="Z349" s="29"/>
      <c r="AA349" s="29"/>
      <c r="AB349" s="32">
        <f>(资产表!C349-资产表!C350)/资产表!C350</f>
        <v>0.0968781741075265</v>
      </c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</row>
    <row r="350" spans="1:39">
      <c r="A350" s="28"/>
      <c r="B350" s="28">
        <v>2012</v>
      </c>
      <c r="C350" s="29"/>
      <c r="D350" s="29"/>
      <c r="E350" s="29"/>
      <c r="F350" s="29"/>
      <c r="G350" s="29"/>
      <c r="H350" s="34">
        <f>利润表!C350/负债表!C350</f>
        <v>0.145096104627798</v>
      </c>
      <c r="I350" s="32">
        <f>利润表!C350/资产表!C350</f>
        <v>0.0908117334546601</v>
      </c>
      <c r="J350" s="29"/>
      <c r="K350" s="29"/>
      <c r="L350" s="29"/>
      <c r="M350" s="29"/>
      <c r="N350" s="32">
        <f>利润表!C350/利润表!F350</f>
        <v>0.106443304007279</v>
      </c>
      <c r="O350" s="32">
        <f>利润表!F350/资产表!C350</f>
        <v>0.853146511202339</v>
      </c>
      <c r="P350" s="36">
        <f>资产表!C350/负债表!C350</f>
        <v>1.59776825205347</v>
      </c>
      <c r="Q350" s="29"/>
      <c r="R350" s="29"/>
      <c r="S350" s="29"/>
      <c r="T350" s="29"/>
      <c r="U350" s="32">
        <f>负债表!E350/资产表!C350</f>
        <v>0.37412700576896</v>
      </c>
      <c r="V350" s="29"/>
      <c r="W350" s="32" t="e">
        <f>(利润表!C350-利润表!C351)/利润表!C351</f>
        <v>#DIV/0!</v>
      </c>
      <c r="X350" s="32" t="e">
        <f>(利润表!F350-利润表!F351)/利润表!F351</f>
        <v>#DIV/0!</v>
      </c>
      <c r="Y350" s="29"/>
      <c r="Z350" s="29"/>
      <c r="AA350" s="29"/>
      <c r="AB350" s="32" t="e">
        <f>(资产表!C350-资产表!C351)/资产表!C351</f>
        <v>#DIV/0!</v>
      </c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</row>
    <row r="351" spans="1:39">
      <c r="A351" s="28"/>
      <c r="B351" s="28">
        <v>2011</v>
      </c>
      <c r="C351" s="29"/>
      <c r="D351" s="29"/>
      <c r="E351" s="29"/>
      <c r="F351" s="29"/>
      <c r="G351" s="29"/>
      <c r="H351" s="32" t="e">
        <f>利润表!C351/负债表!C351</f>
        <v>#DIV/0!</v>
      </c>
      <c r="I351" s="32" t="e">
        <f>利润表!C351/资产表!C351</f>
        <v>#DIV/0!</v>
      </c>
      <c r="J351" s="29"/>
      <c r="K351" s="29"/>
      <c r="L351" s="29"/>
      <c r="M351" s="29"/>
      <c r="N351" s="32" t="e">
        <f>利润表!C351/利润表!F351</f>
        <v>#DIV/0!</v>
      </c>
      <c r="O351" s="32" t="e">
        <f>利润表!F351/资产表!C351</f>
        <v>#DIV/0!</v>
      </c>
      <c r="P351" s="36" t="e">
        <f>资产表!C351/负债表!C351</f>
        <v>#DIV/0!</v>
      </c>
      <c r="Q351" s="29"/>
      <c r="R351" s="29"/>
      <c r="S351" s="29"/>
      <c r="T351" s="29"/>
      <c r="U351" s="32" t="e">
        <f>负债表!E351/资产表!C351</f>
        <v>#DIV/0!</v>
      </c>
      <c r="V351" s="29"/>
      <c r="W351" s="32" t="e">
        <f>(利润表!C351-利润表!C352)/利润表!C352</f>
        <v>#DIV/0!</v>
      </c>
      <c r="X351" s="32" t="e">
        <f>(利润表!F351-利润表!F352)/利润表!F352</f>
        <v>#DIV/0!</v>
      </c>
      <c r="Y351" s="29"/>
      <c r="Z351" s="29"/>
      <c r="AA351" s="29"/>
      <c r="AB351" s="32" t="e">
        <f>(资产表!C351-资产表!C352)/资产表!C352</f>
        <v>#DIV/0!</v>
      </c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 spans="1:39">
      <c r="A352" s="28"/>
      <c r="B352" s="28">
        <v>2010</v>
      </c>
      <c r="C352" s="29"/>
      <c r="D352" s="29"/>
      <c r="E352" s="29"/>
      <c r="F352" s="29"/>
      <c r="G352" s="29"/>
      <c r="H352" s="32" t="e">
        <f>利润表!C352/负债表!C352</f>
        <v>#DIV/0!</v>
      </c>
      <c r="I352" s="32" t="e">
        <f>利润表!C352/资产表!C352</f>
        <v>#DIV/0!</v>
      </c>
      <c r="J352" s="29"/>
      <c r="K352" s="29"/>
      <c r="L352" s="29"/>
      <c r="M352" s="29"/>
      <c r="N352" s="32" t="e">
        <f>利润表!C352/利润表!F352</f>
        <v>#DIV/0!</v>
      </c>
      <c r="O352" s="32" t="e">
        <f>利润表!F352/资产表!C352</f>
        <v>#DIV/0!</v>
      </c>
      <c r="P352" s="36" t="e">
        <f>资产表!C352/负债表!C352</f>
        <v>#DIV/0!</v>
      </c>
      <c r="Q352" s="29"/>
      <c r="R352" s="29"/>
      <c r="S352" s="29"/>
      <c r="T352" s="29"/>
      <c r="U352" s="32" t="e">
        <f>负债表!E352/资产表!C352</f>
        <v>#DIV/0!</v>
      </c>
      <c r="V352" s="29"/>
      <c r="W352" s="32" t="e">
        <f>(利润表!C352-利润表!C353)/利润表!C353</f>
        <v>#DIV/0!</v>
      </c>
      <c r="X352" s="32" t="e">
        <f>(利润表!F352-利润表!F353)/利润表!F353</f>
        <v>#DIV/0!</v>
      </c>
      <c r="Y352" s="29"/>
      <c r="Z352" s="29"/>
      <c r="AA352" s="29"/>
      <c r="AB352" s="32" t="e">
        <f>(资产表!C352-资产表!#REF!)/资产表!#REF!</f>
        <v>#REF!</v>
      </c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</row>
  </sheetData>
  <mergeCells count="64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6"/>
  <sheetViews>
    <sheetView workbookViewId="0">
      <pane xSplit="2" ySplit="2" topLeftCell="C330" activePane="bottomRight" state="frozen"/>
      <selection/>
      <selection pane="topRight"/>
      <selection pane="bottomLeft"/>
      <selection pane="bottomRight" activeCell="A1" sqref="A$1:B$1048576"/>
    </sheetView>
  </sheetViews>
  <sheetFormatPr defaultColWidth="9.23076923076923" defaultRowHeight="16.8"/>
  <cols>
    <col min="1" max="2" width="9.23076923076923" style="1"/>
    <col min="3" max="3" width="18.3846153846154" customWidth="1"/>
    <col min="6" max="6" width="19.4615384615385" customWidth="1"/>
    <col min="7" max="7" width="13.9230769230769" customWidth="1"/>
  </cols>
  <sheetData>
    <row r="1" spans="1:25">
      <c r="A1" s="2" t="s">
        <v>0</v>
      </c>
      <c r="B1" s="2" t="s">
        <v>1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0" t="s">
        <v>71</v>
      </c>
      <c r="L1" s="10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10" t="s">
        <v>85</v>
      </c>
    </row>
    <row r="2" spans="1:25">
      <c r="A2" s="2"/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2"/>
      <c r="N2" s="2"/>
      <c r="O2" s="2"/>
      <c r="P2" s="2"/>
      <c r="Q2" s="2"/>
      <c r="R2" s="2"/>
      <c r="S2" s="2"/>
      <c r="T2" s="2"/>
      <c r="U2" s="10"/>
      <c r="V2" s="10"/>
      <c r="W2" s="10"/>
      <c r="X2" s="10"/>
      <c r="Y2" s="10"/>
    </row>
    <row r="3" spans="1:25">
      <c r="A3" s="2" t="s">
        <v>38</v>
      </c>
      <c r="B3" s="2">
        <v>2023</v>
      </c>
      <c r="C3" s="21">
        <v>2658570193.44</v>
      </c>
      <c r="D3" s="11"/>
      <c r="E3" s="11"/>
      <c r="F3" s="21">
        <v>16546871737.85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>
      <c r="A4" s="2"/>
      <c r="B4" s="2">
        <v>2022</v>
      </c>
      <c r="C4" s="21">
        <v>2954377452.38</v>
      </c>
      <c r="D4" s="11"/>
      <c r="E4" s="11"/>
      <c r="F4" s="21">
        <v>16406034152.65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>
      <c r="A5" s="2"/>
      <c r="B5" s="2">
        <v>2021</v>
      </c>
      <c r="C5" s="21">
        <v>2875575877.62</v>
      </c>
      <c r="D5" s="11"/>
      <c r="E5" s="11"/>
      <c r="F5" s="21">
        <v>16216498239.02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>
      <c r="A6" s="2"/>
      <c r="B6" s="2">
        <v>2020</v>
      </c>
      <c r="C6" s="21">
        <v>2760951475.22</v>
      </c>
      <c r="D6" s="11"/>
      <c r="E6" s="11"/>
      <c r="F6" s="21">
        <v>14399703084.56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>
      <c r="A7" s="2"/>
      <c r="B7" s="2">
        <v>2019</v>
      </c>
      <c r="C7" s="21">
        <v>2114770061.55</v>
      </c>
      <c r="D7" s="11"/>
      <c r="E7" s="11"/>
      <c r="F7" s="21">
        <v>13227135966.7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>
      <c r="A8" s="2"/>
      <c r="B8" s="2">
        <v>2018</v>
      </c>
      <c r="C8" s="21">
        <v>1008503357.8</v>
      </c>
      <c r="D8" s="22"/>
      <c r="E8" s="22"/>
      <c r="F8" s="21">
        <v>7632679668.47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7">
      <c r="A9" s="2"/>
      <c r="B9" s="2">
        <v>2017</v>
      </c>
      <c r="C9" s="21">
        <v>1620582427.47</v>
      </c>
      <c r="D9" s="23"/>
      <c r="E9" s="23"/>
      <c r="F9" s="21">
        <v>6188828116.75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5"/>
      <c r="AA9" s="25"/>
    </row>
    <row r="10" spans="1:25">
      <c r="A10" s="2"/>
      <c r="B10" s="2">
        <v>2016</v>
      </c>
      <c r="C10" s="21">
        <v>1070162324.07</v>
      </c>
      <c r="D10" s="24"/>
      <c r="E10" s="24"/>
      <c r="F10" s="21">
        <v>5247893728.73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>
      <c r="A11" s="2"/>
      <c r="B11" s="2">
        <v>2015</v>
      </c>
      <c r="C11" s="21">
        <v>506016504.77</v>
      </c>
      <c r="D11" s="11"/>
      <c r="E11" s="11"/>
      <c r="F11" s="21">
        <v>4656787281.09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>
      <c r="A12" s="2"/>
      <c r="B12" s="2">
        <v>2014</v>
      </c>
      <c r="C12" s="21">
        <v>38213446.64</v>
      </c>
      <c r="D12" s="11"/>
      <c r="E12" s="11"/>
      <c r="F12" s="21">
        <v>598225373.36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>
      <c r="A13" s="2"/>
      <c r="B13" s="2">
        <v>2013</v>
      </c>
      <c r="C13" s="21">
        <v>3681162.93</v>
      </c>
      <c r="D13" s="11"/>
      <c r="E13" s="11"/>
      <c r="F13" s="21">
        <v>257115892.9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>
      <c r="A14" s="2"/>
      <c r="B14" s="2">
        <v>2012</v>
      </c>
      <c r="C14" s="21">
        <v>12870512.02</v>
      </c>
      <c r="D14" s="11"/>
      <c r="E14" s="11"/>
      <c r="F14" s="21">
        <v>309023579.05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>
      <c r="A15" s="2"/>
      <c r="B15" s="2">
        <v>2011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>
      <c r="A16" s="2"/>
      <c r="B16" s="2">
        <v>2010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>
      <c r="A17" s="2" t="s">
        <v>39</v>
      </c>
      <c r="B17" s="2">
        <v>2023</v>
      </c>
      <c r="C17" s="21">
        <v>1461713259.53</v>
      </c>
      <c r="D17" s="11"/>
      <c r="E17" s="11"/>
      <c r="F17" s="21">
        <v>4295390346.58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>
      <c r="A18" s="2"/>
      <c r="B18" s="2">
        <v>2022</v>
      </c>
      <c r="C18" s="21">
        <v>1025231546.09</v>
      </c>
      <c r="D18" s="11"/>
      <c r="E18" s="11"/>
      <c r="F18" s="21">
        <v>3725534470.42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>
      <c r="A19" s="2"/>
      <c r="B19" s="2">
        <v>2021</v>
      </c>
      <c r="C19" s="21">
        <v>576727607.06</v>
      </c>
      <c r="D19" s="11"/>
      <c r="E19" s="11"/>
      <c r="F19" s="21">
        <v>2375303585.09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>
      <c r="A20" s="2"/>
      <c r="B20" s="2">
        <v>2020</v>
      </c>
      <c r="C20" s="21">
        <v>177926021.84</v>
      </c>
      <c r="D20" s="11"/>
      <c r="E20" s="11"/>
      <c r="F20" s="21">
        <v>1543189304.38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>
      <c r="A21" s="2"/>
      <c r="B21" s="2">
        <v>2019</v>
      </c>
      <c r="C21" s="21">
        <v>-1894439644.51</v>
      </c>
      <c r="D21" s="11"/>
      <c r="E21" s="11"/>
      <c r="F21" s="21">
        <v>2036876355.19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>
      <c r="A22" s="2"/>
      <c r="B22" s="2">
        <v>2018</v>
      </c>
      <c r="C22" s="21">
        <v>218135320.33</v>
      </c>
      <c r="D22" s="11"/>
      <c r="E22" s="11"/>
      <c r="F22" s="21">
        <v>2283757176.83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>
      <c r="A23" s="2"/>
      <c r="B23" s="2">
        <v>2017</v>
      </c>
      <c r="C23" s="21">
        <v>1610217415.18</v>
      </c>
      <c r="D23" s="11"/>
      <c r="E23" s="11"/>
      <c r="F23" s="21">
        <v>3134019143.58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>
      <c r="A24" s="2"/>
      <c r="B24" s="2">
        <v>2016</v>
      </c>
      <c r="C24" s="21">
        <v>681742631.45</v>
      </c>
      <c r="D24" s="11"/>
      <c r="E24" s="11"/>
      <c r="F24" s="21">
        <v>2720481802.02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>
      <c r="A25" s="2"/>
      <c r="B25" s="2">
        <v>2015</v>
      </c>
      <c r="C25" s="21">
        <v>654798900.83</v>
      </c>
      <c r="D25" s="11"/>
      <c r="E25" s="11"/>
      <c r="F25" s="21">
        <v>2339304540.69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>
      <c r="A26" s="2"/>
      <c r="B26" s="2">
        <v>2014</v>
      </c>
      <c r="C26" s="21">
        <v>62541209.93</v>
      </c>
      <c r="D26" s="11"/>
      <c r="E26" s="11"/>
      <c r="F26" s="21">
        <v>727802137.6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>
      <c r="A27" s="2"/>
      <c r="B27" s="2">
        <v>2013</v>
      </c>
      <c r="C27" s="21">
        <v>4578365.92</v>
      </c>
      <c r="D27" s="11"/>
      <c r="E27" s="11"/>
      <c r="F27" s="21">
        <v>348390290.58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>
      <c r="A28" s="2"/>
      <c r="B28" s="2">
        <v>2012</v>
      </c>
      <c r="C28" s="21">
        <v>65737252.07</v>
      </c>
      <c r="D28" s="11"/>
      <c r="E28" s="11"/>
      <c r="F28" s="21">
        <v>339284156.36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>
      <c r="A29" s="2"/>
      <c r="B29" s="2">
        <v>2011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>
      <c r="A30" s="2"/>
      <c r="B30" s="2">
        <v>2010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>
      <c r="A31" s="2" t="s">
        <v>40</v>
      </c>
      <c r="B31" s="2">
        <v>2023</v>
      </c>
      <c r="C31" s="21">
        <v>1258361202.56</v>
      </c>
      <c r="D31" s="11"/>
      <c r="E31" s="11"/>
      <c r="F31" s="21">
        <v>4915237179.48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>
      <c r="A32" s="2"/>
      <c r="B32" s="2">
        <v>2022</v>
      </c>
      <c r="C32" s="21">
        <v>1152821408.39</v>
      </c>
      <c r="D32" s="11"/>
      <c r="E32" s="11"/>
      <c r="F32" s="21">
        <v>4735992652.99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>
      <c r="A33" s="2"/>
      <c r="B33" s="2">
        <v>2021</v>
      </c>
      <c r="C33" s="21">
        <v>1546847991.45</v>
      </c>
      <c r="D33" s="11"/>
      <c r="E33" s="11"/>
      <c r="F33" s="21">
        <v>4849950685.86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>
      <c r="A34" s="2"/>
      <c r="B34" s="2">
        <v>2020</v>
      </c>
      <c r="C34" s="21">
        <v>5041561911.64</v>
      </c>
      <c r="D34" s="11"/>
      <c r="E34" s="11"/>
      <c r="F34" s="21">
        <v>4629822235.08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>
      <c r="A35" s="2"/>
      <c r="B35" s="2">
        <v>2019</v>
      </c>
      <c r="C35" s="21">
        <v>1295120698.77</v>
      </c>
      <c r="D35" s="11"/>
      <c r="E35" s="11"/>
      <c r="F35" s="21">
        <v>3687883695.82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>
      <c r="A36" s="2"/>
      <c r="B36" s="2">
        <v>2018</v>
      </c>
      <c r="C36" s="21">
        <v>1006050830.11</v>
      </c>
      <c r="D36" s="11"/>
      <c r="E36" s="11"/>
      <c r="F36" s="21">
        <v>3577178500.67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>
      <c r="A37" s="2"/>
      <c r="B37" s="2">
        <v>2017</v>
      </c>
      <c r="C37" s="21">
        <v>998666057.61</v>
      </c>
      <c r="D37" s="11"/>
      <c r="E37" s="11"/>
      <c r="F37" s="21">
        <v>3436369668.04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>
      <c r="A38" s="2"/>
      <c r="B38" s="2">
        <v>2016</v>
      </c>
      <c r="C38" s="21">
        <v>531497123.47</v>
      </c>
      <c r="D38" s="11"/>
      <c r="E38" s="11"/>
      <c r="F38" s="21">
        <v>2424670626.82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>
      <c r="A39" s="2"/>
      <c r="B39" s="2">
        <v>2015</v>
      </c>
      <c r="C39" s="21">
        <v>405288398.77</v>
      </c>
      <c r="D39" s="11"/>
      <c r="E39" s="11"/>
      <c r="F39" s="21">
        <v>1789140564.52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>
      <c r="A40" s="2"/>
      <c r="B40" s="2">
        <v>2014</v>
      </c>
      <c r="C40" s="21">
        <v>326382276.82</v>
      </c>
      <c r="D40" s="11"/>
      <c r="E40" s="11"/>
      <c r="F40" s="21">
        <v>1934145769.25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>
      <c r="A41" s="2"/>
      <c r="B41" s="2">
        <v>2013</v>
      </c>
      <c r="C41" s="21">
        <v>435906412.74</v>
      </c>
      <c r="D41" s="11"/>
      <c r="E41" s="11"/>
      <c r="F41" s="21">
        <v>1509992795.55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>
      <c r="A42" s="2"/>
      <c r="B42" s="2">
        <v>2012</v>
      </c>
      <c r="C42" s="21">
        <v>218365226.42</v>
      </c>
      <c r="D42" s="11"/>
      <c r="E42" s="11"/>
      <c r="F42" s="21">
        <v>806204717.67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>
      <c r="A43" s="2"/>
      <c r="B43" s="2">
        <v>2011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>
      <c r="A44" s="2"/>
      <c r="B44" s="2">
        <v>2010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>
      <c r="A45" s="2" t="s">
        <v>41</v>
      </c>
      <c r="B45" s="2">
        <v>2023</v>
      </c>
      <c r="C45" s="21">
        <v>1125119212.35</v>
      </c>
      <c r="D45" s="11"/>
      <c r="E45" s="11"/>
      <c r="F45" s="21">
        <v>4184851388.03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>
      <c r="A46" s="2"/>
      <c r="B46" s="2">
        <v>2022</v>
      </c>
      <c r="C46" s="21">
        <v>1460874459.68</v>
      </c>
      <c r="D46" s="11"/>
      <c r="E46" s="11"/>
      <c r="F46" s="21">
        <v>5167615488.17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>
      <c r="A47" s="2"/>
      <c r="B47" s="2">
        <v>2021</v>
      </c>
      <c r="C47" s="21">
        <v>1468498092.21</v>
      </c>
      <c r="D47" s="11"/>
      <c r="E47" s="11"/>
      <c r="F47" s="21">
        <v>4619046080.8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>
      <c r="A48" s="2"/>
      <c r="B48" s="2">
        <v>2020</v>
      </c>
      <c r="C48" s="21">
        <v>1046406050.64</v>
      </c>
      <c r="D48" s="11"/>
      <c r="E48" s="11"/>
      <c r="F48" s="21">
        <v>2742292402.8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>
      <c r="A49" s="2"/>
      <c r="B49" s="2">
        <v>2019</v>
      </c>
      <c r="C49" s="21">
        <v>809190139.25</v>
      </c>
      <c r="D49" s="11"/>
      <c r="E49" s="11"/>
      <c r="F49" s="21">
        <v>2170371924.09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>
      <c r="A50" s="2"/>
      <c r="B50" s="2">
        <v>2018</v>
      </c>
      <c r="C50" s="21">
        <v>722971754.93</v>
      </c>
      <c r="D50" s="11"/>
      <c r="E50" s="11"/>
      <c r="F50" s="21">
        <v>1654695046.58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>
      <c r="A51" s="2"/>
      <c r="B51" s="2">
        <v>2017</v>
      </c>
      <c r="C51" s="21">
        <v>609712730.3</v>
      </c>
      <c r="D51" s="11"/>
      <c r="E51" s="11"/>
      <c r="F51" s="21">
        <v>1440007667.91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>
      <c r="A52" s="2"/>
      <c r="B52" s="2">
        <v>2016</v>
      </c>
      <c r="C52" s="21">
        <v>585464492.17</v>
      </c>
      <c r="D52" s="11"/>
      <c r="E52" s="11"/>
      <c r="F52" s="21">
        <v>1305428576.07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>
      <c r="A53" s="2"/>
      <c r="B53" s="2">
        <v>2015</v>
      </c>
      <c r="C53" s="21">
        <v>174977726.3</v>
      </c>
      <c r="D53" s="11"/>
      <c r="E53" s="11"/>
      <c r="F53" s="21">
        <v>300045377.53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>
      <c r="A54" s="2"/>
      <c r="B54" s="2">
        <v>2014</v>
      </c>
      <c r="C54" s="21">
        <v>193532365.72</v>
      </c>
      <c r="D54" s="11"/>
      <c r="E54" s="11"/>
      <c r="F54" s="21">
        <v>322645201.23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>
      <c r="A55" s="2"/>
      <c r="B55" s="2">
        <v>2013</v>
      </c>
      <c r="C55" s="21">
        <v>157538898.37</v>
      </c>
      <c r="D55" s="11"/>
      <c r="E55" s="11"/>
      <c r="F55" s="21">
        <v>276607748.67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>
      <c r="A56" s="2"/>
      <c r="B56" s="2">
        <v>2012</v>
      </c>
      <c r="C56" s="21">
        <v>159080615.53</v>
      </c>
      <c r="D56" s="11"/>
      <c r="E56" s="11"/>
      <c r="F56" s="21">
        <v>244283036.12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>
      <c r="A57" s="2"/>
      <c r="B57" s="2">
        <v>2011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>
      <c r="A58" s="2"/>
      <c r="B58" s="2">
        <v>2010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>
      <c r="A59" s="2" t="s">
        <v>42</v>
      </c>
      <c r="B59" s="2">
        <v>2023</v>
      </c>
      <c r="C59" s="21">
        <v>1086440305.95</v>
      </c>
      <c r="D59" s="11"/>
      <c r="E59" s="11"/>
      <c r="F59" s="21">
        <v>2924173672.43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>
      <c r="A60" s="2"/>
      <c r="B60" s="2">
        <v>2022</v>
      </c>
      <c r="C60" s="21">
        <v>850952891.35</v>
      </c>
      <c r="D60" s="11"/>
      <c r="E60" s="11"/>
      <c r="F60" s="21">
        <v>2037707421.34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>
      <c r="A61" s="2"/>
      <c r="B61" s="2">
        <v>2021</v>
      </c>
      <c r="C61" s="21">
        <v>994509684.67</v>
      </c>
      <c r="D61" s="11"/>
      <c r="E61" s="11"/>
      <c r="F61" s="21">
        <v>2124268636.73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>
      <c r="A62" s="2"/>
      <c r="B62" s="2">
        <v>2020</v>
      </c>
      <c r="C62" s="21">
        <v>1029007579.4</v>
      </c>
      <c r="D62" s="11"/>
      <c r="E62" s="11"/>
      <c r="F62" s="21">
        <v>2217294341.42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>
      <c r="A63" s="2"/>
      <c r="B63" s="2">
        <v>2019</v>
      </c>
      <c r="C63" s="21">
        <v>820039386.82</v>
      </c>
      <c r="D63" s="11"/>
      <c r="E63" s="11"/>
      <c r="F63" s="21">
        <v>2571433260.43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>
      <c r="A64" s="2"/>
      <c r="B64" s="2">
        <v>2018</v>
      </c>
      <c r="C64" s="21">
        <v>1078166382.22</v>
      </c>
      <c r="D64" s="11"/>
      <c r="E64" s="11"/>
      <c r="F64" s="21">
        <v>3779546774.88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>
      <c r="A65" s="2"/>
      <c r="B65" s="2">
        <v>2017</v>
      </c>
      <c r="C65" s="21">
        <v>1290316347.69</v>
      </c>
      <c r="D65" s="11"/>
      <c r="E65" s="11"/>
      <c r="F65" s="21">
        <v>2906694476.65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>
      <c r="A66" s="2"/>
      <c r="B66" s="2">
        <v>2016</v>
      </c>
      <c r="C66" s="21">
        <v>1068936966.39</v>
      </c>
      <c r="D66" s="11"/>
      <c r="E66" s="11"/>
      <c r="F66" s="21">
        <v>2323564259.56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>
      <c r="A67" s="2"/>
      <c r="B67" s="2">
        <v>2015</v>
      </c>
      <c r="C67" s="21">
        <v>243968508.03</v>
      </c>
      <c r="D67" s="11"/>
      <c r="E67" s="11"/>
      <c r="F67" s="21">
        <v>1975769087.39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>
      <c r="A68" s="2"/>
      <c r="B68" s="2">
        <v>2014</v>
      </c>
      <c r="C68" s="21">
        <v>10581485.7</v>
      </c>
      <c r="D68" s="11"/>
      <c r="E68" s="11"/>
      <c r="F68" s="21">
        <v>516076557.76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>
      <c r="A69" s="2"/>
      <c r="B69" s="2">
        <v>2013</v>
      </c>
      <c r="C69" s="21">
        <v>3108926.67</v>
      </c>
      <c r="D69" s="11"/>
      <c r="E69" s="11"/>
      <c r="F69" s="21">
        <v>408092604.38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>
      <c r="A70" s="2"/>
      <c r="B70" s="2">
        <v>2012</v>
      </c>
      <c r="C70" s="21">
        <v>40190472.36</v>
      </c>
      <c r="D70" s="11"/>
      <c r="E70" s="11"/>
      <c r="F70" s="21">
        <v>351337283.58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>
      <c r="A71" s="2"/>
      <c r="B71" s="2">
        <v>2011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>
      <c r="A72" s="2"/>
      <c r="B72" s="2">
        <v>2010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>
      <c r="A73" s="2" t="s">
        <v>43</v>
      </c>
      <c r="B73" s="2">
        <v>2023</v>
      </c>
      <c r="C73" s="21">
        <v>887180309.72</v>
      </c>
      <c r="D73" s="11"/>
      <c r="E73" s="11"/>
      <c r="F73" s="21">
        <v>5962244473.08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>
      <c r="A74" s="2"/>
      <c r="B74" s="2">
        <v>2022</v>
      </c>
      <c r="C74" s="21">
        <v>541476100.89</v>
      </c>
      <c r="D74" s="11"/>
      <c r="E74" s="11"/>
      <c r="F74" s="21">
        <v>4806013816.09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>
      <c r="A75" s="2"/>
      <c r="B75" s="2">
        <v>2021</v>
      </c>
      <c r="C75" s="21">
        <v>384517176.6</v>
      </c>
      <c r="D75" s="11"/>
      <c r="E75" s="11"/>
      <c r="F75" s="21">
        <v>4314268657.64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>
      <c r="A76" s="2"/>
      <c r="B76" s="2">
        <v>2020</v>
      </c>
      <c r="C76" s="21">
        <v>351152491.85</v>
      </c>
      <c r="D76" s="11"/>
      <c r="E76" s="11"/>
      <c r="F76" s="21">
        <v>3595794691.29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>
      <c r="A77" s="2"/>
      <c r="B77" s="2">
        <v>2019</v>
      </c>
      <c r="C77" s="21">
        <v>-1474177938.37</v>
      </c>
      <c r="D77" s="11"/>
      <c r="E77" s="11"/>
      <c r="F77" s="21">
        <v>1777248241.56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>
      <c r="A78" s="2"/>
      <c r="B78" s="2">
        <v>2018</v>
      </c>
      <c r="C78" s="21">
        <v>80247586.32</v>
      </c>
      <c r="D78" s="11"/>
      <c r="E78" s="11"/>
      <c r="F78" s="21">
        <v>2019455697.32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>
      <c r="A79" s="2"/>
      <c r="B79" s="2">
        <v>2017</v>
      </c>
      <c r="C79" s="21">
        <v>119550096.2</v>
      </c>
      <c r="D79" s="11"/>
      <c r="E79" s="11"/>
      <c r="F79" s="21">
        <v>2026498700.16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>
      <c r="A80" s="2"/>
      <c r="B80" s="2">
        <v>2016</v>
      </c>
      <c r="C80" s="21">
        <v>507331705.29</v>
      </c>
      <c r="D80" s="11"/>
      <c r="E80" s="11"/>
      <c r="F80" s="21">
        <v>2936581930.55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>
      <c r="A81" s="2"/>
      <c r="B81" s="2">
        <v>2015</v>
      </c>
      <c r="C81" s="21">
        <v>351341166.79</v>
      </c>
      <c r="D81" s="11"/>
      <c r="E81" s="11"/>
      <c r="F81" s="21">
        <v>2773487308.85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>
      <c r="A82" s="2"/>
      <c r="B82" s="2">
        <v>2014</v>
      </c>
      <c r="C82" s="21">
        <v>633118638.76</v>
      </c>
      <c r="D82" s="11"/>
      <c r="E82" s="11"/>
      <c r="F82" s="21">
        <v>2605296562.5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>
      <c r="A83" s="2"/>
      <c r="B83" s="2">
        <v>2013</v>
      </c>
      <c r="C83" s="21">
        <v>517544171.71</v>
      </c>
      <c r="D83" s="11"/>
      <c r="E83" s="11"/>
      <c r="F83" s="21">
        <v>1906466509.04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>
      <c r="A84" s="2"/>
      <c r="B84" s="2">
        <v>2012</v>
      </c>
      <c r="C84" s="21">
        <v>429028904.35</v>
      </c>
      <c r="D84" s="11"/>
      <c r="E84" s="11"/>
      <c r="F84" s="21">
        <v>1409512910.02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>
      <c r="A85" s="2"/>
      <c r="B85" s="2">
        <v>2011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>
      <c r="A86" s="2"/>
      <c r="B86" s="2">
        <v>2010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>
      <c r="A87" s="2" t="s">
        <v>44</v>
      </c>
      <c r="B87" s="2">
        <v>2023</v>
      </c>
      <c r="C87" s="21">
        <v>662942876.76</v>
      </c>
      <c r="D87" s="11"/>
      <c r="E87" s="11"/>
      <c r="F87" s="21">
        <v>3078024010.81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>
      <c r="A88" s="2"/>
      <c r="B88" s="2">
        <v>2022</v>
      </c>
      <c r="C88" s="21">
        <v>491397555.68</v>
      </c>
      <c r="D88" s="11"/>
      <c r="E88" s="11"/>
      <c r="F88" s="21">
        <v>5186365381.43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>
      <c r="A89" s="2"/>
      <c r="B89" s="2">
        <v>2021</v>
      </c>
      <c r="C89" s="21">
        <v>516625426.97</v>
      </c>
      <c r="D89" s="11"/>
      <c r="E89" s="11"/>
      <c r="F89" s="21">
        <v>3063942901.8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>
      <c r="A90" s="2"/>
      <c r="B90" s="2">
        <v>2020</v>
      </c>
      <c r="C90" s="21">
        <v>511588034.19</v>
      </c>
      <c r="D90" s="11"/>
      <c r="E90" s="11"/>
      <c r="F90" s="21">
        <v>3538782258.2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>
      <c r="A91" s="2"/>
      <c r="B91" s="2">
        <v>2019</v>
      </c>
      <c r="C91" s="21">
        <v>500182801.09</v>
      </c>
      <c r="D91" s="11"/>
      <c r="E91" s="11"/>
      <c r="F91" s="21">
        <v>2841997914.83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>
      <c r="A92" s="2"/>
      <c r="B92" s="2">
        <v>2018</v>
      </c>
      <c r="C92" s="21">
        <v>478292043.97</v>
      </c>
      <c r="D92" s="11"/>
      <c r="E92" s="11"/>
      <c r="F92" s="21">
        <v>1920350961.6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>
      <c r="A93" s="2"/>
      <c r="B93" s="2">
        <v>2017</v>
      </c>
      <c r="C93" s="21">
        <v>1656936412.41</v>
      </c>
      <c r="D93" s="11"/>
      <c r="E93" s="11"/>
      <c r="F93" s="21">
        <v>1626620617.73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>
      <c r="A94" s="2"/>
      <c r="B94" s="2">
        <v>2016</v>
      </c>
      <c r="C94" s="21">
        <v>611632155.63</v>
      </c>
      <c r="D94" s="11"/>
      <c r="E94" s="11"/>
      <c r="F94" s="21">
        <v>3549931789.53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>
      <c r="A95" s="2"/>
      <c r="B95" s="2">
        <v>2015</v>
      </c>
      <c r="C95" s="21">
        <v>609702397.9</v>
      </c>
      <c r="D95" s="11"/>
      <c r="E95" s="11"/>
      <c r="F95" s="21">
        <v>3459818341.9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>
      <c r="A96" s="2"/>
      <c r="B96" s="2">
        <v>2014</v>
      </c>
      <c r="C96" s="21">
        <v>517301122.49</v>
      </c>
      <c r="D96" s="11"/>
      <c r="E96" s="11"/>
      <c r="F96" s="21">
        <v>3065947293.03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>
      <c r="A97" s="2"/>
      <c r="B97" s="2">
        <v>2013</v>
      </c>
      <c r="C97" s="21">
        <v>411083366.63</v>
      </c>
      <c r="D97" s="11"/>
      <c r="E97" s="11"/>
      <c r="F97" s="21">
        <v>2411028016.32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>
      <c r="A98" s="2"/>
      <c r="B98" s="2">
        <v>2012</v>
      </c>
      <c r="C98" s="21">
        <v>221238294.06</v>
      </c>
      <c r="D98" s="11"/>
      <c r="E98" s="11"/>
      <c r="F98" s="21">
        <v>1475428008.05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>
      <c r="A99" s="2"/>
      <c r="B99" s="2">
        <v>2011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>
      <c r="A100" s="2"/>
      <c r="B100" s="2">
        <v>2010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>
      <c r="A101" s="2" t="s">
        <v>45</v>
      </c>
      <c r="B101" s="2">
        <v>2023</v>
      </c>
      <c r="C101" s="21">
        <v>562459747.27</v>
      </c>
      <c r="D101" s="11"/>
      <c r="E101" s="11"/>
      <c r="F101" s="21">
        <v>4306872331.8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>
      <c r="A102" s="2"/>
      <c r="B102" s="2">
        <v>2022</v>
      </c>
      <c r="C102" s="21">
        <v>348558747.78</v>
      </c>
      <c r="D102" s="11"/>
      <c r="E102" s="11"/>
      <c r="F102" s="21">
        <v>3914846703.1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>
      <c r="A103" s="2"/>
      <c r="B103" s="2">
        <v>2021</v>
      </c>
      <c r="C103" s="21">
        <v>573903132.98</v>
      </c>
      <c r="D103" s="11"/>
      <c r="E103" s="11"/>
      <c r="F103" s="21">
        <v>3807248679.18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>
      <c r="A104" s="2"/>
      <c r="B104" s="2">
        <v>2020</v>
      </c>
      <c r="C104" s="21">
        <v>1093361472.3</v>
      </c>
      <c r="D104" s="11"/>
      <c r="E104" s="11"/>
      <c r="F104" s="21">
        <v>2561895757.44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>
      <c r="A105" s="2"/>
      <c r="B105" s="2">
        <v>2019</v>
      </c>
      <c r="C105" s="21">
        <v>344842563.11</v>
      </c>
      <c r="D105" s="11"/>
      <c r="E105" s="11"/>
      <c r="F105" s="21">
        <v>1736595927.84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>
      <c r="A106" s="2"/>
      <c r="B106" s="2">
        <v>2018</v>
      </c>
      <c r="C106" s="21">
        <v>137126391.93</v>
      </c>
      <c r="D106" s="11"/>
      <c r="E106" s="11"/>
      <c r="F106" s="21">
        <v>979612061.5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>
      <c r="A107" s="2"/>
      <c r="B107" s="2">
        <v>2017</v>
      </c>
      <c r="C107" s="21">
        <v>76829393.63</v>
      </c>
      <c r="D107" s="11"/>
      <c r="E107" s="11"/>
      <c r="F107" s="21">
        <v>662634792.92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>
      <c r="A108" s="2"/>
      <c r="B108" s="2">
        <v>2016</v>
      </c>
      <c r="C108" s="21">
        <v>97464050.12</v>
      </c>
      <c r="D108" s="11"/>
      <c r="E108" s="11"/>
      <c r="F108" s="21">
        <v>712979976.86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>
      <c r="A109" s="2"/>
      <c r="B109" s="2">
        <v>2015</v>
      </c>
      <c r="C109" s="21">
        <v>95041903.47</v>
      </c>
      <c r="D109" s="11"/>
      <c r="E109" s="11"/>
      <c r="F109" s="21">
        <v>812321422.25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>
      <c r="A110" s="2"/>
      <c r="B110" s="2">
        <v>2014</v>
      </c>
      <c r="C110" s="21">
        <v>122307390.68</v>
      </c>
      <c r="D110" s="11"/>
      <c r="E110" s="11"/>
      <c r="F110" s="21">
        <v>751912764.93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>
      <c r="A111" s="2"/>
      <c r="B111" s="2">
        <v>2013</v>
      </c>
      <c r="C111" s="21">
        <v>116982829.85</v>
      </c>
      <c r="D111" s="11"/>
      <c r="E111" s="11"/>
      <c r="F111" s="21">
        <v>710640478.04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>
      <c r="A112" s="2"/>
      <c r="B112" s="2">
        <v>2012</v>
      </c>
      <c r="C112" s="21">
        <v>95823630.19</v>
      </c>
      <c r="D112" s="11"/>
      <c r="E112" s="11"/>
      <c r="F112" s="21">
        <v>645480700.8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>
      <c r="A113" s="2"/>
      <c r="B113" s="2">
        <v>2011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>
      <c r="A114" s="2"/>
      <c r="B114" s="2">
        <v>2010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>
      <c r="A115" s="2" t="s">
        <v>46</v>
      </c>
      <c r="B115" s="2">
        <v>2023</v>
      </c>
      <c r="C115" s="21">
        <v>524045359.01</v>
      </c>
      <c r="D115" s="11"/>
      <c r="E115" s="11"/>
      <c r="F115" s="21">
        <v>13284552938.83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>
      <c r="A116" s="2"/>
      <c r="B116" s="2">
        <v>2022</v>
      </c>
      <c r="C116" s="21">
        <v>-7092091026.25</v>
      </c>
      <c r="D116" s="11"/>
      <c r="E116" s="11"/>
      <c r="F116" s="21">
        <v>11475126037.46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>
      <c r="A117" s="2"/>
      <c r="B117" s="2">
        <v>2021</v>
      </c>
      <c r="C117" s="21">
        <v>2326713719.04</v>
      </c>
      <c r="D117" s="11"/>
      <c r="E117" s="11"/>
      <c r="F117" s="21">
        <v>13929006709.57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>
      <c r="A118" s="2"/>
      <c r="B118" s="2">
        <v>2020</v>
      </c>
      <c r="C118" s="21">
        <v>2946328534.42</v>
      </c>
      <c r="D118" s="11"/>
      <c r="E118" s="11"/>
      <c r="F118" s="21">
        <v>14982965023.78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>
      <c r="A119" s="2"/>
      <c r="B119" s="2">
        <v>2019</v>
      </c>
      <c r="C119" s="21">
        <v>2285373120.16</v>
      </c>
      <c r="D119" s="11"/>
      <c r="E119" s="11"/>
      <c r="F119" s="21">
        <v>14689715624.19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>
      <c r="A120" s="2"/>
      <c r="B120" s="2">
        <v>2018</v>
      </c>
      <c r="C120" s="21">
        <v>1346159444.88</v>
      </c>
      <c r="D120" s="11"/>
      <c r="E120" s="11"/>
      <c r="F120" s="21">
        <v>12523523066.37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>
      <c r="A121" s="2"/>
      <c r="B121" s="2">
        <v>2017</v>
      </c>
      <c r="C121" s="21">
        <v>782740266.9</v>
      </c>
      <c r="D121" s="11"/>
      <c r="E121" s="11"/>
      <c r="F121" s="21">
        <v>3490821643.58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>
      <c r="A122" s="2"/>
      <c r="B122" s="2">
        <v>2016</v>
      </c>
      <c r="C122" s="21">
        <v>503455675.24</v>
      </c>
      <c r="D122" s="11"/>
      <c r="E122" s="11"/>
      <c r="F122" s="21">
        <v>3455902430.25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>
      <c r="A123" s="2"/>
      <c r="B123" s="2">
        <v>2015</v>
      </c>
      <c r="C123" s="21">
        <v>407868081.72</v>
      </c>
      <c r="D123" s="11"/>
      <c r="E123" s="11"/>
      <c r="F123" s="21">
        <v>3025827440.49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>
      <c r="A124" s="2"/>
      <c r="B124" s="2">
        <v>2014</v>
      </c>
      <c r="C124" s="21">
        <v>209168105.56</v>
      </c>
      <c r="D124" s="11"/>
      <c r="E124" s="11"/>
      <c r="F124" s="21">
        <v>1712230060.65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>
      <c r="A125" s="2"/>
      <c r="B125" s="2">
        <v>2013</v>
      </c>
      <c r="C125" s="21">
        <v>81161049.11</v>
      </c>
      <c r="D125" s="11"/>
      <c r="E125" s="11"/>
      <c r="F125" s="21">
        <v>1227431183.24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>
      <c r="A126" s="2"/>
      <c r="B126" s="2">
        <v>2012</v>
      </c>
      <c r="C126" s="21">
        <v>93397547.16</v>
      </c>
      <c r="D126" s="11"/>
      <c r="E126" s="11"/>
      <c r="F126" s="21">
        <v>928899703.55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>
      <c r="A127" s="2"/>
      <c r="B127" s="2">
        <v>2011</v>
      </c>
      <c r="C127" s="2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>
      <c r="A128" s="2"/>
      <c r="B128" s="2">
        <v>2010</v>
      </c>
      <c r="C128" s="2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>
      <c r="A129" s="2" t="s">
        <v>47</v>
      </c>
      <c r="B129" s="2">
        <v>2023</v>
      </c>
      <c r="C129" s="21">
        <v>491480319.37</v>
      </c>
      <c r="D129" s="11"/>
      <c r="E129" s="11"/>
      <c r="F129" s="21">
        <v>7790717277.28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>
      <c r="A130" s="2"/>
      <c r="B130" s="2">
        <v>2022</v>
      </c>
      <c r="C130" s="21">
        <v>1377187150.37</v>
      </c>
      <c r="D130" s="11"/>
      <c r="E130" s="11"/>
      <c r="F130" s="21">
        <v>7670402228.08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>
      <c r="A131" s="2"/>
      <c r="B131" s="2">
        <v>2021</v>
      </c>
      <c r="C131" s="21">
        <v>369153977.68</v>
      </c>
      <c r="D131" s="11"/>
      <c r="E131" s="11"/>
      <c r="F131" s="21">
        <v>8517998133.61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>
      <c r="A132" s="2"/>
      <c r="B132" s="2">
        <v>2020</v>
      </c>
      <c r="C132" s="21">
        <v>1548503372.09</v>
      </c>
      <c r="D132" s="11"/>
      <c r="E132" s="11"/>
      <c r="F132" s="21">
        <v>10224767171.31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>
      <c r="A133" s="2"/>
      <c r="B133" s="2">
        <v>2019</v>
      </c>
      <c r="C133" s="21">
        <v>1502796662.19</v>
      </c>
      <c r="D133" s="11"/>
      <c r="E133" s="11"/>
      <c r="F133" s="21">
        <v>8039021278.77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>
      <c r="A134" s="2"/>
      <c r="B134" s="2">
        <v>2018</v>
      </c>
      <c r="C134" s="21">
        <v>1706101585.33</v>
      </c>
      <c r="D134" s="11"/>
      <c r="E134" s="11"/>
      <c r="F134" s="21">
        <v>8033765031.35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>
      <c r="A135" s="2"/>
      <c r="B135" s="2">
        <v>2017</v>
      </c>
      <c r="C135" s="21">
        <v>1504708688.78</v>
      </c>
      <c r="D135" s="11"/>
      <c r="E135" s="11"/>
      <c r="F135" s="21">
        <v>7929815019.06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>
      <c r="A136" s="2"/>
      <c r="B136" s="2">
        <v>2016</v>
      </c>
      <c r="C136" s="21">
        <v>1166313135.54</v>
      </c>
      <c r="D136" s="11"/>
      <c r="E136" s="11"/>
      <c r="F136" s="21">
        <v>6158831750.74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>
      <c r="A137" s="2"/>
      <c r="B137" s="2">
        <v>2015</v>
      </c>
      <c r="C137" s="21">
        <v>134439277.28</v>
      </c>
      <c r="D137" s="11"/>
      <c r="E137" s="11"/>
      <c r="F137" s="21">
        <v>4893068813.53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>
      <c r="A138" s="2"/>
      <c r="B138" s="2">
        <v>2014</v>
      </c>
      <c r="C138" s="21">
        <v>190190830.06</v>
      </c>
      <c r="D138" s="11"/>
      <c r="E138" s="11"/>
      <c r="F138" s="21">
        <v>925784337.73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>
      <c r="A139" s="2"/>
      <c r="B139" s="2">
        <v>2013</v>
      </c>
      <c r="C139" s="21">
        <v>130007435.62</v>
      </c>
      <c r="D139" s="11"/>
      <c r="E139" s="11"/>
      <c r="F139" s="21">
        <v>990086222.15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>
      <c r="A140" s="2"/>
      <c r="B140" s="2">
        <v>2012</v>
      </c>
      <c r="C140" s="21">
        <v>29641783.27</v>
      </c>
      <c r="D140" s="11"/>
      <c r="E140" s="11"/>
      <c r="F140" s="21">
        <v>407084467.69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>
      <c r="A141" s="2"/>
      <c r="B141" s="2">
        <v>2011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>
      <c r="A142" s="2"/>
      <c r="B142" s="2">
        <v>2010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>
      <c r="A143" s="2" t="s">
        <v>48</v>
      </c>
      <c r="B143" s="2">
        <v>2023</v>
      </c>
      <c r="C143" s="21">
        <v>273252232.7</v>
      </c>
      <c r="D143" s="11"/>
      <c r="E143" s="11"/>
      <c r="F143" s="21">
        <v>2783332100.45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>
      <c r="A144" s="2"/>
      <c r="B144" s="2">
        <v>2022</v>
      </c>
      <c r="C144" s="21">
        <v>128861629.45</v>
      </c>
      <c r="D144" s="11"/>
      <c r="E144" s="11"/>
      <c r="F144" s="21">
        <v>2046355721.38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>
      <c r="A145" s="2"/>
      <c r="B145" s="2">
        <v>2021</v>
      </c>
      <c r="C145" s="21">
        <v>-63073735.75</v>
      </c>
      <c r="D145" s="11"/>
      <c r="E145" s="11"/>
      <c r="F145" s="21">
        <v>506692551.83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>
      <c r="A146" s="2"/>
      <c r="B146" s="2">
        <v>2020</v>
      </c>
      <c r="C146" s="21">
        <v>85716684.46</v>
      </c>
      <c r="D146" s="11"/>
      <c r="E146" s="11"/>
      <c r="F146" s="21">
        <v>386190949.66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>
      <c r="A147" s="2"/>
      <c r="B147" s="2">
        <v>2019</v>
      </c>
      <c r="C147" s="21">
        <v>160880005.13</v>
      </c>
      <c r="D147" s="11"/>
      <c r="E147" s="11"/>
      <c r="F147" s="21">
        <v>411931051.52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>
      <c r="A148" s="2"/>
      <c r="B148" s="2">
        <v>2018</v>
      </c>
      <c r="C148" s="21">
        <v>99888259.35</v>
      </c>
      <c r="D148" s="11"/>
      <c r="E148" s="11"/>
      <c r="F148" s="21">
        <v>290968449.1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>
      <c r="A149" s="2"/>
      <c r="B149" s="2">
        <v>2017</v>
      </c>
      <c r="C149" s="21">
        <v>97021020.06</v>
      </c>
      <c r="D149" s="11"/>
      <c r="E149" s="11"/>
      <c r="F149" s="21">
        <v>296257927.3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>
      <c r="A150" s="2"/>
      <c r="B150" s="2">
        <v>2016</v>
      </c>
      <c r="C150" s="21">
        <v>155464046.01</v>
      </c>
      <c r="D150" s="11"/>
      <c r="E150" s="11"/>
      <c r="F150" s="21">
        <v>380679133.45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>
      <c r="A151" s="2"/>
      <c r="B151" s="2">
        <v>2015</v>
      </c>
      <c r="C151" s="21">
        <v>171549157.96</v>
      </c>
      <c r="D151" s="11"/>
      <c r="E151" s="11"/>
      <c r="F151" s="21">
        <v>369882203.07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>
      <c r="A152" s="2"/>
      <c r="B152" s="2">
        <v>2014</v>
      </c>
      <c r="C152" s="21">
        <v>157605079.58</v>
      </c>
      <c r="D152" s="11"/>
      <c r="E152" s="11"/>
      <c r="F152" s="21">
        <v>360008455.3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>
      <c r="A153" s="2"/>
      <c r="B153" s="2">
        <v>2013</v>
      </c>
      <c r="C153" s="21">
        <v>126642019.94</v>
      </c>
      <c r="D153" s="11"/>
      <c r="E153" s="11"/>
      <c r="F153" s="21">
        <v>272257230.61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>
      <c r="A154" s="2"/>
      <c r="B154" s="2">
        <v>2012</v>
      </c>
      <c r="C154" s="21">
        <v>129798198.61</v>
      </c>
      <c r="D154" s="11"/>
      <c r="E154" s="11"/>
      <c r="F154" s="21">
        <v>252424252.98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>
      <c r="A155" s="2"/>
      <c r="B155" s="2">
        <v>2011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>
      <c r="A156" s="2"/>
      <c r="B156" s="2">
        <v>2010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>
      <c r="A157" s="2" t="s">
        <v>49</v>
      </c>
      <c r="B157" s="2">
        <v>2023</v>
      </c>
      <c r="C157" s="21">
        <v>186928517.38</v>
      </c>
      <c r="D157" s="11"/>
      <c r="E157" s="11"/>
      <c r="F157" s="21">
        <v>981768022.71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>
      <c r="A158" s="2"/>
      <c r="B158" s="2">
        <v>2022</v>
      </c>
      <c r="C158" s="21">
        <v>96171626.7</v>
      </c>
      <c r="D158" s="11"/>
      <c r="E158" s="11"/>
      <c r="F158" s="21">
        <v>1212934668.42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>
      <c r="A159" s="2"/>
      <c r="B159" s="2">
        <v>2021</v>
      </c>
      <c r="C159" s="21">
        <v>-1244511637.55</v>
      </c>
      <c r="D159" s="11"/>
      <c r="E159" s="11"/>
      <c r="F159" s="21">
        <v>1472214784.03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>
      <c r="A160" s="2"/>
      <c r="B160" s="2">
        <v>2020</v>
      </c>
      <c r="C160" s="21">
        <v>316938566.18</v>
      </c>
      <c r="D160" s="11"/>
      <c r="E160" s="11"/>
      <c r="F160" s="21">
        <v>1789193899.97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>
      <c r="A161" s="2"/>
      <c r="B161" s="2">
        <v>2019</v>
      </c>
      <c r="C161" s="21">
        <v>363599877.51</v>
      </c>
      <c r="D161" s="11"/>
      <c r="E161" s="11"/>
      <c r="F161" s="21">
        <v>1616948596.92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>
      <c r="A162" s="2"/>
      <c r="B162" s="2">
        <v>2018</v>
      </c>
      <c r="C162" s="21">
        <v>-3149933630.14</v>
      </c>
      <c r="D162" s="11"/>
      <c r="E162" s="11"/>
      <c r="F162" s="21">
        <v>1970323556.32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>
      <c r="A163" s="2"/>
      <c r="B163" s="2">
        <v>2017</v>
      </c>
      <c r="C163" s="21">
        <v>263894420.28</v>
      </c>
      <c r="D163" s="11"/>
      <c r="E163" s="11"/>
      <c r="F163" s="21">
        <v>1768214466.66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>
      <c r="A164" s="2"/>
      <c r="B164" s="2">
        <v>2016</v>
      </c>
      <c r="C164" s="21">
        <v>508585833.21</v>
      </c>
      <c r="D164" s="11"/>
      <c r="E164" s="11"/>
      <c r="F164" s="21">
        <v>1854687805.34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>
      <c r="A165" s="2"/>
      <c r="B165" s="2">
        <v>2015</v>
      </c>
      <c r="C165" s="21">
        <v>470408837.57</v>
      </c>
      <c r="D165" s="11"/>
      <c r="E165" s="11"/>
      <c r="F165" s="21">
        <v>1123778618.24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>
      <c r="A166" s="2"/>
      <c r="B166" s="2">
        <v>2014</v>
      </c>
      <c r="C166" s="21">
        <v>330591859.68</v>
      </c>
      <c r="D166" s="11"/>
      <c r="E166" s="11"/>
      <c r="F166" s="21">
        <v>774764161.58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>
      <c r="A167" s="2"/>
      <c r="B167" s="2">
        <v>2013</v>
      </c>
      <c r="C167" s="21">
        <v>153619370.9</v>
      </c>
      <c r="D167" s="11"/>
      <c r="E167" s="11"/>
      <c r="F167" s="21">
        <v>380504081.63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>
      <c r="A168" s="2"/>
      <c r="B168" s="2">
        <v>2012</v>
      </c>
      <c r="C168" s="21">
        <v>82300006.43</v>
      </c>
      <c r="D168" s="11"/>
      <c r="E168" s="11"/>
      <c r="F168" s="21">
        <v>225363031.23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>
      <c r="A169" s="2"/>
      <c r="B169" s="2">
        <v>2011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>
      <c r="A170" s="2"/>
      <c r="B170" s="2">
        <v>2010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>
      <c r="A171" s="2" t="s">
        <v>50</v>
      </c>
      <c r="B171" s="2">
        <v>2023</v>
      </c>
      <c r="C171" s="21">
        <v>169347879.54</v>
      </c>
      <c r="D171" s="11"/>
      <c r="E171" s="11"/>
      <c r="F171" s="21">
        <v>1329188117.09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>
      <c r="A172" s="2"/>
      <c r="B172" s="2">
        <v>2022</v>
      </c>
      <c r="C172" s="21">
        <v>222271029.17</v>
      </c>
      <c r="D172" s="11"/>
      <c r="E172" s="11"/>
      <c r="F172" s="21">
        <v>1658234102.8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>
      <c r="A173" s="2"/>
      <c r="B173" s="2">
        <v>2021</v>
      </c>
      <c r="C173" s="21">
        <v>125113074.77</v>
      </c>
      <c r="D173" s="11"/>
      <c r="E173" s="11"/>
      <c r="F173" s="21">
        <v>1220829809.13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>
      <c r="A174" s="2"/>
      <c r="B174" s="2">
        <v>2020</v>
      </c>
      <c r="C174" s="21">
        <v>60470995.84</v>
      </c>
      <c r="D174" s="11"/>
      <c r="E174" s="11"/>
      <c r="F174" s="21">
        <v>895876744.19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>
      <c r="A175" s="2"/>
      <c r="B175" s="2">
        <v>2019</v>
      </c>
      <c r="C175" s="21">
        <v>52587988.18</v>
      </c>
      <c r="D175" s="11"/>
      <c r="E175" s="11"/>
      <c r="F175" s="21">
        <v>660724957.07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>
      <c r="A176" s="2"/>
      <c r="B176" s="2">
        <v>2018</v>
      </c>
      <c r="C176" s="21">
        <v>53441487.33</v>
      </c>
      <c r="D176" s="11"/>
      <c r="E176" s="11"/>
      <c r="F176" s="21">
        <v>496778863.65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>
      <c r="A177" s="2"/>
      <c r="B177" s="2">
        <v>2017</v>
      </c>
      <c r="C177" s="21">
        <v>85891980.18</v>
      </c>
      <c r="D177" s="11"/>
      <c r="E177" s="11"/>
      <c r="F177" s="21">
        <v>388369350.86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>
      <c r="A178" s="2"/>
      <c r="B178" s="2">
        <v>2016</v>
      </c>
      <c r="C178" s="21">
        <v>109750212.5</v>
      </c>
      <c r="D178" s="11"/>
      <c r="E178" s="11"/>
      <c r="F178" s="21">
        <v>344109966.8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>
      <c r="A179" s="2"/>
      <c r="B179" s="2">
        <v>2015</v>
      </c>
      <c r="C179" s="21">
        <v>76509922.04</v>
      </c>
      <c r="D179" s="11"/>
      <c r="E179" s="11"/>
      <c r="F179" s="21">
        <v>239788184.14</v>
      </c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>
      <c r="A180" s="2"/>
      <c r="B180" s="2">
        <v>2014</v>
      </c>
      <c r="C180" s="21">
        <v>105620294.9</v>
      </c>
      <c r="D180" s="11"/>
      <c r="E180" s="11"/>
      <c r="F180" s="21">
        <v>231705215.38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>
      <c r="A181" s="2"/>
      <c r="B181" s="2">
        <v>2013</v>
      </c>
      <c r="C181" s="21">
        <v>126719123.01</v>
      </c>
      <c r="D181" s="11"/>
      <c r="E181" s="11"/>
      <c r="F181" s="21">
        <v>213126984.56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>
      <c r="A182" s="2"/>
      <c r="B182" s="2">
        <v>2012</v>
      </c>
      <c r="C182" s="21">
        <v>91351250.76</v>
      </c>
      <c r="D182" s="11"/>
      <c r="E182" s="11"/>
      <c r="F182" s="21">
        <v>170425065.36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>
      <c r="A183" s="2"/>
      <c r="B183" s="2">
        <v>2011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>
      <c r="A184" s="2"/>
      <c r="B184" s="2">
        <v>2010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>
      <c r="A185" s="2" t="s">
        <v>51</v>
      </c>
      <c r="B185" s="2">
        <v>2023</v>
      </c>
      <c r="C185" s="21">
        <v>106063806.49</v>
      </c>
      <c r="D185" s="11"/>
      <c r="E185" s="11"/>
      <c r="F185" s="21">
        <v>3655403159.38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>
      <c r="A186" s="2"/>
      <c r="B186" s="2">
        <v>2022</v>
      </c>
      <c r="C186" s="21">
        <v>-395941816.25</v>
      </c>
      <c r="D186" s="11"/>
      <c r="E186" s="11"/>
      <c r="F186" s="21">
        <v>3259223237.01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>
      <c r="A187" s="2"/>
      <c r="B187" s="2">
        <v>2021</v>
      </c>
      <c r="C187" s="21">
        <v>402661216.69</v>
      </c>
      <c r="D187" s="11"/>
      <c r="E187" s="11"/>
      <c r="F187" s="21">
        <v>2759779257.02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>
      <c r="A188" s="2"/>
      <c r="B188" s="2">
        <v>2020</v>
      </c>
      <c r="C188" s="21">
        <v>436763840.98</v>
      </c>
      <c r="D188" s="11"/>
      <c r="E188" s="11"/>
      <c r="F188" s="21">
        <v>2637922427.09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>
      <c r="A189" s="2"/>
      <c r="B189" s="2">
        <v>2019</v>
      </c>
      <c r="C189" s="21">
        <v>305042137.26</v>
      </c>
      <c r="D189" s="11"/>
      <c r="E189" s="11"/>
      <c r="F189" s="21">
        <v>2475616071.21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>
      <c r="A190" s="2"/>
      <c r="B190" s="2">
        <v>2018</v>
      </c>
      <c r="C190" s="21">
        <v>271746593.72</v>
      </c>
      <c r="D190" s="11"/>
      <c r="E190" s="11"/>
      <c r="F190" s="21">
        <v>2166229147.53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>
      <c r="A191" s="2"/>
      <c r="B191" s="2">
        <v>2017</v>
      </c>
      <c r="C191" s="21">
        <v>221005946.43</v>
      </c>
      <c r="D191" s="11"/>
      <c r="E191" s="11"/>
      <c r="F191" s="21">
        <v>1579818747.43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>
      <c r="A192" s="2"/>
      <c r="B192" s="2">
        <v>2016</v>
      </c>
      <c r="C192" s="21">
        <v>140725667.44</v>
      </c>
      <c r="D192" s="11"/>
      <c r="E192" s="11"/>
      <c r="F192" s="21">
        <v>1464601971.46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>
      <c r="A193" s="2"/>
      <c r="B193" s="2">
        <v>2015</v>
      </c>
      <c r="C193" s="21">
        <v>68298235.68</v>
      </c>
      <c r="D193" s="11"/>
      <c r="E193" s="11"/>
      <c r="F193" s="21">
        <v>469820351.56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>
      <c r="A194" s="2"/>
      <c r="B194" s="2">
        <v>2014</v>
      </c>
      <c r="C194" s="21">
        <v>73581194.35</v>
      </c>
      <c r="D194" s="11"/>
      <c r="E194" s="11"/>
      <c r="F194" s="21">
        <v>502450641.6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>
      <c r="A195" s="2"/>
      <c r="B195" s="2">
        <v>2013</v>
      </c>
      <c r="C195" s="21">
        <v>102146189.19</v>
      </c>
      <c r="D195" s="11"/>
      <c r="E195" s="11"/>
      <c r="F195" s="21">
        <v>561008964.62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>
      <c r="A196" s="2"/>
      <c r="B196" s="2">
        <v>2012</v>
      </c>
      <c r="C196" s="21">
        <v>80756726.66</v>
      </c>
      <c r="D196" s="11"/>
      <c r="E196" s="11"/>
      <c r="F196" s="21">
        <v>553008232.03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>
      <c r="A197" s="2"/>
      <c r="B197" s="2">
        <v>2011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>
      <c r="A198" s="2"/>
      <c r="B198" s="2">
        <v>2010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>
      <c r="A199" s="2" t="s">
        <v>52</v>
      </c>
      <c r="B199" s="2">
        <v>2023</v>
      </c>
      <c r="C199" s="21">
        <v>91365212.16</v>
      </c>
      <c r="D199" s="11"/>
      <c r="E199" s="11"/>
      <c r="F199" s="21">
        <v>1625398795.18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>
      <c r="A200" s="2"/>
      <c r="B200" s="2">
        <v>2022</v>
      </c>
      <c r="C200" s="21">
        <v>-634828788.86</v>
      </c>
      <c r="D200" s="11"/>
      <c r="E200" s="11"/>
      <c r="F200" s="21">
        <v>1980551943.26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>
      <c r="A201" s="2"/>
      <c r="B201" s="2">
        <v>2021</v>
      </c>
      <c r="C201" s="21">
        <v>167874882.9</v>
      </c>
      <c r="D201" s="11"/>
      <c r="E201" s="11"/>
      <c r="F201" s="21">
        <v>3204382806.5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>
      <c r="A202" s="2"/>
      <c r="B202" s="2">
        <v>2020</v>
      </c>
      <c r="C202" s="21">
        <v>-187715842.51</v>
      </c>
      <c r="D202" s="11"/>
      <c r="E202" s="11"/>
      <c r="F202" s="21">
        <v>4703137714.04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>
      <c r="A203" s="2"/>
      <c r="B203" s="2">
        <v>2019</v>
      </c>
      <c r="C203" s="21">
        <v>256538127.8</v>
      </c>
      <c r="D203" s="11"/>
      <c r="E203" s="11"/>
      <c r="F203" s="21">
        <v>3220501920.91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>
      <c r="A204" s="2"/>
      <c r="B204" s="2">
        <v>2018</v>
      </c>
      <c r="C204" s="21">
        <v>1009116882.41</v>
      </c>
      <c r="D204" s="11"/>
      <c r="E204" s="11"/>
      <c r="F204" s="21">
        <v>3581253925.15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>
      <c r="A205" s="2"/>
      <c r="B205" s="2">
        <v>2017</v>
      </c>
      <c r="C205" s="21">
        <v>655890460.38</v>
      </c>
      <c r="D205" s="11"/>
      <c r="E205" s="11"/>
      <c r="F205" s="21">
        <v>3235675454.52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>
      <c r="A206" s="2"/>
      <c r="B206" s="2">
        <v>2016</v>
      </c>
      <c r="C206" s="21">
        <v>587879910.68</v>
      </c>
      <c r="D206" s="11"/>
      <c r="E206" s="11"/>
      <c r="F206" s="21">
        <v>2530114414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>
      <c r="A207" s="2"/>
      <c r="B207" s="2">
        <v>2015</v>
      </c>
      <c r="C207" s="21">
        <v>515566574.58</v>
      </c>
      <c r="D207" s="11"/>
      <c r="E207" s="11"/>
      <c r="F207" s="21">
        <v>1534687492.1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>
      <c r="A208" s="2"/>
      <c r="B208" s="2">
        <v>2014</v>
      </c>
      <c r="C208" s="21">
        <v>414593358.26</v>
      </c>
      <c r="D208" s="11"/>
      <c r="E208" s="11"/>
      <c r="F208" s="21">
        <v>843535682.27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>
      <c r="A209" s="2"/>
      <c r="B209" s="2">
        <v>2013</v>
      </c>
      <c r="C209" s="21">
        <v>295524434.81</v>
      </c>
      <c r="D209" s="11"/>
      <c r="E209" s="11"/>
      <c r="F209" s="21">
        <v>663176797.59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>
      <c r="A210" s="2"/>
      <c r="B210" s="2">
        <v>2012</v>
      </c>
      <c r="C210" s="21">
        <v>4929668.19</v>
      </c>
      <c r="D210" s="11"/>
      <c r="E210" s="11"/>
      <c r="F210" s="21">
        <v>825485836.95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>
      <c r="A211" s="2"/>
      <c r="B211" s="2">
        <v>2011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>
      <c r="A212" s="2"/>
      <c r="B212" s="2">
        <v>2010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>
      <c r="A213" s="2" t="s">
        <v>53</v>
      </c>
      <c r="B213" s="2">
        <v>2023</v>
      </c>
      <c r="C213" s="21">
        <v>70364740.74</v>
      </c>
      <c r="D213" s="11"/>
      <c r="E213" s="11"/>
      <c r="F213" s="21">
        <v>1637567748.39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>
      <c r="A214" s="2"/>
      <c r="B214" s="2">
        <v>2022</v>
      </c>
      <c r="C214" s="21">
        <v>25388851.63</v>
      </c>
      <c r="D214" s="11"/>
      <c r="E214" s="11"/>
      <c r="F214" s="21">
        <v>945404947.07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>
      <c r="A215" s="2"/>
      <c r="B215" s="2">
        <v>2021</v>
      </c>
      <c r="C215" s="21">
        <v>133493915.47</v>
      </c>
      <c r="D215" s="11"/>
      <c r="E215" s="11"/>
      <c r="F215" s="21">
        <v>744148561.43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>
      <c r="A216" s="2"/>
      <c r="B216" s="2">
        <v>2020</v>
      </c>
      <c r="C216" s="21">
        <v>102240267.9</v>
      </c>
      <c r="D216" s="11"/>
      <c r="E216" s="11"/>
      <c r="F216" s="21">
        <v>680571308.29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>
      <c r="A217" s="2"/>
      <c r="B217" s="2">
        <v>2019</v>
      </c>
      <c r="C217" s="21">
        <v>23076746.81</v>
      </c>
      <c r="D217" s="11"/>
      <c r="E217" s="11"/>
      <c r="F217" s="21">
        <v>517463183.51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>
      <c r="A218" s="2"/>
      <c r="B218" s="2">
        <v>2018</v>
      </c>
      <c r="C218" s="21">
        <v>29660736.75</v>
      </c>
      <c r="D218" s="11"/>
      <c r="E218" s="11"/>
      <c r="F218" s="21">
        <v>546276524.35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>
      <c r="A219" s="2"/>
      <c r="B219" s="2">
        <v>2017</v>
      </c>
      <c r="C219" s="21">
        <v>48508904</v>
      </c>
      <c r="D219" s="11"/>
      <c r="E219" s="11"/>
      <c r="F219" s="21">
        <v>641639180.48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>
      <c r="A220" s="2"/>
      <c r="B220" s="2">
        <v>2016</v>
      </c>
      <c r="C220" s="21">
        <v>47409003.42</v>
      </c>
      <c r="D220" s="11"/>
      <c r="E220" s="11"/>
      <c r="F220" s="21">
        <v>596120910.9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>
      <c r="A221" s="2"/>
      <c r="B221" s="2">
        <v>2015</v>
      </c>
      <c r="C221" s="21">
        <v>43508527.15</v>
      </c>
      <c r="D221" s="11"/>
      <c r="E221" s="11"/>
      <c r="F221" s="21">
        <v>587564592.56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>
      <c r="A222" s="2"/>
      <c r="B222" s="2">
        <v>2014</v>
      </c>
      <c r="C222" s="21">
        <v>31786198.43</v>
      </c>
      <c r="D222" s="11"/>
      <c r="E222" s="11"/>
      <c r="F222" s="21">
        <v>559212922.58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>
      <c r="A223" s="2"/>
      <c r="B223" s="2">
        <v>2013</v>
      </c>
      <c r="C223" s="21">
        <v>20929596.85</v>
      </c>
      <c r="D223" s="11"/>
      <c r="E223" s="11"/>
      <c r="F223" s="21">
        <v>426487652.89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>
      <c r="A224" s="2"/>
      <c r="B224" s="2">
        <v>2012</v>
      </c>
      <c r="C224" s="21" t="s">
        <v>86</v>
      </c>
      <c r="D224" s="11"/>
      <c r="E224" s="11"/>
      <c r="F224" s="21" t="s">
        <v>86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>
      <c r="A225" s="2"/>
      <c r="B225" s="2">
        <v>2011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>
      <c r="A226" s="2"/>
      <c r="B226" s="2">
        <v>2010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>
      <c r="A227" s="2" t="s">
        <v>54</v>
      </c>
      <c r="B227" s="2">
        <v>2023</v>
      </c>
      <c r="C227" s="21">
        <v>56837879.31</v>
      </c>
      <c r="D227" s="11"/>
      <c r="E227" s="11"/>
      <c r="F227" s="21">
        <v>677120191.5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>
      <c r="A228" s="2"/>
      <c r="B228" s="2">
        <v>2022</v>
      </c>
      <c r="C228" s="21">
        <v>201044463.22</v>
      </c>
      <c r="D228" s="11"/>
      <c r="E228" s="11"/>
      <c r="F228" s="21">
        <v>790619648.99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>
      <c r="A229" s="2"/>
      <c r="B229" s="2">
        <v>2021</v>
      </c>
      <c r="C229" s="21">
        <v>338827868.38</v>
      </c>
      <c r="D229" s="11"/>
      <c r="E229" s="11"/>
      <c r="F229" s="21">
        <v>996290977.71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>
      <c r="A230" s="2"/>
      <c r="B230" s="2">
        <v>2020</v>
      </c>
      <c r="C230" s="21">
        <v>394845106</v>
      </c>
      <c r="D230" s="11"/>
      <c r="E230" s="11"/>
      <c r="F230" s="21">
        <v>1023947055.09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>
      <c r="A231" s="2"/>
      <c r="B231" s="2">
        <v>2019</v>
      </c>
      <c r="C231" s="21">
        <v>228124051.45</v>
      </c>
      <c r="D231" s="11"/>
      <c r="E231" s="11"/>
      <c r="F231" s="21">
        <v>696747830.31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>
      <c r="A232" s="2"/>
      <c r="B232" s="2">
        <v>2018</v>
      </c>
      <c r="C232" s="21">
        <v>129674032.29</v>
      </c>
      <c r="D232" s="11"/>
      <c r="E232" s="11"/>
      <c r="F232" s="21">
        <v>448388087.6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>
      <c r="A233" s="2"/>
      <c r="B233" s="2">
        <v>2017</v>
      </c>
      <c r="C233" s="21">
        <v>164513275.11</v>
      </c>
      <c r="D233" s="11"/>
      <c r="E233" s="11"/>
      <c r="F233" s="21">
        <v>499266072.56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>
      <c r="A234" s="2"/>
      <c r="B234" s="2">
        <v>2016</v>
      </c>
      <c r="C234" s="21">
        <v>256091758.36</v>
      </c>
      <c r="D234" s="11"/>
      <c r="E234" s="11"/>
      <c r="F234" s="21">
        <v>494414894.42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>
      <c r="A235" s="2"/>
      <c r="B235" s="2">
        <v>2015</v>
      </c>
      <c r="C235" s="21">
        <v>217498698.89</v>
      </c>
      <c r="D235" s="11"/>
      <c r="E235" s="11"/>
      <c r="F235" s="21">
        <v>468469873.21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>
      <c r="A236" s="2"/>
      <c r="B236" s="2">
        <v>2014</v>
      </c>
      <c r="C236" s="21">
        <v>273254375.35</v>
      </c>
      <c r="D236" s="11"/>
      <c r="E236" s="11"/>
      <c r="F236" s="21">
        <v>473590772.79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>
      <c r="A237" s="2"/>
      <c r="B237" s="2">
        <v>2013</v>
      </c>
      <c r="C237" s="21">
        <v>303934527.7</v>
      </c>
      <c r="D237" s="11"/>
      <c r="E237" s="11"/>
      <c r="F237" s="21">
        <v>471035075.38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>
      <c r="A238" s="2"/>
      <c r="B238" s="2">
        <v>2012</v>
      </c>
      <c r="C238" s="21">
        <v>165400259.66</v>
      </c>
      <c r="D238" s="11"/>
      <c r="E238" s="11"/>
      <c r="F238" s="21">
        <v>273791904.43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>
      <c r="A239" s="2"/>
      <c r="B239" s="2">
        <v>2011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>
      <c r="A240" s="2"/>
      <c r="B240" s="2">
        <v>2010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>
      <c r="A241" s="2" t="s">
        <v>55</v>
      </c>
      <c r="B241" s="2">
        <v>2023</v>
      </c>
      <c r="C241" s="21">
        <v>29387772.64</v>
      </c>
      <c r="D241" s="11"/>
      <c r="E241" s="11"/>
      <c r="F241" s="21">
        <v>370683766.96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>
      <c r="A242" s="2"/>
      <c r="B242" s="2">
        <v>2022</v>
      </c>
      <c r="C242" s="21">
        <v>-20830808.91</v>
      </c>
      <c r="D242" s="11"/>
      <c r="E242" s="11"/>
      <c r="F242" s="21">
        <v>355529839.62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>
      <c r="A243" s="2"/>
      <c r="B243" s="2">
        <v>2021</v>
      </c>
      <c r="C243" s="21">
        <v>-174205315.14</v>
      </c>
      <c r="D243" s="11"/>
      <c r="E243" s="11"/>
      <c r="F243" s="21">
        <v>473244942.66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>
      <c r="A244" s="2"/>
      <c r="B244" s="2">
        <v>2020</v>
      </c>
      <c r="C244" s="21">
        <v>33580462.55</v>
      </c>
      <c r="D244" s="11"/>
      <c r="E244" s="11"/>
      <c r="F244" s="21">
        <v>456643081.69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>
      <c r="A245" s="2"/>
      <c r="B245" s="2">
        <v>2019</v>
      </c>
      <c r="C245" s="21">
        <v>-1186213568.77</v>
      </c>
      <c r="D245" s="11"/>
      <c r="E245" s="11"/>
      <c r="F245" s="21">
        <v>483662652.5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>
      <c r="A246" s="2"/>
      <c r="B246" s="2">
        <v>2018</v>
      </c>
      <c r="C246" s="21">
        <v>-790353914.33</v>
      </c>
      <c r="D246" s="11"/>
      <c r="E246" s="11"/>
      <c r="F246" s="21">
        <v>730979866.82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>
      <c r="A247" s="2"/>
      <c r="B247" s="2">
        <v>2017</v>
      </c>
      <c r="C247" s="21">
        <v>102400777.84</v>
      </c>
      <c r="D247" s="11"/>
      <c r="E247" s="11"/>
      <c r="F247" s="21">
        <v>278195701.58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>
      <c r="A248" s="2"/>
      <c r="B248" s="2">
        <v>2016</v>
      </c>
      <c r="C248" s="21">
        <v>39115094.44</v>
      </c>
      <c r="D248" s="11"/>
      <c r="E248" s="11"/>
      <c r="F248" s="21">
        <v>158003764.27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>
      <c r="A249" s="2"/>
      <c r="B249" s="2">
        <v>2015</v>
      </c>
      <c r="C249" s="21">
        <v>59364803.64</v>
      </c>
      <c r="D249" s="11"/>
      <c r="E249" s="11"/>
      <c r="F249" s="21">
        <v>171867913.01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>
      <c r="A250" s="2"/>
      <c r="B250" s="2">
        <v>2014</v>
      </c>
      <c r="C250" s="21">
        <v>60175150.46</v>
      </c>
      <c r="D250" s="11"/>
      <c r="E250" s="11"/>
      <c r="F250" s="21">
        <v>178063113.35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>
      <c r="A251" s="2"/>
      <c r="B251" s="2">
        <v>2013</v>
      </c>
      <c r="C251" s="21">
        <v>45859132.59</v>
      </c>
      <c r="D251" s="11"/>
      <c r="E251" s="11"/>
      <c r="F251" s="21">
        <v>144245324.07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>
      <c r="A252" s="2"/>
      <c r="B252" s="2">
        <v>2012</v>
      </c>
      <c r="C252" s="21">
        <v>30909386.83</v>
      </c>
      <c r="D252" s="11"/>
      <c r="E252" s="11"/>
      <c r="F252" s="21">
        <v>90497947.99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>
      <c r="A253" s="2"/>
      <c r="B253" s="2">
        <v>2011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>
      <c r="A254" s="2"/>
      <c r="B254" s="2">
        <v>2010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>
      <c r="A255" s="2" t="s">
        <v>56</v>
      </c>
      <c r="B255" s="2">
        <v>2023</v>
      </c>
      <c r="C255" s="21">
        <v>27708514.29</v>
      </c>
      <c r="D255" s="11"/>
      <c r="E255" s="11"/>
      <c r="F255" s="21">
        <v>1732809122.13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>
      <c r="A256" s="2"/>
      <c r="B256" s="2">
        <v>2022</v>
      </c>
      <c r="C256" s="21">
        <v>-310447459.99</v>
      </c>
      <c r="D256" s="11"/>
      <c r="E256" s="11"/>
      <c r="F256" s="21">
        <v>1605936337.27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>
      <c r="A257" s="2"/>
      <c r="B257" s="2">
        <v>2021</v>
      </c>
      <c r="C257" s="21">
        <v>-662605082</v>
      </c>
      <c r="D257" s="11"/>
      <c r="E257" s="11"/>
      <c r="F257" s="21">
        <v>1406891138.77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>
      <c r="A258" s="2"/>
      <c r="B258" s="2">
        <v>2020</v>
      </c>
      <c r="C258" s="21">
        <v>26013979.26</v>
      </c>
      <c r="D258" s="11"/>
      <c r="E258" s="11"/>
      <c r="F258" s="21">
        <v>1742854011.17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>
      <c r="A259" s="2"/>
      <c r="B259" s="2">
        <v>2019</v>
      </c>
      <c r="C259" s="21">
        <v>258517064.41</v>
      </c>
      <c r="D259" s="11"/>
      <c r="E259" s="11"/>
      <c r="F259" s="21">
        <v>2594420044.04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>
      <c r="A260" s="2"/>
      <c r="B260" s="2">
        <v>2018</v>
      </c>
      <c r="C260" s="21">
        <v>238463435.91</v>
      </c>
      <c r="D260" s="11"/>
      <c r="E260" s="11"/>
      <c r="F260" s="21">
        <v>2820325348.79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>
      <c r="A261" s="2"/>
      <c r="B261" s="2">
        <v>2017</v>
      </c>
      <c r="C261" s="21">
        <v>230033961.68</v>
      </c>
      <c r="D261" s="11"/>
      <c r="E261" s="11"/>
      <c r="F261" s="21">
        <v>2755489344.89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>
      <c r="A262" s="2"/>
      <c r="B262" s="2">
        <v>2016</v>
      </c>
      <c r="C262" s="21">
        <v>458027664.93</v>
      </c>
      <c r="D262" s="11"/>
      <c r="E262" s="11"/>
      <c r="F262" s="21">
        <v>2393272593.58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>
      <c r="A263" s="2"/>
      <c r="B263" s="2">
        <v>2015</v>
      </c>
      <c r="C263" s="21">
        <v>351933633.93</v>
      </c>
      <c r="D263" s="11"/>
      <c r="E263" s="11"/>
      <c r="F263" s="21">
        <v>1672660686.35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>
      <c r="A264" s="2"/>
      <c r="B264" s="2">
        <v>2014</v>
      </c>
      <c r="C264" s="21">
        <v>257079567.52</v>
      </c>
      <c r="D264" s="11"/>
      <c r="E264" s="11"/>
      <c r="F264" s="21">
        <v>2517684366.16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>
      <c r="A265" s="2"/>
      <c r="B265" s="2">
        <v>2013</v>
      </c>
      <c r="C265" s="21">
        <v>134256009.21</v>
      </c>
      <c r="D265" s="11"/>
      <c r="E265" s="11"/>
      <c r="F265" s="21">
        <v>2219177287.83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>
      <c r="A266" s="2"/>
      <c r="B266" s="2">
        <v>2012</v>
      </c>
      <c r="C266" s="21">
        <v>107259998.68</v>
      </c>
      <c r="D266" s="11"/>
      <c r="E266" s="11"/>
      <c r="F266" s="21">
        <v>1118434208.11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>
      <c r="A267" s="2"/>
      <c r="B267" s="2">
        <v>2011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>
      <c r="A268" s="2"/>
      <c r="B268" s="2">
        <v>2010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>
      <c r="A269" s="2" t="s">
        <v>57</v>
      </c>
      <c r="B269" s="2">
        <v>2023</v>
      </c>
      <c r="C269" s="21">
        <v>8601346.03</v>
      </c>
      <c r="D269" s="11"/>
      <c r="E269" s="11"/>
      <c r="F269" s="21">
        <v>331285613.68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>
      <c r="A270" s="2"/>
      <c r="B270" s="2">
        <v>2022</v>
      </c>
      <c r="C270" s="21">
        <v>40532660.15</v>
      </c>
      <c r="D270" s="11"/>
      <c r="E270" s="11"/>
      <c r="F270" s="21">
        <v>402890860.25</v>
      </c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>
      <c r="A271" s="2"/>
      <c r="B271" s="2">
        <v>2021</v>
      </c>
      <c r="C271" s="21">
        <v>75040557.54</v>
      </c>
      <c r="D271" s="11"/>
      <c r="E271" s="11"/>
      <c r="F271" s="21">
        <v>565890984.73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>
      <c r="A272" s="2"/>
      <c r="B272" s="2">
        <v>2020</v>
      </c>
      <c r="C272" s="21">
        <v>36711713.68</v>
      </c>
      <c r="D272" s="11"/>
      <c r="E272" s="11"/>
      <c r="F272" s="21">
        <v>485867868.88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>
      <c r="A273" s="2"/>
      <c r="B273" s="2">
        <v>2019</v>
      </c>
      <c r="C273" s="21">
        <v>-560942227.26</v>
      </c>
      <c r="D273" s="11"/>
      <c r="E273" s="11"/>
      <c r="F273" s="21">
        <v>467666388.11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>
      <c r="A274" s="2"/>
      <c r="B274" s="2">
        <v>2018</v>
      </c>
      <c r="C274" s="21">
        <v>57993955.41</v>
      </c>
      <c r="D274" s="11"/>
      <c r="E274" s="11"/>
      <c r="F274" s="21">
        <v>555247124.52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>
      <c r="A275" s="2"/>
      <c r="B275" s="2">
        <v>2017</v>
      </c>
      <c r="C275" s="21">
        <v>-171291953.29</v>
      </c>
      <c r="D275" s="11"/>
      <c r="E275" s="11"/>
      <c r="F275" s="21">
        <v>530346309.07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>
      <c r="A276" s="2"/>
      <c r="B276" s="2">
        <v>2016</v>
      </c>
      <c r="C276" s="21">
        <v>109801664.45</v>
      </c>
      <c r="D276" s="11"/>
      <c r="E276" s="11"/>
      <c r="F276" s="21">
        <v>452625310.61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>
      <c r="A277" s="2"/>
      <c r="B277" s="2">
        <v>2015</v>
      </c>
      <c r="C277" s="21">
        <v>69950870.92</v>
      </c>
      <c r="D277" s="11"/>
      <c r="E277" s="11"/>
      <c r="F277" s="21">
        <v>378424503.38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>
      <c r="A278" s="2"/>
      <c r="B278" s="2">
        <v>2014</v>
      </c>
      <c r="C278" s="21">
        <v>14686116.55</v>
      </c>
      <c r="D278" s="11"/>
      <c r="E278" s="11"/>
      <c r="F278" s="21">
        <v>222872295.62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>
      <c r="A279" s="2"/>
      <c r="B279" s="2">
        <v>2013</v>
      </c>
      <c r="C279" s="21">
        <v>11447225.84</v>
      </c>
      <c r="D279" s="11"/>
      <c r="E279" s="11"/>
      <c r="F279" s="21">
        <v>182551768.56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>
      <c r="A280" s="2"/>
      <c r="B280" s="2">
        <v>2012</v>
      </c>
      <c r="C280" s="21">
        <v>19473867.07</v>
      </c>
      <c r="D280" s="11"/>
      <c r="E280" s="11"/>
      <c r="F280" s="21">
        <v>125545951.95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>
      <c r="A281" s="2"/>
      <c r="B281" s="2">
        <v>2011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>
      <c r="A282" s="2"/>
      <c r="B282" s="2">
        <v>2010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>
      <c r="A283" s="2" t="s">
        <v>58</v>
      </c>
      <c r="B283" s="2">
        <v>2023</v>
      </c>
      <c r="C283" s="21">
        <v>-19272270.64</v>
      </c>
      <c r="D283" s="11"/>
      <c r="E283" s="11"/>
      <c r="F283" s="21">
        <v>227391615.99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>
      <c r="A284" s="2"/>
      <c r="B284" s="2">
        <v>2022</v>
      </c>
      <c r="C284" s="21">
        <v>23731228.33</v>
      </c>
      <c r="D284" s="11"/>
      <c r="E284" s="11"/>
      <c r="F284" s="21">
        <v>208127698.95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>
      <c r="A285" s="2"/>
      <c r="B285" s="2">
        <v>2021</v>
      </c>
      <c r="C285" s="21">
        <v>-113163235.89</v>
      </c>
      <c r="D285" s="11"/>
      <c r="E285" s="11"/>
      <c r="F285" s="21">
        <v>214259080.11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>
      <c r="A286" s="2"/>
      <c r="B286" s="2">
        <v>2020</v>
      </c>
      <c r="C286" s="21">
        <v>23347632.5</v>
      </c>
      <c r="D286" s="11"/>
      <c r="E286" s="11"/>
      <c r="F286" s="21">
        <v>299192717.32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>
      <c r="A287" s="2"/>
      <c r="B287" s="2">
        <v>2019</v>
      </c>
      <c r="C287" s="21">
        <v>-567605644.66</v>
      </c>
      <c r="D287" s="11"/>
      <c r="E287" s="11"/>
      <c r="F287" s="21">
        <v>191759034.64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>
      <c r="A288" s="2"/>
      <c r="B288" s="2">
        <v>2018</v>
      </c>
      <c r="C288" s="21">
        <v>-1128781693.54</v>
      </c>
      <c r="D288" s="11"/>
      <c r="E288" s="11"/>
      <c r="F288" s="21">
        <v>200323275.37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>
      <c r="A289" s="2"/>
      <c r="B289" s="2">
        <v>2017</v>
      </c>
      <c r="C289" s="21">
        <v>300115616.38</v>
      </c>
      <c r="D289" s="11"/>
      <c r="E289" s="11"/>
      <c r="F289" s="21">
        <v>313574568.95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>
      <c r="A290" s="2"/>
      <c r="B290" s="2">
        <v>2016</v>
      </c>
      <c r="C290" s="21">
        <v>152683142.76</v>
      </c>
      <c r="D290" s="11"/>
      <c r="E290" s="11"/>
      <c r="F290" s="21">
        <v>355976867.42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>
      <c r="A291" s="2"/>
      <c r="B291" s="2">
        <v>2015</v>
      </c>
      <c r="C291" s="21">
        <v>-980283.42</v>
      </c>
      <c r="D291" s="11"/>
      <c r="E291" s="11"/>
      <c r="F291" s="21">
        <v>19433603.48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>
      <c r="A292" s="2"/>
      <c r="B292" s="2">
        <v>2014</v>
      </c>
      <c r="C292" s="21">
        <v>1229716.49</v>
      </c>
      <c r="D292" s="11"/>
      <c r="E292" s="11"/>
      <c r="F292" s="21">
        <v>73998683.53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>
      <c r="A293" s="2"/>
      <c r="B293" s="2">
        <v>2013</v>
      </c>
      <c r="C293" s="21">
        <v>2825158.93</v>
      </c>
      <c r="D293" s="11"/>
      <c r="E293" s="11"/>
      <c r="F293" s="21">
        <v>605707898.49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>
      <c r="A294" s="2"/>
      <c r="B294" s="2">
        <v>2012</v>
      </c>
      <c r="C294" s="21">
        <v>14456763.35</v>
      </c>
      <c r="D294" s="11"/>
      <c r="E294" s="11"/>
      <c r="F294" s="21">
        <v>683577311.47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>
      <c r="A295" s="2"/>
      <c r="B295" s="2">
        <v>2011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>
      <c r="A296" s="2"/>
      <c r="B296" s="2">
        <v>2010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>
      <c r="A297" s="2" t="s">
        <v>59</v>
      </c>
      <c r="B297" s="2">
        <v>2023</v>
      </c>
      <c r="C297" s="21">
        <v>-55045673.34</v>
      </c>
      <c r="D297" s="11"/>
      <c r="E297" s="11"/>
      <c r="F297" s="21">
        <v>259044827.65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>
      <c r="A298" s="2"/>
      <c r="B298" s="2">
        <v>2022</v>
      </c>
      <c r="C298" s="21">
        <v>-58698285.1</v>
      </c>
      <c r="D298" s="11"/>
      <c r="E298" s="11"/>
      <c r="F298" s="21">
        <v>274759492.91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>
      <c r="A299" s="2"/>
      <c r="B299" s="2">
        <v>2021</v>
      </c>
      <c r="C299" s="21">
        <v>-40373315.61</v>
      </c>
      <c r="D299" s="11"/>
      <c r="E299" s="11"/>
      <c r="F299" s="21">
        <v>336409437.64</v>
      </c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>
      <c r="A300" s="2"/>
      <c r="B300" s="2">
        <v>2020</v>
      </c>
      <c r="C300" s="21">
        <v>-142186691.93</v>
      </c>
      <c r="D300" s="11"/>
      <c r="E300" s="11"/>
      <c r="F300" s="21">
        <v>265749607.99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>
      <c r="A301" s="2"/>
      <c r="B301" s="2">
        <v>2019</v>
      </c>
      <c r="C301" s="21">
        <v>45121083.33</v>
      </c>
      <c r="D301" s="11"/>
      <c r="E301" s="11"/>
      <c r="F301" s="21">
        <v>435213105.96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>
      <c r="A302" s="2"/>
      <c r="B302" s="2">
        <v>2018</v>
      </c>
      <c r="C302" s="21">
        <v>36361863.23</v>
      </c>
      <c r="D302" s="11"/>
      <c r="E302" s="11"/>
      <c r="F302" s="21">
        <v>334005440.88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>
      <c r="A303" s="2"/>
      <c r="B303" s="2">
        <v>2017</v>
      </c>
      <c r="C303" s="21">
        <v>50296660.75</v>
      </c>
      <c r="D303" s="11"/>
      <c r="E303" s="11"/>
      <c r="F303" s="21">
        <v>313223143.38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>
      <c r="A304" s="2"/>
      <c r="B304" s="2">
        <v>2016</v>
      </c>
      <c r="C304" s="21">
        <v>-36368991.56</v>
      </c>
      <c r="D304" s="11"/>
      <c r="E304" s="11"/>
      <c r="F304" s="21">
        <v>377771011.05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>
      <c r="A305" s="2"/>
      <c r="B305" s="2">
        <v>2015</v>
      </c>
      <c r="C305" s="21">
        <v>65202765.48</v>
      </c>
      <c r="D305" s="11"/>
      <c r="E305" s="11"/>
      <c r="F305" s="21">
        <v>343090937.31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>
      <c r="A306" s="2"/>
      <c r="B306" s="2">
        <v>2014</v>
      </c>
      <c r="C306" s="21">
        <v>-22035893.48</v>
      </c>
      <c r="D306" s="11"/>
      <c r="E306" s="11"/>
      <c r="F306" s="21">
        <v>489527552.74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>
      <c r="A307" s="2"/>
      <c r="B307" s="2">
        <v>2013</v>
      </c>
      <c r="C307" s="21">
        <v>51027332.23</v>
      </c>
      <c r="D307" s="11"/>
      <c r="E307" s="11"/>
      <c r="F307" s="21">
        <v>324475994.23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>
      <c r="A308" s="2"/>
      <c r="B308" s="2">
        <v>2012</v>
      </c>
      <c r="C308" s="21">
        <v>16691959.64</v>
      </c>
      <c r="D308" s="11"/>
      <c r="E308" s="11"/>
      <c r="F308" s="21">
        <v>184988422.16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>
      <c r="A309" s="2"/>
      <c r="B309" s="2">
        <v>2011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>
      <c r="A310" s="2"/>
      <c r="B310" s="2">
        <v>2010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>
      <c r="A311" s="2" t="s">
        <v>60</v>
      </c>
      <c r="B311" s="2">
        <v>2023</v>
      </c>
      <c r="C311" s="21">
        <v>-59826211.89</v>
      </c>
      <c r="D311" s="11"/>
      <c r="E311" s="11"/>
      <c r="F311" s="21">
        <v>447886635.37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>
      <c r="A312" s="2"/>
      <c r="B312" s="2">
        <v>2022</v>
      </c>
      <c r="C312" s="21">
        <v>-329285631.08</v>
      </c>
      <c r="D312" s="11"/>
      <c r="E312" s="11"/>
      <c r="F312" s="21">
        <v>605838110.06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>
      <c r="A313" s="2"/>
      <c r="B313" s="2">
        <v>2021</v>
      </c>
      <c r="C313" s="21">
        <v>-678241830.06</v>
      </c>
      <c r="D313" s="11"/>
      <c r="E313" s="11"/>
      <c r="F313" s="21">
        <v>505470902.13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>
      <c r="A314" s="2"/>
      <c r="B314" s="2">
        <v>2020</v>
      </c>
      <c r="C314" s="21">
        <v>-923478255</v>
      </c>
      <c r="D314" s="11"/>
      <c r="E314" s="11"/>
      <c r="F314" s="21">
        <v>847680612.1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>
      <c r="A315" s="2"/>
      <c r="B315" s="2">
        <v>2019</v>
      </c>
      <c r="C315" s="21">
        <v>31277663.87</v>
      </c>
      <c r="D315" s="11"/>
      <c r="E315" s="11"/>
      <c r="F315" s="21">
        <v>1239714280.72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>
      <c r="A316" s="2"/>
      <c r="B316" s="2">
        <v>2018</v>
      </c>
      <c r="C316" s="21">
        <v>-1085678856.26</v>
      </c>
      <c r="D316" s="11"/>
      <c r="E316" s="11"/>
      <c r="F316" s="21">
        <v>1126209135.43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>
      <c r="A317" s="2"/>
      <c r="B317" s="2">
        <v>2017</v>
      </c>
      <c r="C317" s="21">
        <v>134016677.55</v>
      </c>
      <c r="D317" s="11"/>
      <c r="E317" s="11"/>
      <c r="F317" s="21">
        <v>936023719.25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>
      <c r="A318" s="2"/>
      <c r="B318" s="2">
        <v>2016</v>
      </c>
      <c r="C318" s="21">
        <v>243568965.82</v>
      </c>
      <c r="D318" s="11"/>
      <c r="E318" s="11"/>
      <c r="F318" s="21">
        <v>779939639.94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>
      <c r="A319" s="2"/>
      <c r="B319" s="2">
        <v>2015</v>
      </c>
      <c r="C319" s="21">
        <v>176217902.06</v>
      </c>
      <c r="D319" s="11"/>
      <c r="E319" s="11"/>
      <c r="F319" s="21">
        <v>544282530.17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>
      <c r="A320" s="2"/>
      <c r="B320" s="2">
        <v>2014</v>
      </c>
      <c r="C320" s="21">
        <v>118257749.77</v>
      </c>
      <c r="D320" s="11"/>
      <c r="E320" s="11"/>
      <c r="F320" s="21">
        <v>515755768.36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>
      <c r="A321" s="2"/>
      <c r="B321" s="2">
        <v>2013</v>
      </c>
      <c r="C321" s="21">
        <v>20323994.26</v>
      </c>
      <c r="D321" s="11"/>
      <c r="E321" s="11"/>
      <c r="F321" s="21">
        <v>327948371.93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>
      <c r="A322" s="2"/>
      <c r="B322" s="2">
        <v>2012</v>
      </c>
      <c r="C322" s="21">
        <v>19000989.88</v>
      </c>
      <c r="D322" s="11"/>
      <c r="E322" s="11"/>
      <c r="F322" s="21">
        <v>279907785.5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>
      <c r="A323" s="2"/>
      <c r="B323" s="2">
        <v>2011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>
      <c r="A324" s="2"/>
      <c r="B324" s="2">
        <v>2010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>
      <c r="A325" s="2" t="s">
        <v>61</v>
      </c>
      <c r="B325" s="2">
        <v>2023</v>
      </c>
      <c r="C325" s="21">
        <v>-794651314.85</v>
      </c>
      <c r="D325" s="11"/>
      <c r="E325" s="11"/>
      <c r="F325" s="21">
        <v>430851760.14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>
      <c r="A326" s="2"/>
      <c r="B326" s="2">
        <v>2022</v>
      </c>
      <c r="C326" s="21">
        <v>-655655146.02</v>
      </c>
      <c r="D326" s="11"/>
      <c r="E326" s="11"/>
      <c r="F326" s="21">
        <v>621264570.71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>
      <c r="A327" s="2"/>
      <c r="B327" s="2">
        <v>2021</v>
      </c>
      <c r="C327" s="21">
        <v>81511054.57</v>
      </c>
      <c r="D327" s="11"/>
      <c r="E327" s="11"/>
      <c r="F327" s="21">
        <v>932832501.86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>
      <c r="A328" s="2"/>
      <c r="B328" s="2">
        <v>2020</v>
      </c>
      <c r="C328" s="21">
        <v>123329752.18</v>
      </c>
      <c r="D328" s="11"/>
      <c r="E328" s="11"/>
      <c r="F328" s="21">
        <v>589813575.1</v>
      </c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>
      <c r="A329" s="2"/>
      <c r="B329" s="2">
        <v>2019</v>
      </c>
      <c r="C329" s="21">
        <v>209691371.55</v>
      </c>
      <c r="D329" s="11"/>
      <c r="E329" s="11"/>
      <c r="F329" s="21">
        <v>803702809.28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>
      <c r="A330" s="2"/>
      <c r="B330" s="2">
        <v>2018</v>
      </c>
      <c r="C330" s="21">
        <v>278245862.87</v>
      </c>
      <c r="D330" s="11"/>
      <c r="E330" s="11"/>
      <c r="F330" s="21">
        <v>744658323.71</v>
      </c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>
      <c r="A331" s="2"/>
      <c r="B331" s="2">
        <v>2017</v>
      </c>
      <c r="C331" s="21">
        <v>254571467.03</v>
      </c>
      <c r="D331" s="11"/>
      <c r="E331" s="11"/>
      <c r="F331" s="21">
        <v>703871692.07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>
      <c r="A332" s="2"/>
      <c r="B332" s="2">
        <v>2016</v>
      </c>
      <c r="C332" s="21">
        <v>152055870.13</v>
      </c>
      <c r="D332" s="11"/>
      <c r="E332" s="11"/>
      <c r="F332" s="21">
        <v>519930623.86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>
      <c r="A333" s="2"/>
      <c r="B333" s="2">
        <v>2015</v>
      </c>
      <c r="C333" s="21">
        <v>80914680.77</v>
      </c>
      <c r="D333" s="11"/>
      <c r="E333" s="11"/>
      <c r="F333" s="21">
        <v>632532576.62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>
      <c r="A334" s="2"/>
      <c r="B334" s="2">
        <v>2014</v>
      </c>
      <c r="C334" s="21">
        <v>6563968.21</v>
      </c>
      <c r="D334" s="11"/>
      <c r="E334" s="11"/>
      <c r="F334" s="21">
        <v>541521083.36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>
      <c r="A335" s="2"/>
      <c r="B335" s="2">
        <v>2013</v>
      </c>
      <c r="C335" s="21">
        <v>25400234.24</v>
      </c>
      <c r="D335" s="11"/>
      <c r="E335" s="11"/>
      <c r="F335" s="21">
        <v>506380782.66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>
      <c r="A336" s="2"/>
      <c r="B336" s="2">
        <v>2012</v>
      </c>
      <c r="C336" s="21">
        <v>37309537.82</v>
      </c>
      <c r="D336" s="11"/>
      <c r="E336" s="11"/>
      <c r="F336" s="21">
        <v>531650144.15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>
      <c r="A337" s="2"/>
      <c r="B337" s="2">
        <v>2011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>
      <c r="A338" s="2"/>
      <c r="B338" s="2">
        <v>2010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>
      <c r="A339" s="2" t="s">
        <v>62</v>
      </c>
      <c r="B339" s="2">
        <v>2023</v>
      </c>
      <c r="C339" s="21">
        <v>-864584159.63</v>
      </c>
      <c r="D339" s="11"/>
      <c r="E339" s="11"/>
      <c r="F339" s="21">
        <v>1347715134.02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>
      <c r="A340" s="2"/>
      <c r="B340" s="2">
        <v>2022</v>
      </c>
      <c r="C340" s="21">
        <v>439976238.47</v>
      </c>
      <c r="D340" s="11"/>
      <c r="E340" s="11"/>
      <c r="F340" s="21">
        <v>1632896947.85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>
      <c r="A341" s="2"/>
      <c r="B341" s="2">
        <v>2021</v>
      </c>
      <c r="C341" s="21">
        <v>708148729.87</v>
      </c>
      <c r="D341" s="11"/>
      <c r="E341" s="11"/>
      <c r="F341" s="21">
        <v>1941450203.88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>
      <c r="A342" s="2"/>
      <c r="B342" s="2">
        <v>2020</v>
      </c>
      <c r="C342" s="21">
        <v>752917670.98</v>
      </c>
      <c r="D342" s="11"/>
      <c r="E342" s="11"/>
      <c r="F342" s="21">
        <v>1807222572.12</v>
      </c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>
      <c r="A343" s="2"/>
      <c r="B343" s="2">
        <v>2019</v>
      </c>
      <c r="C343" s="21">
        <v>-2822522727.96</v>
      </c>
      <c r="D343" s="11"/>
      <c r="E343" s="11"/>
      <c r="F343" s="21">
        <v>1830611721.72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>
      <c r="A344" s="2"/>
      <c r="B344" s="2">
        <v>2018</v>
      </c>
      <c r="C344" s="21">
        <v>841610635.46</v>
      </c>
      <c r="D344" s="11"/>
      <c r="E344" s="11"/>
      <c r="F344" s="21">
        <v>2725148206.16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>
      <c r="A345" s="2"/>
      <c r="B345" s="2">
        <v>2017</v>
      </c>
      <c r="C345" s="21">
        <v>393933532.11</v>
      </c>
      <c r="D345" s="11"/>
      <c r="E345" s="11"/>
      <c r="F345" s="21">
        <v>1396270938.94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>
      <c r="A346" s="2"/>
      <c r="B346" s="2">
        <v>2016</v>
      </c>
      <c r="C346" s="21">
        <v>204998914.77</v>
      </c>
      <c r="D346" s="11"/>
      <c r="E346" s="11"/>
      <c r="F346" s="21">
        <v>894561203.06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>
      <c r="A347" s="2"/>
      <c r="B347" s="2">
        <v>2015</v>
      </c>
      <c r="C347" s="21">
        <v>48477706.11</v>
      </c>
      <c r="D347" s="11"/>
      <c r="E347" s="11"/>
      <c r="F347" s="21">
        <v>506442538.26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>
      <c r="A348" s="2"/>
      <c r="B348" s="2">
        <v>2014</v>
      </c>
      <c r="C348" s="21">
        <v>36179269.27</v>
      </c>
      <c r="D348" s="11"/>
      <c r="E348" s="11"/>
      <c r="F348" s="21">
        <v>476902016.82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>
      <c r="A349" s="2"/>
      <c r="B349" s="2">
        <v>2013</v>
      </c>
      <c r="C349" s="21">
        <v>51184782.03</v>
      </c>
      <c r="D349" s="11"/>
      <c r="E349" s="11"/>
      <c r="F349" s="21">
        <v>480412503.07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>
      <c r="A350" s="2"/>
      <c r="B350" s="2">
        <v>2012</v>
      </c>
      <c r="C350" s="21">
        <v>49461053.85</v>
      </c>
      <c r="D350" s="11"/>
      <c r="E350" s="11"/>
      <c r="F350" s="21">
        <v>464670411.27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>
      <c r="A351" s="2"/>
      <c r="B351" s="2">
        <v>2011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>
      <c r="A352" s="2"/>
      <c r="B352" s="2">
        <v>2010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>
      <c r="A353" s="2"/>
      <c r="B353" s="2">
        <v>2023</v>
      </c>
      <c r="C353" s="26"/>
      <c r="D353" s="11"/>
      <c r="E353" s="11"/>
      <c r="F353" s="26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>
      <c r="A354" s="2"/>
      <c r="B354" s="2">
        <v>2022</v>
      </c>
      <c r="C354" s="26"/>
      <c r="D354" s="11"/>
      <c r="E354" s="11"/>
      <c r="F354" s="26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>
      <c r="A355" s="2"/>
      <c r="B355" s="2">
        <v>2021</v>
      </c>
      <c r="C355" s="26"/>
      <c r="D355" s="11"/>
      <c r="E355" s="11"/>
      <c r="F355" s="26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>
      <c r="A356" s="2"/>
      <c r="B356" s="2">
        <v>2020</v>
      </c>
      <c r="C356" s="26"/>
      <c r="D356" s="11"/>
      <c r="E356" s="11"/>
      <c r="F356" s="26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>
      <c r="A357" s="2"/>
      <c r="B357" s="2">
        <v>2019</v>
      </c>
      <c r="C357" s="26"/>
      <c r="D357" s="11"/>
      <c r="E357" s="11"/>
      <c r="F357" s="26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>
      <c r="A358" s="2"/>
      <c r="B358" s="2">
        <v>2018</v>
      </c>
      <c r="C358" s="26"/>
      <c r="D358" s="11"/>
      <c r="E358" s="11"/>
      <c r="F358" s="26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>
      <c r="A359" s="2"/>
      <c r="B359" s="2">
        <v>2017</v>
      </c>
      <c r="C359" s="26"/>
      <c r="D359" s="11"/>
      <c r="E359" s="11"/>
      <c r="F359" s="26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>
      <c r="A360" s="2"/>
      <c r="B360" s="2">
        <v>2016</v>
      </c>
      <c r="C360" s="26"/>
      <c r="D360" s="11"/>
      <c r="E360" s="11"/>
      <c r="F360" s="26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>
      <c r="A361" s="2"/>
      <c r="B361" s="2">
        <v>2015</v>
      </c>
      <c r="C361" s="26"/>
      <c r="D361" s="11"/>
      <c r="E361" s="11"/>
      <c r="F361" s="26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>
      <c r="A362" s="2"/>
      <c r="B362" s="2">
        <v>2014</v>
      </c>
      <c r="C362" s="26"/>
      <c r="D362" s="11"/>
      <c r="E362" s="11"/>
      <c r="F362" s="26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>
      <c r="A363" s="2"/>
      <c r="B363" s="2">
        <v>2013</v>
      </c>
      <c r="C363" s="26"/>
      <c r="D363" s="11"/>
      <c r="E363" s="11"/>
      <c r="F363" s="26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>
      <c r="A364" s="2"/>
      <c r="B364" s="2">
        <v>2012</v>
      </c>
      <c r="C364" s="26"/>
      <c r="D364" s="11"/>
      <c r="E364" s="11"/>
      <c r="F364" s="26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>
      <c r="A365" s="2"/>
      <c r="B365" s="2">
        <v>2011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>
      <c r="A366" s="2"/>
      <c r="B366" s="2">
        <v>2010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>
      <c r="A367" s="2"/>
      <c r="B367" s="2">
        <v>2023</v>
      </c>
      <c r="C367" s="26"/>
      <c r="D367" s="11"/>
      <c r="E367" s="11"/>
      <c r="F367" s="26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>
      <c r="A368" s="2"/>
      <c r="B368" s="2">
        <v>2022</v>
      </c>
      <c r="C368" s="26"/>
      <c r="D368" s="11"/>
      <c r="E368" s="11"/>
      <c r="F368" s="26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>
      <c r="A369" s="2"/>
      <c r="B369" s="2">
        <v>2021</v>
      </c>
      <c r="C369" s="26"/>
      <c r="D369" s="11"/>
      <c r="E369" s="11"/>
      <c r="F369" s="26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>
      <c r="A370" s="2"/>
      <c r="B370" s="2">
        <v>2020</v>
      </c>
      <c r="C370" s="26"/>
      <c r="D370" s="11"/>
      <c r="E370" s="11"/>
      <c r="F370" s="26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>
      <c r="A371" s="2"/>
      <c r="B371" s="2">
        <v>2019</v>
      </c>
      <c r="C371" s="26"/>
      <c r="D371" s="11"/>
      <c r="E371" s="11"/>
      <c r="F371" s="26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>
      <c r="A372" s="2"/>
      <c r="B372" s="2">
        <v>2018</v>
      </c>
      <c r="C372" s="26"/>
      <c r="D372" s="11"/>
      <c r="E372" s="11"/>
      <c r="F372" s="26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>
      <c r="A373" s="2"/>
      <c r="B373" s="2">
        <v>2017</v>
      </c>
      <c r="C373" s="26"/>
      <c r="D373" s="11"/>
      <c r="E373" s="11"/>
      <c r="F373" s="26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>
      <c r="A374" s="2"/>
      <c r="B374" s="2">
        <v>2016</v>
      </c>
      <c r="C374" s="26"/>
      <c r="D374" s="11"/>
      <c r="E374" s="11"/>
      <c r="F374" s="26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>
      <c r="A375" s="2"/>
      <c r="B375" s="2">
        <v>2015</v>
      </c>
      <c r="C375" s="26"/>
      <c r="D375" s="11"/>
      <c r="E375" s="11"/>
      <c r="F375" s="26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>
      <c r="A376" s="2"/>
      <c r="B376" s="2">
        <v>2014</v>
      </c>
      <c r="C376" s="26"/>
      <c r="D376" s="11"/>
      <c r="E376" s="11"/>
      <c r="F376" s="26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>
      <c r="A377" s="2"/>
      <c r="B377" s="2">
        <v>2013</v>
      </c>
      <c r="C377" s="26"/>
      <c r="D377" s="11"/>
      <c r="E377" s="11"/>
      <c r="F377" s="26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>
      <c r="A378" s="2"/>
      <c r="B378" s="2">
        <v>2012</v>
      </c>
      <c r="C378" s="26"/>
      <c r="D378" s="11"/>
      <c r="E378" s="11"/>
      <c r="F378" s="26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>
      <c r="A379" s="2"/>
      <c r="B379" s="2">
        <v>2011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>
      <c r="A380" s="2"/>
      <c r="B380" s="2">
        <v>2010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>
      <c r="A381" s="2"/>
      <c r="B381" s="2">
        <v>2023</v>
      </c>
      <c r="C381" s="26"/>
      <c r="D381" s="11"/>
      <c r="E381" s="11"/>
      <c r="F381" s="26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>
      <c r="A382" s="2"/>
      <c r="B382" s="2">
        <v>2022</v>
      </c>
      <c r="C382" s="26"/>
      <c r="D382" s="11"/>
      <c r="E382" s="11"/>
      <c r="F382" s="26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>
      <c r="A383" s="2"/>
      <c r="B383" s="2">
        <v>2021</v>
      </c>
      <c r="C383" s="26"/>
      <c r="D383" s="11"/>
      <c r="E383" s="11"/>
      <c r="F383" s="26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>
      <c r="A384" s="2"/>
      <c r="B384" s="2">
        <v>2020</v>
      </c>
      <c r="C384" s="26"/>
      <c r="D384" s="11"/>
      <c r="E384" s="11"/>
      <c r="F384" s="26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>
      <c r="A385" s="2"/>
      <c r="B385" s="2">
        <v>2019</v>
      </c>
      <c r="C385" s="26"/>
      <c r="D385" s="11"/>
      <c r="E385" s="11"/>
      <c r="F385" s="26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>
      <c r="A386" s="2"/>
      <c r="B386" s="2">
        <v>2018</v>
      </c>
      <c r="C386" s="26"/>
      <c r="D386" s="11"/>
      <c r="E386" s="11"/>
      <c r="F386" s="26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>
      <c r="A387" s="2"/>
      <c r="B387" s="2">
        <v>2017</v>
      </c>
      <c r="C387" s="26"/>
      <c r="D387" s="11"/>
      <c r="E387" s="11"/>
      <c r="F387" s="26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>
      <c r="A388" s="2"/>
      <c r="B388" s="2">
        <v>2016</v>
      </c>
      <c r="C388" s="26"/>
      <c r="D388" s="11"/>
      <c r="E388" s="11"/>
      <c r="F388" s="26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>
      <c r="A389" s="2"/>
      <c r="B389" s="2">
        <v>2015</v>
      </c>
      <c r="C389" s="26"/>
      <c r="D389" s="11"/>
      <c r="E389" s="11"/>
      <c r="F389" s="26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>
      <c r="A390" s="2"/>
      <c r="B390" s="2">
        <v>2014</v>
      </c>
      <c r="C390" s="26"/>
      <c r="D390" s="11"/>
      <c r="E390" s="11"/>
      <c r="F390" s="26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>
      <c r="A391" s="2"/>
      <c r="B391" s="2">
        <v>2013</v>
      </c>
      <c r="C391" s="26"/>
      <c r="D391" s="11"/>
      <c r="E391" s="11"/>
      <c r="F391" s="26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>
      <c r="A392" s="2"/>
      <c r="B392" s="2">
        <v>2012</v>
      </c>
      <c r="C392" s="26"/>
      <c r="D392" s="11"/>
      <c r="E392" s="11"/>
      <c r="F392" s="26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>
      <c r="A393" s="2"/>
      <c r="B393" s="2">
        <v>2011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>
      <c r="A394" s="2"/>
      <c r="B394" s="2">
        <v>2010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>
      <c r="A395" s="2"/>
      <c r="B395" s="2">
        <v>2023</v>
      </c>
      <c r="C395" s="26"/>
      <c r="D395" s="11"/>
      <c r="E395" s="11"/>
      <c r="F395" s="26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>
      <c r="A396" s="2"/>
      <c r="B396" s="2">
        <v>2022</v>
      </c>
      <c r="C396" s="26"/>
      <c r="D396" s="11"/>
      <c r="E396" s="11"/>
      <c r="F396" s="26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>
      <c r="A397" s="2"/>
      <c r="B397" s="2">
        <v>2021</v>
      </c>
      <c r="C397" s="26"/>
      <c r="D397" s="11"/>
      <c r="E397" s="11"/>
      <c r="F397" s="26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>
      <c r="A398" s="2"/>
      <c r="B398" s="2">
        <v>2020</v>
      </c>
      <c r="C398" s="26"/>
      <c r="D398" s="11"/>
      <c r="E398" s="11"/>
      <c r="F398" s="26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>
      <c r="A399" s="2"/>
      <c r="B399" s="2">
        <v>2019</v>
      </c>
      <c r="C399" s="26"/>
      <c r="D399" s="11"/>
      <c r="E399" s="11"/>
      <c r="F399" s="26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>
      <c r="A400" s="2"/>
      <c r="B400" s="2">
        <v>2018</v>
      </c>
      <c r="C400" s="26"/>
      <c r="D400" s="11"/>
      <c r="E400" s="11"/>
      <c r="F400" s="26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>
      <c r="A401" s="2"/>
      <c r="B401" s="2">
        <v>2017</v>
      </c>
      <c r="C401" s="26"/>
      <c r="D401" s="11"/>
      <c r="E401" s="11"/>
      <c r="F401" s="26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>
      <c r="A402" s="2"/>
      <c r="B402" s="2">
        <v>2016</v>
      </c>
      <c r="C402" s="26"/>
      <c r="D402" s="11"/>
      <c r="E402" s="11"/>
      <c r="F402" s="26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>
      <c r="A403" s="2"/>
      <c r="B403" s="2">
        <v>2015</v>
      </c>
      <c r="C403" s="26"/>
      <c r="D403" s="11"/>
      <c r="E403" s="11"/>
      <c r="F403" s="26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>
      <c r="A404" s="2"/>
      <c r="B404" s="2">
        <v>2014</v>
      </c>
      <c r="C404" s="26"/>
      <c r="D404" s="11"/>
      <c r="E404" s="11"/>
      <c r="F404" s="26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>
      <c r="A405" s="2"/>
      <c r="B405" s="2">
        <v>2013</v>
      </c>
      <c r="C405" s="26"/>
      <c r="D405" s="11"/>
      <c r="E405" s="11"/>
      <c r="F405" s="26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>
      <c r="A406" s="2"/>
      <c r="B406" s="2">
        <v>2012</v>
      </c>
      <c r="C406" s="26"/>
      <c r="D406" s="11"/>
      <c r="E406" s="11"/>
      <c r="F406" s="26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>
      <c r="A407" s="2"/>
      <c r="B407" s="2">
        <v>2011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>
      <c r="A408" s="2"/>
      <c r="B408" s="2">
        <v>2010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>
      <c r="A409" s="2"/>
      <c r="B409" s="2">
        <v>2023</v>
      </c>
      <c r="C409" s="26"/>
      <c r="D409" s="11"/>
      <c r="E409" s="11"/>
      <c r="F409" s="26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>
      <c r="A410" s="2"/>
      <c r="B410" s="2">
        <v>2022</v>
      </c>
      <c r="C410" s="26"/>
      <c r="D410" s="11"/>
      <c r="E410" s="11"/>
      <c r="F410" s="26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>
      <c r="A411" s="2"/>
      <c r="B411" s="2">
        <v>2021</v>
      </c>
      <c r="C411" s="26"/>
      <c r="D411" s="11"/>
      <c r="E411" s="11"/>
      <c r="F411" s="26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>
      <c r="A412" s="2"/>
      <c r="B412" s="2">
        <v>2020</v>
      </c>
      <c r="C412" s="26"/>
      <c r="D412" s="11"/>
      <c r="E412" s="11"/>
      <c r="F412" s="26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>
      <c r="A413" s="2"/>
      <c r="B413" s="2">
        <v>2019</v>
      </c>
      <c r="C413" s="26"/>
      <c r="D413" s="11"/>
      <c r="E413" s="11"/>
      <c r="F413" s="26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>
      <c r="A414" s="2"/>
      <c r="B414" s="2">
        <v>2018</v>
      </c>
      <c r="C414" s="26"/>
      <c r="D414" s="11"/>
      <c r="E414" s="11"/>
      <c r="F414" s="26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>
      <c r="A415" s="2"/>
      <c r="B415" s="2">
        <v>2017</v>
      </c>
      <c r="C415" s="26"/>
      <c r="D415" s="11"/>
      <c r="E415" s="11"/>
      <c r="F415" s="26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>
      <c r="A416" s="2"/>
      <c r="B416" s="2">
        <v>2016</v>
      </c>
      <c r="C416" s="26"/>
      <c r="D416" s="11"/>
      <c r="E416" s="11"/>
      <c r="F416" s="26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>
      <c r="A417" s="2"/>
      <c r="B417" s="2">
        <v>2015</v>
      </c>
      <c r="C417" s="26"/>
      <c r="D417" s="11"/>
      <c r="E417" s="11"/>
      <c r="F417" s="26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>
      <c r="A418" s="2"/>
      <c r="B418" s="2">
        <v>2014</v>
      </c>
      <c r="C418" s="26"/>
      <c r="D418" s="11"/>
      <c r="E418" s="11"/>
      <c r="F418" s="26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>
      <c r="A419" s="2"/>
      <c r="B419" s="2">
        <v>2013</v>
      </c>
      <c r="C419" s="26"/>
      <c r="D419" s="11"/>
      <c r="E419" s="11"/>
      <c r="F419" s="26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>
      <c r="A420" s="2"/>
      <c r="B420" s="2">
        <v>2012</v>
      </c>
      <c r="C420" s="26"/>
      <c r="D420" s="11"/>
      <c r="E420" s="11"/>
      <c r="F420" s="26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>
      <c r="A421" s="2"/>
      <c r="B421" s="2">
        <v>2011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>
      <c r="A422" s="2"/>
      <c r="B422" s="2">
        <v>2010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>
      <c r="A423" s="2"/>
      <c r="B423" s="2">
        <v>2023</v>
      </c>
      <c r="C423" s="26"/>
      <c r="D423" s="11"/>
      <c r="E423" s="11"/>
      <c r="F423" s="26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>
      <c r="A424" s="2"/>
      <c r="B424" s="2">
        <v>2022</v>
      </c>
      <c r="C424" s="26"/>
      <c r="D424" s="11"/>
      <c r="E424" s="11"/>
      <c r="F424" s="26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>
      <c r="A425" s="2"/>
      <c r="B425" s="2">
        <v>2021</v>
      </c>
      <c r="C425" s="26"/>
      <c r="D425" s="11"/>
      <c r="E425" s="11"/>
      <c r="F425" s="26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>
      <c r="A426" s="2"/>
      <c r="B426" s="2">
        <v>2020</v>
      </c>
      <c r="C426" s="26"/>
      <c r="D426" s="11"/>
      <c r="E426" s="11"/>
      <c r="F426" s="26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>
      <c r="A427" s="2"/>
      <c r="B427" s="2">
        <v>2019</v>
      </c>
      <c r="C427" s="26"/>
      <c r="D427" s="11"/>
      <c r="E427" s="11"/>
      <c r="F427" s="26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>
      <c r="A428" s="2"/>
      <c r="B428" s="2">
        <v>2018</v>
      </c>
      <c r="C428" s="26"/>
      <c r="D428" s="11"/>
      <c r="E428" s="11"/>
      <c r="F428" s="26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>
      <c r="A429" s="2"/>
      <c r="B429" s="2">
        <v>2017</v>
      </c>
      <c r="C429" s="26"/>
      <c r="D429" s="11"/>
      <c r="E429" s="11"/>
      <c r="F429" s="26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>
      <c r="A430" s="2"/>
      <c r="B430" s="2">
        <v>2016</v>
      </c>
      <c r="C430" s="26"/>
      <c r="D430" s="11"/>
      <c r="E430" s="11"/>
      <c r="F430" s="26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>
      <c r="A431" s="2"/>
      <c r="B431" s="2">
        <v>2015</v>
      </c>
      <c r="C431" s="26"/>
      <c r="D431" s="11"/>
      <c r="E431" s="11"/>
      <c r="F431" s="26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>
      <c r="A432" s="2"/>
      <c r="B432" s="2">
        <v>2014</v>
      </c>
      <c r="C432" s="26"/>
      <c r="D432" s="11"/>
      <c r="E432" s="11"/>
      <c r="F432" s="26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>
      <c r="A433" s="2"/>
      <c r="B433" s="2">
        <v>2013</v>
      </c>
      <c r="C433" s="26"/>
      <c r="D433" s="11"/>
      <c r="E433" s="11"/>
      <c r="F433" s="26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>
      <c r="A434" s="2"/>
      <c r="B434" s="2">
        <v>2012</v>
      </c>
      <c r="C434" s="26"/>
      <c r="D434" s="11"/>
      <c r="E434" s="11"/>
      <c r="F434" s="26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>
      <c r="A435" s="2"/>
      <c r="B435" s="2">
        <v>2011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>
      <c r="A436" s="2"/>
      <c r="B436" s="2">
        <v>2010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</sheetData>
  <mergeCells count="56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52"/>
  <sheetViews>
    <sheetView workbookViewId="0">
      <pane xSplit="2" ySplit="2" topLeftCell="C154" activePane="bottomRight" state="frozen"/>
      <selection/>
      <selection pane="topRight"/>
      <selection pane="bottomLeft"/>
      <selection pane="bottomRight" activeCell="C316" sqref="C316"/>
    </sheetView>
  </sheetViews>
  <sheetFormatPr defaultColWidth="9.23076923076923" defaultRowHeight="16.8"/>
  <cols>
    <col min="1" max="2" width="9.23076923076923" style="1"/>
    <col min="3" max="3" width="20.3846153846154" style="4" customWidth="1"/>
    <col min="4" max="4" width="22.4615384615385" customWidth="1"/>
  </cols>
  <sheetData>
    <row r="1" spans="1:34">
      <c r="A1" s="2" t="s">
        <v>0</v>
      </c>
      <c r="B1" s="2" t="s">
        <v>1</v>
      </c>
      <c r="C1" s="10" t="s">
        <v>87</v>
      </c>
      <c r="D1" s="17" t="s">
        <v>88</v>
      </c>
      <c r="E1" s="18" t="s">
        <v>89</v>
      </c>
      <c r="F1" s="18" t="s">
        <v>90</v>
      </c>
      <c r="G1" s="19" t="s">
        <v>91</v>
      </c>
      <c r="H1" s="19" t="s">
        <v>92</v>
      </c>
      <c r="I1" s="19" t="s">
        <v>93</v>
      </c>
      <c r="J1" s="19" t="s">
        <v>94</v>
      </c>
      <c r="K1" s="10" t="s">
        <v>95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2" t="s">
        <v>96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7.55" spans="1:34">
      <c r="A2" s="2"/>
      <c r="B2" s="2"/>
      <c r="C2" s="10"/>
      <c r="D2" s="17"/>
      <c r="E2" s="18"/>
      <c r="F2" s="18"/>
      <c r="G2" s="19"/>
      <c r="H2" s="19"/>
      <c r="I2" s="19"/>
      <c r="J2" s="19"/>
      <c r="K2" s="10" t="s">
        <v>97</v>
      </c>
      <c r="L2" s="14" t="s">
        <v>98</v>
      </c>
      <c r="M2" s="14" t="s">
        <v>99</v>
      </c>
      <c r="N2" s="10" t="s">
        <v>100</v>
      </c>
      <c r="O2" s="10" t="s">
        <v>101</v>
      </c>
      <c r="P2" s="10" t="s">
        <v>102</v>
      </c>
      <c r="Q2" s="10" t="s">
        <v>103</v>
      </c>
      <c r="R2" s="10" t="s">
        <v>104</v>
      </c>
      <c r="S2" s="10" t="s">
        <v>105</v>
      </c>
      <c r="T2" s="14" t="s">
        <v>106</v>
      </c>
      <c r="U2" s="14" t="s">
        <v>107</v>
      </c>
      <c r="V2" s="18" t="s">
        <v>89</v>
      </c>
      <c r="W2" s="18" t="s">
        <v>90</v>
      </c>
      <c r="X2" s="20" t="s">
        <v>108</v>
      </c>
      <c r="Y2" s="20" t="s">
        <v>91</v>
      </c>
      <c r="Z2" s="20" t="s">
        <v>109</v>
      </c>
      <c r="AA2" s="20" t="s">
        <v>110</v>
      </c>
      <c r="AB2" s="20" t="s">
        <v>111</v>
      </c>
      <c r="AC2" s="20" t="s">
        <v>112</v>
      </c>
      <c r="AD2" s="20" t="s">
        <v>113</v>
      </c>
      <c r="AE2" s="20" t="s">
        <v>114</v>
      </c>
      <c r="AF2" s="20" t="s">
        <v>115</v>
      </c>
      <c r="AG2" s="20" t="s">
        <v>116</v>
      </c>
      <c r="AH2" s="20" t="s">
        <v>117</v>
      </c>
    </row>
    <row r="3" ht="17.55" spans="1:3">
      <c r="A3" s="2" t="s">
        <v>38</v>
      </c>
      <c r="B3" s="2">
        <v>2023</v>
      </c>
      <c r="C3" s="8">
        <v>19134551079.36</v>
      </c>
    </row>
    <row r="4" ht="17.55" spans="1:3">
      <c r="A4" s="2"/>
      <c r="B4" s="2">
        <v>2022</v>
      </c>
      <c r="C4" s="8">
        <v>17095183320.91</v>
      </c>
    </row>
    <row r="5" ht="17.55" spans="1:3">
      <c r="A5" s="2"/>
      <c r="B5" s="2">
        <v>2021</v>
      </c>
      <c r="C5" s="8">
        <v>14437181242.76</v>
      </c>
    </row>
    <row r="6" ht="17.55" spans="1:3">
      <c r="A6" s="2"/>
      <c r="B6" s="2">
        <v>2020</v>
      </c>
      <c r="C6" s="8">
        <v>10564331499.85</v>
      </c>
    </row>
    <row r="7" ht="17.55" spans="1:3">
      <c r="A7" s="2"/>
      <c r="B7" s="2">
        <v>2019</v>
      </c>
      <c r="C7" s="8">
        <v>10145259855.73</v>
      </c>
    </row>
    <row r="8" ht="17.55" spans="1:3">
      <c r="A8" s="2"/>
      <c r="B8" s="2">
        <v>2018</v>
      </c>
      <c r="C8" s="8">
        <v>8395761716.98</v>
      </c>
    </row>
    <row r="9" ht="17.55" spans="1:3">
      <c r="A9" s="2"/>
      <c r="B9" s="2">
        <v>2017</v>
      </c>
      <c r="C9" s="8">
        <v>9160137685.38</v>
      </c>
    </row>
    <row r="10" ht="17.55" spans="1:3">
      <c r="A10" s="2"/>
      <c r="B10" s="2">
        <v>2016</v>
      </c>
      <c r="C10" s="8">
        <v>6386216011.34</v>
      </c>
    </row>
    <row r="11" ht="17.55" spans="1:3">
      <c r="A11" s="2"/>
      <c r="B11" s="2">
        <v>2015</v>
      </c>
      <c r="C11" s="8">
        <v>4623310755.63</v>
      </c>
    </row>
    <row r="12" ht="17.55" spans="1:3">
      <c r="A12" s="2"/>
      <c r="B12" s="2">
        <v>2014</v>
      </c>
      <c r="C12" s="8">
        <v>3415279026.28</v>
      </c>
    </row>
    <row r="13" ht="17.55" spans="1:3">
      <c r="A13" s="2"/>
      <c r="B13" s="2">
        <v>2013</v>
      </c>
      <c r="C13" s="8">
        <v>801102986.19</v>
      </c>
    </row>
    <row r="14" ht="17.55" spans="1:3">
      <c r="A14" s="2"/>
      <c r="B14" s="2">
        <v>2012</v>
      </c>
      <c r="C14" s="8">
        <v>820639083.32</v>
      </c>
    </row>
    <row r="15" spans="1:2">
      <c r="A15" s="2"/>
      <c r="B15" s="2">
        <v>2011</v>
      </c>
    </row>
    <row r="16" ht="17.55" spans="1:2">
      <c r="A16" s="2"/>
      <c r="B16" s="2">
        <v>2010</v>
      </c>
    </row>
    <row r="17" ht="17.55" spans="1:3">
      <c r="A17" s="2" t="s">
        <v>39</v>
      </c>
      <c r="B17" s="2">
        <v>2023</v>
      </c>
      <c r="C17" s="8">
        <v>6610369843.65</v>
      </c>
    </row>
    <row r="18" ht="17.55" spans="1:3">
      <c r="A18" s="2"/>
      <c r="B18" s="2">
        <v>2022</v>
      </c>
      <c r="C18" s="8">
        <v>5780953917.12</v>
      </c>
    </row>
    <row r="19" ht="17.55" spans="1:3">
      <c r="A19" s="2"/>
      <c r="B19" s="2">
        <v>2021</v>
      </c>
      <c r="C19" s="8">
        <v>4399599882.51</v>
      </c>
    </row>
    <row r="20" ht="17.55" spans="1:3">
      <c r="A20" s="2"/>
      <c r="B20" s="2">
        <v>2020</v>
      </c>
      <c r="C20" s="8">
        <v>3544602014.48</v>
      </c>
    </row>
    <row r="21" ht="17.55" spans="1:3">
      <c r="A21" s="2"/>
      <c r="B21" s="2">
        <v>2019</v>
      </c>
      <c r="C21" s="8">
        <v>3844882052.02</v>
      </c>
    </row>
    <row r="22" ht="17.55" spans="1:3">
      <c r="A22" s="2"/>
      <c r="B22" s="2">
        <v>2018</v>
      </c>
      <c r="C22" s="8">
        <v>6110139816.67</v>
      </c>
    </row>
    <row r="23" ht="17.55" spans="1:3">
      <c r="A23" s="2"/>
      <c r="B23" s="2">
        <v>2017</v>
      </c>
      <c r="C23" s="8">
        <v>6104616361.49</v>
      </c>
    </row>
    <row r="24" ht="17.55" spans="1:3">
      <c r="A24" s="2"/>
      <c r="B24" s="2">
        <v>2016</v>
      </c>
      <c r="C24" s="8">
        <v>4059194622.54</v>
      </c>
    </row>
    <row r="25" ht="17.55" spans="1:3">
      <c r="A25" s="2"/>
      <c r="B25" s="2">
        <v>2015</v>
      </c>
      <c r="C25" s="8">
        <v>1354883670.01</v>
      </c>
    </row>
    <row r="26" ht="17.55" spans="1:3">
      <c r="A26" s="2"/>
      <c r="B26" s="2">
        <v>2014</v>
      </c>
      <c r="C26" s="8">
        <v>597634594.72</v>
      </c>
    </row>
    <row r="27" ht="17.55" spans="1:3">
      <c r="A27" s="2"/>
      <c r="B27" s="2">
        <v>2013</v>
      </c>
      <c r="C27" s="8">
        <v>855380152.22</v>
      </c>
    </row>
    <row r="28" ht="17.55" spans="1:3">
      <c r="A28" s="2"/>
      <c r="B28" s="2">
        <v>2012</v>
      </c>
      <c r="C28" s="8">
        <v>691762284.56</v>
      </c>
    </row>
    <row r="29" spans="1:2">
      <c r="A29" s="2"/>
      <c r="B29" s="2">
        <v>2011</v>
      </c>
    </row>
    <row r="30" ht="17.55" spans="1:2">
      <c r="A30" s="2"/>
      <c r="B30" s="2">
        <v>2010</v>
      </c>
    </row>
    <row r="31" ht="17.55" spans="1:3">
      <c r="A31" s="2" t="s">
        <v>40</v>
      </c>
      <c r="B31" s="2">
        <v>2023</v>
      </c>
      <c r="C31" s="8">
        <v>21484962358.21</v>
      </c>
    </row>
    <row r="32" ht="17.55" spans="1:3">
      <c r="A32" s="2"/>
      <c r="B32" s="2">
        <v>2022</v>
      </c>
      <c r="C32" s="8">
        <v>17560753113.33</v>
      </c>
    </row>
    <row r="33" ht="17.55" spans="1:3">
      <c r="A33" s="2"/>
      <c r="B33" s="2">
        <v>2021</v>
      </c>
      <c r="C33" s="8">
        <v>17898675591.47</v>
      </c>
    </row>
    <row r="34" ht="17.55" spans="1:3">
      <c r="A34" s="2"/>
      <c r="B34" s="2">
        <v>2020</v>
      </c>
      <c r="C34" s="8">
        <v>17464280655.27</v>
      </c>
    </row>
    <row r="35" ht="17.55" spans="1:3">
      <c r="A35" s="2"/>
      <c r="B35" s="2">
        <v>2019</v>
      </c>
      <c r="C35" s="8">
        <v>10257378104.21</v>
      </c>
    </row>
    <row r="36" ht="17.55" spans="1:3">
      <c r="A36" s="2"/>
      <c r="B36" s="2">
        <v>2018</v>
      </c>
      <c r="C36" s="8">
        <v>8829316415.4</v>
      </c>
    </row>
    <row r="37" ht="17.55" spans="1:3">
      <c r="A37" s="2"/>
      <c r="B37" s="2">
        <v>2017</v>
      </c>
      <c r="C37" s="8">
        <v>12061405708.47</v>
      </c>
    </row>
    <row r="38" ht="17.55" spans="1:3">
      <c r="A38" s="2"/>
      <c r="B38" s="2">
        <v>2016</v>
      </c>
      <c r="C38" s="8">
        <v>6306050480.99</v>
      </c>
    </row>
    <row r="39" ht="17.55" spans="1:3">
      <c r="A39" s="2"/>
      <c r="B39" s="2">
        <v>2015</v>
      </c>
      <c r="C39" s="8">
        <v>3888484313.92</v>
      </c>
    </row>
    <row r="40" ht="17.55" spans="1:3">
      <c r="A40" s="2"/>
      <c r="B40" s="2">
        <v>2014</v>
      </c>
      <c r="C40" s="8">
        <v>1468243095.99</v>
      </c>
    </row>
    <row r="41" ht="17.55" spans="1:3">
      <c r="A41" s="2"/>
      <c r="B41" s="2">
        <v>2013</v>
      </c>
      <c r="C41" s="8">
        <v>1249672658.06</v>
      </c>
    </row>
    <row r="42" ht="17.55" spans="1:3">
      <c r="A42" s="2"/>
      <c r="B42" s="2">
        <v>2012</v>
      </c>
      <c r="C42" s="8">
        <v>843572270.96</v>
      </c>
    </row>
    <row r="43" spans="1:2">
      <c r="A43" s="2"/>
      <c r="B43" s="2">
        <v>2011</v>
      </c>
    </row>
    <row r="44" ht="17.55" spans="1:2">
      <c r="A44" s="2"/>
      <c r="B44" s="2">
        <v>2010</v>
      </c>
    </row>
    <row r="45" ht="17.55" spans="1:3">
      <c r="A45" s="2" t="s">
        <v>41</v>
      </c>
      <c r="B45" s="2">
        <v>2023</v>
      </c>
      <c r="C45" s="8">
        <v>6636771238.42</v>
      </c>
    </row>
    <row r="46" ht="17.55" spans="1:3">
      <c r="A46" s="2"/>
      <c r="B46" s="2">
        <v>2022</v>
      </c>
      <c r="C46" s="8">
        <v>6490420298.78</v>
      </c>
    </row>
    <row r="47" ht="17.55" spans="1:3">
      <c r="A47" s="2"/>
      <c r="B47" s="2">
        <v>2021</v>
      </c>
      <c r="C47" s="8">
        <v>7103275522.22</v>
      </c>
    </row>
    <row r="48" ht="17.55" spans="1:3">
      <c r="A48" s="2"/>
      <c r="B48" s="2">
        <v>2020</v>
      </c>
      <c r="C48" s="8">
        <v>5387665710.8</v>
      </c>
    </row>
    <row r="49" ht="17.55" spans="1:3">
      <c r="A49" s="2"/>
      <c r="B49" s="2">
        <v>2019</v>
      </c>
      <c r="C49" s="8">
        <v>4368812646.36</v>
      </c>
    </row>
    <row r="50" ht="17.55" spans="1:3">
      <c r="A50" s="2"/>
      <c r="B50" s="2">
        <v>2018</v>
      </c>
      <c r="C50" s="8">
        <v>4008214957.17</v>
      </c>
    </row>
    <row r="51" ht="17.55" spans="1:3">
      <c r="A51" s="2"/>
      <c r="B51" s="2">
        <v>2017</v>
      </c>
      <c r="C51" s="8">
        <v>3143580718.17</v>
      </c>
    </row>
    <row r="52" ht="17.55" spans="1:3">
      <c r="A52" s="2"/>
      <c r="B52" s="2">
        <v>2016</v>
      </c>
      <c r="C52" s="8">
        <v>2643045104.16</v>
      </c>
    </row>
    <row r="53" ht="17.55" spans="1:3">
      <c r="A53" s="2"/>
      <c r="B53" s="2">
        <v>2015</v>
      </c>
      <c r="C53" s="8">
        <v>619820885.64</v>
      </c>
    </row>
    <row r="54" ht="17.55" spans="1:3">
      <c r="A54" s="2"/>
      <c r="B54" s="2">
        <v>2014</v>
      </c>
      <c r="C54" s="8">
        <v>453864081.2</v>
      </c>
    </row>
    <row r="55" ht="17.55" spans="1:3">
      <c r="A55" s="2"/>
      <c r="B55" s="2">
        <v>2013</v>
      </c>
      <c r="C55" s="8">
        <v>321627840.25</v>
      </c>
    </row>
    <row r="56" ht="17.55" spans="1:3">
      <c r="A56" s="2"/>
      <c r="B56" s="2">
        <v>2012</v>
      </c>
      <c r="C56" s="8">
        <v>432374835.68</v>
      </c>
    </row>
    <row r="57" spans="1:2">
      <c r="A57" s="2"/>
      <c r="B57" s="2">
        <v>2011</v>
      </c>
    </row>
    <row r="58" ht="17.55" spans="1:2">
      <c r="A58" s="2"/>
      <c r="B58" s="2">
        <v>2010</v>
      </c>
    </row>
    <row r="59" ht="17.55" spans="1:3">
      <c r="A59" s="2" t="s">
        <v>42</v>
      </c>
      <c r="B59" s="2">
        <v>2023</v>
      </c>
      <c r="C59" s="8">
        <v>13370515051.64</v>
      </c>
    </row>
    <row r="60" ht="17.55" spans="1:3">
      <c r="A60" s="2"/>
      <c r="B60" s="2">
        <v>2022</v>
      </c>
      <c r="C60" s="8">
        <v>13209068645.28</v>
      </c>
    </row>
    <row r="61" ht="17.55" spans="1:3">
      <c r="A61" s="2"/>
      <c r="B61" s="2">
        <v>2021</v>
      </c>
      <c r="C61" s="8">
        <v>11925121572.92</v>
      </c>
    </row>
    <row r="62" ht="17.55" spans="1:3">
      <c r="A62" s="2"/>
      <c r="B62" s="2">
        <v>2020</v>
      </c>
      <c r="C62" s="8">
        <v>10834794955.12</v>
      </c>
    </row>
    <row r="63" ht="17.55" spans="1:3">
      <c r="A63" s="2"/>
      <c r="B63" s="2">
        <v>2019</v>
      </c>
      <c r="C63" s="8">
        <v>9940157487.46</v>
      </c>
    </row>
    <row r="64" ht="17.55" spans="1:3">
      <c r="A64" s="2"/>
      <c r="B64" s="2">
        <v>2018</v>
      </c>
      <c r="C64" s="8">
        <v>10681963387.19</v>
      </c>
    </row>
    <row r="65" ht="17.55" spans="1:3">
      <c r="A65" s="2"/>
      <c r="B65" s="2">
        <v>2017</v>
      </c>
      <c r="C65" s="8">
        <v>12837393545.31</v>
      </c>
    </row>
    <row r="66" ht="17.55" spans="1:3">
      <c r="A66" s="2"/>
      <c r="B66" s="2">
        <v>2016</v>
      </c>
      <c r="C66" s="8">
        <v>8682716349.35</v>
      </c>
    </row>
    <row r="67" ht="17.55" spans="1:3">
      <c r="A67" s="2"/>
      <c r="B67" s="2">
        <v>2015</v>
      </c>
      <c r="C67" s="8">
        <v>1823042857.36</v>
      </c>
    </row>
    <row r="68" ht="17.55" spans="1:3">
      <c r="A68" s="2"/>
      <c r="B68" s="2">
        <v>2014</v>
      </c>
      <c r="C68" s="8">
        <v>657793173.64</v>
      </c>
    </row>
    <row r="69" ht="17.55" spans="1:3">
      <c r="A69" s="2"/>
      <c r="B69" s="2">
        <v>2013</v>
      </c>
      <c r="C69" s="8">
        <v>706535969.33</v>
      </c>
    </row>
    <row r="70" ht="17.55" spans="1:3">
      <c r="A70" s="2"/>
      <c r="B70" s="2">
        <v>2012</v>
      </c>
      <c r="C70" s="8">
        <v>621886041.22</v>
      </c>
    </row>
    <row r="71" spans="1:2">
      <c r="A71" s="2"/>
      <c r="B71" s="2">
        <v>2011</v>
      </c>
    </row>
    <row r="72" ht="17.55" spans="1:2">
      <c r="A72" s="2"/>
      <c r="B72" s="2">
        <v>2010</v>
      </c>
    </row>
    <row r="73" ht="17.55" spans="1:3">
      <c r="A73" s="2" t="s">
        <v>43</v>
      </c>
      <c r="B73" s="2">
        <v>2023</v>
      </c>
      <c r="C73" s="8">
        <v>6802772091.55</v>
      </c>
    </row>
    <row r="74" ht="17.55" spans="1:3">
      <c r="A74" s="2"/>
      <c r="B74" s="2">
        <v>2022</v>
      </c>
      <c r="C74" s="8">
        <v>5817833948.35</v>
      </c>
    </row>
    <row r="75" ht="17.55" spans="1:3">
      <c r="A75" s="2"/>
      <c r="B75" s="2">
        <v>2021</v>
      </c>
      <c r="C75" s="8">
        <v>5248070407.07</v>
      </c>
    </row>
    <row r="76" ht="17.55" spans="1:3">
      <c r="A76" s="2"/>
      <c r="B76" s="2">
        <v>2020</v>
      </c>
      <c r="C76" s="8">
        <v>5190170901.31</v>
      </c>
    </row>
    <row r="77" ht="17.55" spans="1:3">
      <c r="A77" s="2"/>
      <c r="B77" s="2">
        <v>2019</v>
      </c>
      <c r="C77" s="8">
        <v>5282635391.54</v>
      </c>
    </row>
    <row r="78" ht="17.55" spans="1:3">
      <c r="A78" s="2"/>
      <c r="B78" s="2">
        <v>2018</v>
      </c>
      <c r="C78" s="8">
        <v>6634980057.7</v>
      </c>
    </row>
    <row r="79" ht="17.55" spans="1:3">
      <c r="A79" s="2"/>
      <c r="B79" s="2">
        <v>2017</v>
      </c>
      <c r="C79" s="8">
        <v>6924625392.43</v>
      </c>
    </row>
    <row r="80" ht="17.55" spans="1:3">
      <c r="A80" s="2"/>
      <c r="B80" s="2">
        <v>2016</v>
      </c>
      <c r="C80" s="8">
        <v>7031108818.04</v>
      </c>
    </row>
    <row r="81" ht="17.55" spans="1:3">
      <c r="A81" s="2"/>
      <c r="B81" s="2">
        <v>2015</v>
      </c>
      <c r="C81" s="8">
        <v>5906579402.68</v>
      </c>
    </row>
    <row r="82" ht="17.55" spans="1:3">
      <c r="A82" s="2"/>
      <c r="B82" s="2">
        <v>2014</v>
      </c>
      <c r="C82" s="8">
        <v>5583327554.35</v>
      </c>
    </row>
    <row r="83" ht="17.55" spans="1:3">
      <c r="A83" s="2"/>
      <c r="B83" s="2">
        <v>2013</v>
      </c>
      <c r="C83" s="8">
        <v>4192201501.61</v>
      </c>
    </row>
    <row r="84" ht="17.55" spans="1:3">
      <c r="A84" s="2"/>
      <c r="B84" s="2">
        <v>2012</v>
      </c>
      <c r="C84" s="8">
        <v>3516954027.61</v>
      </c>
    </row>
    <row r="85" spans="1:2">
      <c r="A85" s="2"/>
      <c r="B85" s="2">
        <v>2011</v>
      </c>
    </row>
    <row r="86" ht="17.55" spans="1:2">
      <c r="A86" s="2"/>
      <c r="B86" s="2">
        <v>2010</v>
      </c>
    </row>
    <row r="87" ht="17.55" spans="1:3">
      <c r="A87" s="2" t="s">
        <v>44</v>
      </c>
      <c r="B87" s="2">
        <v>2023</v>
      </c>
      <c r="C87" s="8">
        <v>12909971693.76</v>
      </c>
    </row>
    <row r="88" ht="17.55" spans="1:3">
      <c r="A88" s="2"/>
      <c r="B88" s="2">
        <v>2022</v>
      </c>
      <c r="C88" s="8">
        <v>12203208710.92</v>
      </c>
    </row>
    <row r="89" ht="17.55" spans="1:3">
      <c r="A89" s="2"/>
      <c r="B89" s="2">
        <v>2021</v>
      </c>
      <c r="C89" s="8">
        <v>11905751980.56</v>
      </c>
    </row>
    <row r="90" ht="17.55" spans="1:3">
      <c r="A90" s="2"/>
      <c r="B90" s="2">
        <v>2020</v>
      </c>
      <c r="C90" s="8">
        <v>11187229996.25</v>
      </c>
    </row>
    <row r="91" ht="17.55" spans="1:3">
      <c r="A91" s="2"/>
      <c r="B91" s="2">
        <v>2019</v>
      </c>
      <c r="C91" s="8">
        <v>11204741411.31</v>
      </c>
    </row>
    <row r="92" ht="17.55" spans="1:3">
      <c r="A92" s="2"/>
      <c r="B92" s="2">
        <v>2018</v>
      </c>
      <c r="C92" s="8">
        <v>10082493794.89</v>
      </c>
    </row>
    <row r="93" ht="17.55" spans="1:3">
      <c r="A93" s="2"/>
      <c r="B93" s="2">
        <v>2017</v>
      </c>
      <c r="C93" s="8">
        <v>9886028453.41</v>
      </c>
    </row>
    <row r="94" ht="17.55" spans="1:3">
      <c r="A94" s="2"/>
      <c r="B94" s="2">
        <v>2016</v>
      </c>
      <c r="C94" s="8">
        <v>9319543829.21</v>
      </c>
    </row>
    <row r="95" ht="17.55" spans="1:3">
      <c r="A95" s="2"/>
      <c r="B95" s="2">
        <v>2015</v>
      </c>
      <c r="C95" s="8">
        <v>8021534329.68</v>
      </c>
    </row>
    <row r="96" ht="17.55" spans="1:3">
      <c r="A96" s="2"/>
      <c r="B96" s="2">
        <v>2014</v>
      </c>
      <c r="C96" s="8">
        <v>7084860901.19</v>
      </c>
    </row>
    <row r="97" ht="17.55" spans="1:3">
      <c r="A97" s="2"/>
      <c r="B97" s="2">
        <v>2013</v>
      </c>
      <c r="C97" s="8">
        <v>6615781719.96</v>
      </c>
    </row>
    <row r="98" ht="17.55" spans="1:3">
      <c r="A98" s="2"/>
      <c r="B98" s="2">
        <v>2012</v>
      </c>
      <c r="C98" s="8">
        <v>2674614288.06</v>
      </c>
    </row>
    <row r="99" spans="1:2">
      <c r="A99" s="2"/>
      <c r="B99" s="2">
        <v>2011</v>
      </c>
    </row>
    <row r="100" ht="17.55" spans="1:2">
      <c r="A100" s="2"/>
      <c r="B100" s="2">
        <v>2010</v>
      </c>
    </row>
    <row r="101" ht="17.55" spans="1:3">
      <c r="A101" s="2" t="s">
        <v>45</v>
      </c>
      <c r="B101" s="2">
        <v>2023</v>
      </c>
      <c r="C101" s="8">
        <v>4723392948.53</v>
      </c>
    </row>
    <row r="102" ht="17.55" spans="1:3">
      <c r="A102" s="2"/>
      <c r="B102" s="2">
        <v>2022</v>
      </c>
      <c r="C102" s="8">
        <v>4405369517.31</v>
      </c>
    </row>
    <row r="103" ht="17.55" spans="1:3">
      <c r="A103" s="2"/>
      <c r="B103" s="2">
        <v>2021</v>
      </c>
      <c r="C103" s="8">
        <v>3987606440.05</v>
      </c>
    </row>
    <row r="104" ht="17.55" spans="1:3">
      <c r="A104" s="2"/>
      <c r="B104" s="2">
        <v>2020</v>
      </c>
      <c r="C104" s="8">
        <v>3886358589.27</v>
      </c>
    </row>
    <row r="105" ht="17.55" spans="1:3">
      <c r="A105" s="2"/>
      <c r="B105" s="2">
        <v>2019</v>
      </c>
      <c r="C105" s="8">
        <v>3020971880.6</v>
      </c>
    </row>
    <row r="106" ht="17.55" spans="1:3">
      <c r="A106" s="2"/>
      <c r="B106" s="2">
        <v>2018</v>
      </c>
      <c r="C106" s="8">
        <v>2826697628.88</v>
      </c>
    </row>
    <row r="107" ht="17.55" spans="1:3">
      <c r="A107" s="2"/>
      <c r="B107" s="2">
        <v>2017</v>
      </c>
      <c r="C107" s="8">
        <v>1949212889.32</v>
      </c>
    </row>
    <row r="108" ht="17.55" spans="1:3">
      <c r="A108" s="2"/>
      <c r="B108" s="2">
        <v>2016</v>
      </c>
      <c r="C108" s="8">
        <v>1999567825.62</v>
      </c>
    </row>
    <row r="109" ht="17.55" spans="1:3">
      <c r="A109" s="2"/>
      <c r="B109" s="2">
        <v>2015</v>
      </c>
      <c r="C109" s="8">
        <v>1450672805.75</v>
      </c>
    </row>
    <row r="110" ht="17.55" spans="1:3">
      <c r="A110" s="2"/>
      <c r="B110" s="2">
        <v>2014</v>
      </c>
      <c r="C110" s="8">
        <v>1450943540.37</v>
      </c>
    </row>
    <row r="111" ht="17.55" spans="1:3">
      <c r="A111" s="2"/>
      <c r="B111" s="2">
        <v>2013</v>
      </c>
      <c r="C111" s="8">
        <v>1110827493.92</v>
      </c>
    </row>
    <row r="112" ht="17.55" spans="1:3">
      <c r="A112" s="2"/>
      <c r="B112" s="2">
        <v>2012</v>
      </c>
      <c r="C112" s="8">
        <v>968301594.81</v>
      </c>
    </row>
    <row r="113" spans="1:2">
      <c r="A113" s="2"/>
      <c r="B113" s="2">
        <v>2011</v>
      </c>
    </row>
    <row r="114" ht="17.55" spans="1:2">
      <c r="A114" s="2"/>
      <c r="B114" s="2">
        <v>2010</v>
      </c>
    </row>
    <row r="115" ht="17.55" spans="1:3">
      <c r="A115" s="2" t="s">
        <v>46</v>
      </c>
      <c r="B115" s="2">
        <v>2023</v>
      </c>
      <c r="C115" s="8">
        <v>37347274896.66</v>
      </c>
    </row>
    <row r="116" ht="17.55" spans="1:3">
      <c r="A116" s="2"/>
      <c r="B116" s="2">
        <v>2022</v>
      </c>
      <c r="C116" s="8">
        <v>33311727588.17</v>
      </c>
    </row>
    <row r="117" ht="17.55" spans="1:3">
      <c r="A117" s="2"/>
      <c r="B117" s="2">
        <v>2021</v>
      </c>
      <c r="C117" s="8">
        <v>40642561548.24</v>
      </c>
    </row>
    <row r="118" ht="17.55" spans="1:3">
      <c r="A118" s="2"/>
      <c r="B118" s="2">
        <v>2020</v>
      </c>
      <c r="C118" s="8">
        <v>42746834577.59</v>
      </c>
    </row>
    <row r="119" ht="17.55" spans="1:3">
      <c r="A119" s="2"/>
      <c r="B119" s="2">
        <v>2019</v>
      </c>
      <c r="C119" s="8">
        <v>32359117092.2</v>
      </c>
    </row>
    <row r="120" ht="17.55" spans="1:3">
      <c r="A120" s="2"/>
      <c r="B120" s="2">
        <v>2018</v>
      </c>
      <c r="C120" s="8">
        <v>30843027815.03</v>
      </c>
    </row>
    <row r="121" ht="17.55" spans="1:3">
      <c r="A121" s="2"/>
      <c r="B121" s="2">
        <v>2017</v>
      </c>
      <c r="C121" s="8">
        <v>6413770003.4</v>
      </c>
    </row>
    <row r="122" ht="17.55" spans="1:3">
      <c r="A122" s="2"/>
      <c r="B122" s="2">
        <v>2016</v>
      </c>
      <c r="C122" s="8">
        <v>5503922348.92</v>
      </c>
    </row>
    <row r="123" ht="17.55" spans="1:3">
      <c r="A123" s="2"/>
      <c r="B123" s="2">
        <v>2015</v>
      </c>
      <c r="C123" s="8">
        <v>5070809923.43</v>
      </c>
    </row>
    <row r="124" ht="17.55" spans="1:3">
      <c r="A124" s="2"/>
      <c r="B124" s="2">
        <v>2014</v>
      </c>
      <c r="C124" s="8">
        <v>4198877741.9</v>
      </c>
    </row>
    <row r="125" ht="17.55" spans="1:3">
      <c r="A125" s="2"/>
      <c r="B125" s="2">
        <v>2013</v>
      </c>
      <c r="C125" s="8">
        <v>2070523250.68</v>
      </c>
    </row>
    <row r="126" ht="17.55" spans="1:3">
      <c r="A126" s="2"/>
      <c r="B126" s="2">
        <v>2012</v>
      </c>
      <c r="C126" s="8">
        <v>1894678426.89</v>
      </c>
    </row>
    <row r="127" spans="1:2">
      <c r="A127" s="2"/>
      <c r="B127" s="2">
        <v>2011</v>
      </c>
    </row>
    <row r="128" ht="17.55" spans="1:2">
      <c r="A128" s="2"/>
      <c r="B128" s="2">
        <v>2010</v>
      </c>
    </row>
    <row r="129" ht="17.55" spans="1:3">
      <c r="A129" s="2" t="s">
        <v>47</v>
      </c>
      <c r="B129" s="2">
        <v>2023</v>
      </c>
      <c r="C129" s="8">
        <v>14488533708.41</v>
      </c>
    </row>
    <row r="130" ht="17.55" spans="1:3">
      <c r="A130" s="2"/>
      <c r="B130" s="2">
        <v>2022</v>
      </c>
      <c r="C130" s="8">
        <v>15635994534.06</v>
      </c>
    </row>
    <row r="131" ht="17.55" spans="1:3">
      <c r="A131" s="2"/>
      <c r="B131" s="2">
        <v>2021</v>
      </c>
      <c r="C131" s="8">
        <v>17039505936.95</v>
      </c>
    </row>
    <row r="132" ht="17.55" spans="1:3">
      <c r="A132" s="2"/>
      <c r="B132" s="2">
        <v>2020</v>
      </c>
      <c r="C132" s="8">
        <v>15506930273.09</v>
      </c>
    </row>
    <row r="133" ht="17.55" spans="1:3">
      <c r="A133" s="2"/>
      <c r="B133" s="2">
        <v>2019</v>
      </c>
      <c r="C133" s="8">
        <v>16629394610.73</v>
      </c>
    </row>
    <row r="134" ht="17.55" spans="1:3">
      <c r="A134" s="2"/>
      <c r="B134" s="2">
        <v>2018</v>
      </c>
      <c r="C134" s="8">
        <v>15978277672</v>
      </c>
    </row>
    <row r="135" ht="17.55" spans="1:3">
      <c r="A135" s="2"/>
      <c r="B135" s="2">
        <v>2017</v>
      </c>
      <c r="C135" s="8">
        <v>16584903565.67</v>
      </c>
    </row>
    <row r="136" ht="17.55" spans="1:3">
      <c r="A136" s="2"/>
      <c r="B136" s="2">
        <v>2016</v>
      </c>
      <c r="C136" s="8">
        <v>16297492815.29</v>
      </c>
    </row>
    <row r="137" ht="17.55" spans="1:3">
      <c r="A137" s="2"/>
      <c r="B137" s="2">
        <v>2015</v>
      </c>
      <c r="C137" s="8">
        <v>4928969888.27</v>
      </c>
    </row>
    <row r="138" ht="17.55" spans="1:3">
      <c r="A138" s="2"/>
      <c r="B138" s="2">
        <v>2014</v>
      </c>
      <c r="C138" s="8">
        <v>1646492153.52</v>
      </c>
    </row>
    <row r="139" ht="17.55" spans="1:3">
      <c r="A139" s="2"/>
      <c r="B139" s="2">
        <v>2013</v>
      </c>
      <c r="C139" s="8">
        <v>1232502213.87</v>
      </c>
    </row>
    <row r="140" ht="17.55" spans="1:3">
      <c r="A140" s="2"/>
      <c r="B140" s="2">
        <v>2012</v>
      </c>
      <c r="C140" s="8">
        <v>722235845.54</v>
      </c>
    </row>
    <row r="141" spans="1:2">
      <c r="A141" s="2"/>
      <c r="B141" s="2">
        <v>2011</v>
      </c>
    </row>
    <row r="142" ht="17.55" spans="1:2">
      <c r="A142" s="2"/>
      <c r="B142" s="2">
        <v>2010</v>
      </c>
    </row>
    <row r="143" ht="17.55" spans="1:3">
      <c r="A143" s="2" t="s">
        <v>48</v>
      </c>
      <c r="B143" s="2">
        <v>2023</v>
      </c>
      <c r="C143" s="8">
        <v>2661885847.83</v>
      </c>
    </row>
    <row r="144" ht="17.55" spans="1:3">
      <c r="A144" s="2"/>
      <c r="B144" s="2">
        <v>2022</v>
      </c>
      <c r="C144" s="8">
        <v>2812630638.74</v>
      </c>
    </row>
    <row r="145" ht="17.55" spans="1:3">
      <c r="A145" s="2"/>
      <c r="B145" s="2">
        <v>2021</v>
      </c>
      <c r="C145" s="8">
        <v>2172669177.18</v>
      </c>
    </row>
    <row r="146" ht="17.55" spans="1:3">
      <c r="A146" s="2"/>
      <c r="B146" s="2">
        <v>2020</v>
      </c>
      <c r="C146" s="8">
        <v>1990563617.98</v>
      </c>
    </row>
    <row r="147" ht="17.55" spans="1:3">
      <c r="A147" s="2"/>
      <c r="B147" s="2">
        <v>2019</v>
      </c>
      <c r="C147" s="8">
        <v>1929492357.97</v>
      </c>
    </row>
    <row r="148" ht="17.55" spans="1:3">
      <c r="A148" s="2"/>
      <c r="B148" s="2">
        <v>2018</v>
      </c>
      <c r="C148" s="8">
        <v>1811536946.73</v>
      </c>
    </row>
    <row r="149" ht="17.55" spans="1:3">
      <c r="A149" s="2"/>
      <c r="B149" s="2">
        <v>2017</v>
      </c>
      <c r="C149" s="8">
        <v>1730352123.2</v>
      </c>
    </row>
    <row r="150" ht="17.55" spans="1:3">
      <c r="A150" s="2"/>
      <c r="B150" s="2">
        <v>2016</v>
      </c>
      <c r="C150" s="8">
        <v>1739049851.62</v>
      </c>
    </row>
    <row r="151" ht="17.55" spans="1:3">
      <c r="A151" s="2"/>
      <c r="B151" s="2">
        <v>2015</v>
      </c>
      <c r="C151" s="8">
        <v>758657461.01</v>
      </c>
    </row>
    <row r="152" ht="17.55" spans="1:3">
      <c r="A152" s="2"/>
      <c r="B152" s="2">
        <v>2014</v>
      </c>
      <c r="C152" s="8">
        <v>680588067.32</v>
      </c>
    </row>
    <row r="153" ht="17.55" spans="1:3">
      <c r="A153" s="2"/>
      <c r="B153" s="2">
        <v>2013</v>
      </c>
      <c r="C153" s="8">
        <v>457039591.15</v>
      </c>
    </row>
    <row r="154" ht="17.55" spans="1:3">
      <c r="A154" s="2"/>
      <c r="B154" s="2">
        <v>2012</v>
      </c>
      <c r="C154" s="8">
        <v>338744153.25</v>
      </c>
    </row>
    <row r="155" spans="1:2">
      <c r="A155" s="2"/>
      <c r="B155" s="2">
        <v>2011</v>
      </c>
    </row>
    <row r="156" ht="17.55" spans="1:2">
      <c r="A156" s="2"/>
      <c r="B156" s="2">
        <v>2010</v>
      </c>
    </row>
    <row r="157" ht="17.55" spans="1:3">
      <c r="A157" s="2" t="s">
        <v>49</v>
      </c>
      <c r="B157" s="2">
        <v>2023</v>
      </c>
      <c r="C157" s="8">
        <v>5231690411.99</v>
      </c>
    </row>
    <row r="158" ht="17.55" spans="1:3">
      <c r="A158" s="2"/>
      <c r="B158" s="2">
        <v>2022</v>
      </c>
      <c r="C158" s="8">
        <v>5203609407.77</v>
      </c>
    </row>
    <row r="159" ht="17.55" spans="1:3">
      <c r="A159" s="2"/>
      <c r="B159" s="2">
        <v>2021</v>
      </c>
      <c r="C159" s="8">
        <v>4842717423.29</v>
      </c>
    </row>
    <row r="160" ht="17.55" spans="1:3">
      <c r="A160" s="2"/>
      <c r="B160" s="2">
        <v>2020</v>
      </c>
      <c r="C160" s="8">
        <v>6219925872.93</v>
      </c>
    </row>
    <row r="161" ht="17.55" spans="1:3">
      <c r="A161" s="2"/>
      <c r="B161" s="2">
        <v>2019</v>
      </c>
      <c r="C161" s="8">
        <v>5987155353.93</v>
      </c>
    </row>
    <row r="162" ht="17.55" spans="1:3">
      <c r="A162" s="2"/>
      <c r="B162" s="2">
        <v>2018</v>
      </c>
      <c r="C162" s="8">
        <v>5857256178.33</v>
      </c>
    </row>
    <row r="163" ht="17.55" spans="1:3">
      <c r="A163" s="2"/>
      <c r="B163" s="2">
        <v>2017</v>
      </c>
      <c r="C163" s="8">
        <v>9884033738.8</v>
      </c>
    </row>
    <row r="164" ht="17.55" spans="1:3">
      <c r="A164" s="2"/>
      <c r="B164" s="2">
        <v>2016</v>
      </c>
      <c r="C164" s="8">
        <v>10401416342.7</v>
      </c>
    </row>
    <row r="165" ht="17.55" spans="1:3">
      <c r="A165" s="2"/>
      <c r="B165" s="2">
        <v>2015</v>
      </c>
      <c r="C165" s="8">
        <v>7878249307.36</v>
      </c>
    </row>
    <row r="166" ht="17.55" spans="1:3">
      <c r="A166" s="2"/>
      <c r="B166" s="2">
        <v>2014</v>
      </c>
      <c r="C166" s="8">
        <v>5023089218.35</v>
      </c>
    </row>
    <row r="167" ht="17.55" spans="1:3">
      <c r="A167" s="2"/>
      <c r="B167" s="2">
        <v>2013</v>
      </c>
      <c r="C167" s="8">
        <v>1927407759.94</v>
      </c>
    </row>
    <row r="168" ht="17.55" spans="1:3">
      <c r="A168" s="2"/>
      <c r="B168" s="2">
        <v>2012</v>
      </c>
      <c r="C168" s="8">
        <v>913764120.39</v>
      </c>
    </row>
    <row r="169" spans="1:2">
      <c r="A169" s="2"/>
      <c r="B169" s="2">
        <v>2011</v>
      </c>
    </row>
    <row r="170" ht="17.55" spans="1:2">
      <c r="A170" s="2"/>
      <c r="B170" s="2">
        <v>2010</v>
      </c>
    </row>
    <row r="171" ht="17.55" spans="1:3">
      <c r="A171" s="2" t="s">
        <v>50</v>
      </c>
      <c r="B171" s="2">
        <v>2023</v>
      </c>
      <c r="C171" s="8">
        <v>1992194203.33</v>
      </c>
    </row>
    <row r="172" ht="17.55" spans="1:3">
      <c r="A172" s="2"/>
      <c r="B172" s="2">
        <v>2022</v>
      </c>
      <c r="C172" s="8">
        <v>2058801610.16</v>
      </c>
    </row>
    <row r="173" ht="17.55" spans="1:3">
      <c r="A173" s="2"/>
      <c r="B173" s="2">
        <v>2021</v>
      </c>
      <c r="C173" s="8">
        <v>1902772320.17</v>
      </c>
    </row>
    <row r="174" ht="17.55" spans="1:3">
      <c r="A174" s="2"/>
      <c r="B174" s="2">
        <v>2020</v>
      </c>
      <c r="C174" s="8">
        <v>1534469310.16</v>
      </c>
    </row>
    <row r="175" ht="17.55" spans="1:3">
      <c r="A175" s="2"/>
      <c r="B175" s="2">
        <v>2019</v>
      </c>
      <c r="C175" s="8">
        <v>1539487157.11</v>
      </c>
    </row>
    <row r="176" ht="17.55" spans="1:3">
      <c r="A176" s="2"/>
      <c r="B176" s="2">
        <v>2018</v>
      </c>
      <c r="C176" s="8">
        <v>1114794190.64</v>
      </c>
    </row>
    <row r="177" ht="17.55" spans="1:3">
      <c r="A177" s="2"/>
      <c r="B177" s="2">
        <v>2017</v>
      </c>
      <c r="C177" s="8">
        <v>1011973418.28</v>
      </c>
    </row>
    <row r="178" ht="17.55" spans="1:3">
      <c r="A178" s="2"/>
      <c r="B178" s="2">
        <v>2016</v>
      </c>
      <c r="C178" s="8">
        <v>954701048.53</v>
      </c>
    </row>
    <row r="179" ht="17.55" spans="1:3">
      <c r="A179" s="2"/>
      <c r="B179" s="2">
        <v>2015</v>
      </c>
      <c r="C179" s="8">
        <v>858909211.84</v>
      </c>
    </row>
    <row r="180" ht="17.55" spans="1:3">
      <c r="A180" s="2"/>
      <c r="B180" s="2">
        <v>2014</v>
      </c>
      <c r="C180" s="8">
        <v>308905323.51</v>
      </c>
    </row>
    <row r="181" ht="17.55" spans="1:3">
      <c r="A181" s="2"/>
      <c r="B181" s="2">
        <v>2013</v>
      </c>
      <c r="C181" s="8">
        <v>242775192.09</v>
      </c>
    </row>
    <row r="182" ht="17.55" spans="1:3">
      <c r="A182" s="2"/>
      <c r="B182" s="2">
        <v>2012</v>
      </c>
      <c r="C182" s="8">
        <v>152630438.42</v>
      </c>
    </row>
    <row r="183" spans="1:2">
      <c r="A183" s="2"/>
      <c r="B183" s="2">
        <v>2011</v>
      </c>
    </row>
    <row r="184" ht="17.55" spans="1:2">
      <c r="A184" s="2"/>
      <c r="B184" s="2">
        <v>2010</v>
      </c>
    </row>
    <row r="185" ht="17.55" spans="1:3">
      <c r="A185" s="2" t="s">
        <v>51</v>
      </c>
      <c r="B185" s="2">
        <v>2023</v>
      </c>
      <c r="C185" s="8">
        <v>5803371927.27</v>
      </c>
    </row>
    <row r="186" ht="17.55" spans="1:3">
      <c r="A186" s="2"/>
      <c r="B186" s="2">
        <v>2022</v>
      </c>
      <c r="C186" s="8">
        <v>5351212174.52</v>
      </c>
    </row>
    <row r="187" ht="17.55" spans="1:3">
      <c r="A187" s="2"/>
      <c r="B187" s="2">
        <v>2021</v>
      </c>
      <c r="C187" s="8">
        <v>5363099284.68</v>
      </c>
    </row>
    <row r="188" ht="17.55" spans="1:3">
      <c r="A188" s="2"/>
      <c r="B188" s="2">
        <v>2020</v>
      </c>
      <c r="C188" s="8">
        <v>4766405298.6</v>
      </c>
    </row>
    <row r="189" ht="17.55" spans="1:3">
      <c r="A189" s="2"/>
      <c r="B189" s="2">
        <v>2019</v>
      </c>
      <c r="C189" s="8">
        <v>4020280526.69</v>
      </c>
    </row>
    <row r="190" ht="17.55" spans="1:3">
      <c r="A190" s="2"/>
      <c r="B190" s="2">
        <v>2018</v>
      </c>
      <c r="C190" s="8">
        <v>3235992619.83</v>
      </c>
    </row>
    <row r="191" ht="17.55" spans="1:3">
      <c r="A191" s="2"/>
      <c r="B191" s="2">
        <v>2017</v>
      </c>
      <c r="C191" s="8">
        <v>3205312294.45</v>
      </c>
    </row>
    <row r="192" ht="17.55" spans="1:3">
      <c r="A192" s="2"/>
      <c r="B192" s="2">
        <v>2016</v>
      </c>
      <c r="C192" s="8">
        <v>3102226592.09</v>
      </c>
    </row>
    <row r="193" ht="17.55" spans="1:3">
      <c r="A193" s="2"/>
      <c r="B193" s="2">
        <v>2015</v>
      </c>
      <c r="C193" s="8">
        <v>1041397027.11</v>
      </c>
    </row>
    <row r="194" ht="17.55" spans="1:3">
      <c r="A194" s="2"/>
      <c r="B194" s="2">
        <v>2014</v>
      </c>
      <c r="C194" s="8">
        <v>987579462.74</v>
      </c>
    </row>
    <row r="195" ht="17.55" spans="1:3">
      <c r="A195" s="2"/>
      <c r="B195" s="2">
        <v>2013</v>
      </c>
      <c r="C195" s="8">
        <v>998696371.09</v>
      </c>
    </row>
    <row r="196" ht="17.55" spans="1:3">
      <c r="A196" s="2"/>
      <c r="B196" s="2">
        <v>2012</v>
      </c>
      <c r="C196" s="8">
        <v>894382874.73</v>
      </c>
    </row>
    <row r="197" spans="1:2">
      <c r="A197" s="2"/>
      <c r="B197" s="2">
        <v>2011</v>
      </c>
    </row>
    <row r="198" ht="17.55" spans="1:2">
      <c r="A198" s="2"/>
      <c r="B198" s="2">
        <v>2010</v>
      </c>
    </row>
    <row r="199" ht="17.55" spans="1:3">
      <c r="A199" s="2" t="s">
        <v>52</v>
      </c>
      <c r="B199" s="2">
        <v>2023</v>
      </c>
      <c r="C199" s="8">
        <v>6021056056.46</v>
      </c>
    </row>
    <row r="200" ht="17.55" spans="1:3">
      <c r="A200" s="2"/>
      <c r="B200" s="2">
        <v>2022</v>
      </c>
      <c r="C200" s="8">
        <v>6280143500.17</v>
      </c>
    </row>
    <row r="201" ht="17.55" spans="1:3">
      <c r="A201" s="2"/>
      <c r="B201" s="2">
        <v>2021</v>
      </c>
      <c r="C201" s="8">
        <v>6942200131.7</v>
      </c>
    </row>
    <row r="202" ht="17.55" spans="1:3">
      <c r="A202" s="2"/>
      <c r="B202" s="2">
        <v>2020</v>
      </c>
      <c r="C202" s="8">
        <v>8592711982</v>
      </c>
    </row>
    <row r="203" ht="17.55" spans="1:3">
      <c r="A203" s="2"/>
      <c r="B203" s="2">
        <v>2019</v>
      </c>
      <c r="C203" s="8">
        <v>8926314621.39</v>
      </c>
    </row>
    <row r="204" ht="17.55" spans="1:3">
      <c r="A204" s="2"/>
      <c r="B204" s="2">
        <v>2018</v>
      </c>
      <c r="C204" s="8">
        <v>7332575255.04</v>
      </c>
    </row>
    <row r="205" ht="17.55" spans="1:3">
      <c r="A205" s="2"/>
      <c r="B205" s="2">
        <v>2017</v>
      </c>
      <c r="C205" s="8">
        <v>6635947807.91</v>
      </c>
    </row>
    <row r="206" ht="17.55" spans="1:3">
      <c r="A206" s="2"/>
      <c r="B206" s="2">
        <v>2016</v>
      </c>
      <c r="C206" s="8">
        <v>4703862967.83</v>
      </c>
    </row>
    <row r="207" ht="17.55" spans="1:3">
      <c r="A207" s="2"/>
      <c r="B207" s="2">
        <v>2015</v>
      </c>
      <c r="C207" s="8">
        <v>2924683775.92</v>
      </c>
    </row>
    <row r="208" ht="17.55" spans="1:3">
      <c r="A208" s="2"/>
      <c r="B208" s="2">
        <v>2014</v>
      </c>
      <c r="C208" s="8">
        <v>1375491670.86</v>
      </c>
    </row>
    <row r="209" ht="17.55" spans="1:3">
      <c r="A209" s="2"/>
      <c r="B209" s="2">
        <v>2013</v>
      </c>
      <c r="C209" s="8">
        <v>383515796.49</v>
      </c>
    </row>
    <row r="210" ht="17.55" spans="1:3">
      <c r="A210" s="2"/>
      <c r="B210" s="2">
        <v>2012</v>
      </c>
      <c r="C210" s="8">
        <v>687247298.82</v>
      </c>
    </row>
    <row r="211" spans="1:2">
      <c r="A211" s="2"/>
      <c r="B211" s="2">
        <v>2011</v>
      </c>
    </row>
    <row r="212" ht="17.55" spans="1:2">
      <c r="A212" s="2"/>
      <c r="B212" s="2">
        <v>2010</v>
      </c>
    </row>
    <row r="213" ht="17.55" spans="1:3">
      <c r="A213" s="2" t="s">
        <v>53</v>
      </c>
      <c r="B213" s="2">
        <v>2023</v>
      </c>
      <c r="C213" s="8">
        <v>1274031659.57</v>
      </c>
    </row>
    <row r="214" ht="17.55" spans="1:3">
      <c r="A214" s="2"/>
      <c r="B214" s="2">
        <v>2022</v>
      </c>
      <c r="C214" s="8">
        <v>1243306870.96</v>
      </c>
    </row>
    <row r="215" ht="17.55" spans="1:3">
      <c r="A215" s="2"/>
      <c r="B215" s="2">
        <v>2021</v>
      </c>
      <c r="C215" s="8">
        <v>970345939.68</v>
      </c>
    </row>
    <row r="216" ht="17.55" spans="1:3">
      <c r="A216" s="2"/>
      <c r="B216" s="2">
        <v>2020</v>
      </c>
      <c r="C216" s="8">
        <v>879177170.27</v>
      </c>
    </row>
    <row r="217" ht="17.55" spans="1:3">
      <c r="A217" s="2"/>
      <c r="B217" s="2">
        <v>2019</v>
      </c>
      <c r="C217" s="8">
        <v>699552468.03</v>
      </c>
    </row>
    <row r="218" ht="17.55" spans="1:3">
      <c r="A218" s="2"/>
      <c r="B218" s="2">
        <v>2018</v>
      </c>
      <c r="C218" s="8">
        <v>698664409.44</v>
      </c>
    </row>
    <row r="219" ht="17.55" spans="1:3">
      <c r="A219" s="2"/>
      <c r="B219" s="2">
        <v>2017</v>
      </c>
      <c r="C219" s="8">
        <v>684716218.56</v>
      </c>
    </row>
    <row r="220" ht="17.55" spans="1:3">
      <c r="A220" s="2"/>
      <c r="B220" s="2">
        <v>2016</v>
      </c>
      <c r="C220" s="8">
        <v>517382390.8</v>
      </c>
    </row>
    <row r="221" ht="17.55" spans="1:3">
      <c r="A221" s="2"/>
      <c r="B221" s="2">
        <v>2015</v>
      </c>
      <c r="C221" s="8">
        <v>472809030.57</v>
      </c>
    </row>
    <row r="222" ht="17.55" spans="1:3">
      <c r="A222" s="2"/>
      <c r="B222" s="2">
        <v>2014</v>
      </c>
      <c r="C222" s="8">
        <v>382735186.61</v>
      </c>
    </row>
    <row r="223" ht="17.55" spans="1:3">
      <c r="A223" s="2"/>
      <c r="B223" s="2">
        <v>2013</v>
      </c>
      <c r="C223" s="8">
        <v>319047372.96</v>
      </c>
    </row>
    <row r="224" ht="17.55" spans="1:3">
      <c r="A224" s="2"/>
      <c r="B224" s="2">
        <v>2012</v>
      </c>
      <c r="C224" s="16" t="s">
        <v>86</v>
      </c>
    </row>
    <row r="225" spans="1:2">
      <c r="A225" s="2"/>
      <c r="B225" s="2">
        <v>2011</v>
      </c>
    </row>
    <row r="226" ht="17.55" spans="1:2">
      <c r="A226" s="2"/>
      <c r="B226" s="2">
        <v>2010</v>
      </c>
    </row>
    <row r="227" ht="17.55" spans="1:3">
      <c r="A227" s="2" t="s">
        <v>54</v>
      </c>
      <c r="B227" s="2">
        <v>2023</v>
      </c>
      <c r="C227" s="8">
        <v>2714459498.03</v>
      </c>
    </row>
    <row r="228" ht="17.55" spans="1:3">
      <c r="A228" s="2"/>
      <c r="B228" s="2">
        <v>2022</v>
      </c>
      <c r="C228" s="8">
        <v>2893049901.97</v>
      </c>
    </row>
    <row r="229" ht="17.55" spans="1:3">
      <c r="A229" s="2"/>
      <c r="B229" s="2">
        <v>2021</v>
      </c>
      <c r="C229" s="8">
        <v>3094883163.1</v>
      </c>
    </row>
    <row r="230" ht="17.55" spans="1:3">
      <c r="A230" s="2"/>
      <c r="B230" s="2">
        <v>2020</v>
      </c>
      <c r="C230" s="8">
        <v>3016020005.83</v>
      </c>
    </row>
    <row r="231" ht="17.55" spans="1:3">
      <c r="A231" s="2"/>
      <c r="B231" s="2">
        <v>2019</v>
      </c>
      <c r="C231" s="8">
        <v>2509645062.5</v>
      </c>
    </row>
    <row r="232" ht="17.55" spans="1:3">
      <c r="A232" s="2"/>
      <c r="B232" s="2">
        <v>2018</v>
      </c>
      <c r="C232" s="8">
        <v>1931528544.43</v>
      </c>
    </row>
    <row r="233" ht="17.55" spans="1:3">
      <c r="A233" s="2"/>
      <c r="B233" s="2">
        <v>2017</v>
      </c>
      <c r="C233" s="8">
        <v>1914942304.83</v>
      </c>
    </row>
    <row r="234" ht="17.55" spans="1:3">
      <c r="A234" s="2"/>
      <c r="B234" s="2">
        <v>2016</v>
      </c>
      <c r="C234" s="8">
        <v>1843368930.45</v>
      </c>
    </row>
    <row r="235" ht="17.55" spans="1:3">
      <c r="A235" s="2"/>
      <c r="B235" s="2">
        <v>2015</v>
      </c>
      <c r="C235" s="8">
        <v>651287795.26</v>
      </c>
    </row>
    <row r="236" ht="17.55" spans="1:3">
      <c r="A236" s="2"/>
      <c r="B236" s="2">
        <v>2014</v>
      </c>
      <c r="C236" s="8">
        <v>565909843</v>
      </c>
    </row>
    <row r="237" ht="17.55" spans="1:3">
      <c r="A237" s="2"/>
      <c r="B237" s="2">
        <v>2013</v>
      </c>
      <c r="C237" s="8">
        <v>442271106.34</v>
      </c>
    </row>
    <row r="238" ht="17.55" spans="1:3">
      <c r="A238" s="2"/>
      <c r="B238" s="2">
        <v>2012</v>
      </c>
      <c r="C238" s="8">
        <v>234398860.52</v>
      </c>
    </row>
    <row r="239" spans="1:2">
      <c r="A239" s="2"/>
      <c r="B239" s="2">
        <v>2011</v>
      </c>
    </row>
    <row r="240" ht="17.55" spans="1:2">
      <c r="A240" s="2"/>
      <c r="B240" s="2">
        <v>2010</v>
      </c>
    </row>
    <row r="241" ht="17.55" spans="1:3">
      <c r="A241" s="2" t="s">
        <v>55</v>
      </c>
      <c r="B241" s="2">
        <v>2023</v>
      </c>
      <c r="C241" s="8">
        <v>951754864.01</v>
      </c>
    </row>
    <row r="242" ht="17.55" spans="1:3">
      <c r="A242" s="2"/>
      <c r="B242" s="2">
        <v>2022</v>
      </c>
      <c r="C242" s="8">
        <v>933252654.17</v>
      </c>
    </row>
    <row r="243" ht="17.55" spans="1:3">
      <c r="A243" s="2"/>
      <c r="B243" s="2">
        <v>2021</v>
      </c>
      <c r="C243" s="8">
        <v>976091893.83</v>
      </c>
    </row>
    <row r="244" ht="17.55" spans="1:3">
      <c r="A244" s="2"/>
      <c r="B244" s="2">
        <v>2020</v>
      </c>
      <c r="C244" s="8">
        <v>1147871259.57</v>
      </c>
    </row>
    <row r="245" ht="17.55" spans="1:3">
      <c r="A245" s="2"/>
      <c r="B245" s="2">
        <v>2019</v>
      </c>
      <c r="C245" s="8">
        <v>1640071427.08</v>
      </c>
    </row>
    <row r="246" ht="17.55" spans="1:3">
      <c r="A246" s="2"/>
      <c r="B246" s="2">
        <v>2018</v>
      </c>
      <c r="C246" s="8">
        <v>2782920522.59</v>
      </c>
    </row>
    <row r="247" ht="17.55" spans="1:3">
      <c r="A247" s="2"/>
      <c r="B247" s="2">
        <v>2017</v>
      </c>
      <c r="C247" s="8">
        <v>3587553848.44</v>
      </c>
    </row>
    <row r="248" ht="17.55" spans="1:3">
      <c r="A248" s="2"/>
      <c r="B248" s="2">
        <v>2016</v>
      </c>
      <c r="C248" s="8">
        <v>748620422.21</v>
      </c>
    </row>
    <row r="249" ht="17.55" spans="1:3">
      <c r="A249" s="2"/>
      <c r="B249" s="2">
        <v>2015</v>
      </c>
      <c r="C249" s="8">
        <v>497946165.53</v>
      </c>
    </row>
    <row r="250" ht="17.55" spans="1:3">
      <c r="A250" s="2"/>
      <c r="B250" s="2">
        <v>2014</v>
      </c>
      <c r="C250" s="8">
        <v>154782138.16</v>
      </c>
    </row>
    <row r="251" ht="17.55" spans="1:3">
      <c r="A251" s="2"/>
      <c r="B251" s="2">
        <v>2013</v>
      </c>
      <c r="C251" s="8">
        <v>141606643.31</v>
      </c>
    </row>
    <row r="252" ht="17.55" spans="1:3">
      <c r="A252" s="2"/>
      <c r="B252" s="2">
        <v>2012</v>
      </c>
      <c r="C252" s="8">
        <v>124792705.07</v>
      </c>
    </row>
    <row r="253" spans="1:2">
      <c r="A253" s="2"/>
      <c r="B253" s="2">
        <v>2011</v>
      </c>
    </row>
    <row r="254" ht="17.55" spans="1:2">
      <c r="A254" s="2"/>
      <c r="B254" s="2">
        <v>2010</v>
      </c>
    </row>
    <row r="255" ht="17.55" spans="1:3">
      <c r="A255" s="2" t="s">
        <v>56</v>
      </c>
      <c r="B255" s="2">
        <v>2023</v>
      </c>
      <c r="C255" s="8">
        <v>4320330724.14</v>
      </c>
    </row>
    <row r="256" ht="17.55" spans="1:3">
      <c r="A256" s="2"/>
      <c r="B256" s="2">
        <v>2022</v>
      </c>
      <c r="C256" s="8">
        <v>4332668250.32</v>
      </c>
    </row>
    <row r="257" ht="17.55" spans="1:3">
      <c r="A257" s="2"/>
      <c r="B257" s="2">
        <v>2021</v>
      </c>
      <c r="C257" s="8">
        <v>4504554947.25</v>
      </c>
    </row>
    <row r="258" ht="17.55" spans="1:3">
      <c r="A258" s="2"/>
      <c r="B258" s="2">
        <v>2020</v>
      </c>
      <c r="C258" s="8">
        <v>5360084427.62</v>
      </c>
    </row>
    <row r="259" ht="17.55" spans="1:3">
      <c r="A259" s="2"/>
      <c r="B259" s="2">
        <v>2019</v>
      </c>
      <c r="C259" s="8">
        <v>5740027823.74</v>
      </c>
    </row>
    <row r="260" ht="17.55" spans="1:3">
      <c r="A260" s="2"/>
      <c r="B260" s="2">
        <v>2018</v>
      </c>
      <c r="C260" s="8">
        <v>5955584749.22</v>
      </c>
    </row>
    <row r="261" ht="17.55" spans="1:3">
      <c r="A261" s="2"/>
      <c r="B261" s="2">
        <v>2017</v>
      </c>
      <c r="C261" s="8">
        <v>5979635184.44</v>
      </c>
    </row>
    <row r="262" ht="17.55" spans="1:3">
      <c r="A262" s="2"/>
      <c r="B262" s="2">
        <v>2016</v>
      </c>
      <c r="C262" s="8">
        <v>5121692032.33</v>
      </c>
    </row>
    <row r="263" ht="17.55" spans="1:3">
      <c r="A263" s="2"/>
      <c r="B263" s="2">
        <v>2015</v>
      </c>
      <c r="C263" s="8">
        <v>3301103124.07</v>
      </c>
    </row>
    <row r="264" ht="17.55" spans="1:3">
      <c r="A264" s="2"/>
      <c r="B264" s="2">
        <v>2014</v>
      </c>
      <c r="C264" s="8">
        <v>2842688433.04</v>
      </c>
    </row>
    <row r="265" ht="17.55" spans="1:3">
      <c r="A265" s="2"/>
      <c r="B265" s="2">
        <v>2013</v>
      </c>
      <c r="C265" s="8">
        <v>1824561646.01</v>
      </c>
    </row>
    <row r="266" ht="17.55" spans="1:3">
      <c r="A266" s="2"/>
      <c r="B266" s="2">
        <v>2012</v>
      </c>
      <c r="C266" s="8">
        <v>1539235314.71</v>
      </c>
    </row>
    <row r="267" spans="1:2">
      <c r="A267" s="2"/>
      <c r="B267" s="2">
        <v>2011</v>
      </c>
    </row>
    <row r="268" ht="17.55" spans="1:2">
      <c r="A268" s="2"/>
      <c r="B268" s="2">
        <v>2010</v>
      </c>
    </row>
    <row r="269" ht="17.55" spans="1:3">
      <c r="A269" s="2" t="s">
        <v>57</v>
      </c>
      <c r="B269" s="2">
        <v>2023</v>
      </c>
      <c r="C269" s="8">
        <v>1037735296.5</v>
      </c>
    </row>
    <row r="270" ht="17.55" spans="1:3">
      <c r="A270" s="2"/>
      <c r="B270" s="2">
        <v>2022</v>
      </c>
      <c r="C270" s="8">
        <v>1032631685.75</v>
      </c>
    </row>
    <row r="271" ht="17.55" spans="1:3">
      <c r="A271" s="2"/>
      <c r="B271" s="2">
        <v>2021</v>
      </c>
      <c r="C271" s="8">
        <v>1022397166.69</v>
      </c>
    </row>
    <row r="272" ht="17.55" spans="1:3">
      <c r="A272" s="2"/>
      <c r="B272" s="2">
        <v>2020</v>
      </c>
      <c r="C272" s="8">
        <v>1172732714.42</v>
      </c>
    </row>
    <row r="273" ht="17.55" spans="1:3">
      <c r="A273" s="2"/>
      <c r="B273" s="2">
        <v>2019</v>
      </c>
      <c r="C273" s="8">
        <v>1420079642.45</v>
      </c>
    </row>
    <row r="274" ht="17.55" spans="1:3">
      <c r="A274" s="2"/>
      <c r="B274" s="2">
        <v>2018</v>
      </c>
      <c r="C274" s="8">
        <v>2184295703.35</v>
      </c>
    </row>
    <row r="275" ht="17.55" spans="1:3">
      <c r="A275" s="2"/>
      <c r="B275" s="2">
        <v>2017</v>
      </c>
      <c r="C275" s="8">
        <v>2396583189.65</v>
      </c>
    </row>
    <row r="276" ht="17.55" spans="1:3">
      <c r="A276" s="2"/>
      <c r="B276" s="2">
        <v>2016</v>
      </c>
      <c r="C276" s="8">
        <v>2077301770.63</v>
      </c>
    </row>
    <row r="277" ht="17.55" spans="1:3">
      <c r="A277" s="2"/>
      <c r="B277" s="2">
        <v>2015</v>
      </c>
      <c r="C277" s="8">
        <v>1617565090.24</v>
      </c>
    </row>
    <row r="278" ht="17.55" spans="1:3">
      <c r="A278" s="2"/>
      <c r="B278" s="2">
        <v>2014</v>
      </c>
      <c r="C278" s="8">
        <v>555107559.58</v>
      </c>
    </row>
    <row r="279" ht="17.55" spans="1:3">
      <c r="A279" s="2"/>
      <c r="B279" s="2">
        <v>2013</v>
      </c>
      <c r="C279" s="8">
        <v>462070507.08</v>
      </c>
    </row>
    <row r="280" ht="17.55" spans="1:3">
      <c r="A280" s="2"/>
      <c r="B280" s="2">
        <v>2012</v>
      </c>
      <c r="C280" s="8">
        <v>446144453.26</v>
      </c>
    </row>
    <row r="281" spans="1:2">
      <c r="A281" s="2"/>
      <c r="B281" s="2">
        <v>2011</v>
      </c>
    </row>
    <row r="282" ht="17.55" spans="1:2">
      <c r="A282" s="2"/>
      <c r="B282" s="2">
        <v>2010</v>
      </c>
    </row>
    <row r="283" ht="17.55" spans="1:3">
      <c r="A283" s="2" t="s">
        <v>58</v>
      </c>
      <c r="B283" s="2">
        <v>2023</v>
      </c>
      <c r="C283" s="8">
        <v>309093200.71</v>
      </c>
    </row>
    <row r="284" ht="17.55" spans="1:3">
      <c r="A284" s="2"/>
      <c r="B284" s="2">
        <v>2022</v>
      </c>
      <c r="C284" s="8">
        <v>382751376.66</v>
      </c>
    </row>
    <row r="285" ht="17.55" spans="1:3">
      <c r="A285" s="2"/>
      <c r="B285" s="2">
        <v>2021</v>
      </c>
      <c r="C285" s="8">
        <v>457207294.25</v>
      </c>
    </row>
    <row r="286" ht="17.55" spans="1:3">
      <c r="A286" s="2"/>
      <c r="B286" s="2">
        <v>2020</v>
      </c>
      <c r="C286" s="8">
        <v>580794339.89</v>
      </c>
    </row>
    <row r="287" ht="17.55" spans="1:3">
      <c r="A287" s="2"/>
      <c r="B287" s="2">
        <v>2019</v>
      </c>
      <c r="C287" s="8">
        <v>653284004.17</v>
      </c>
    </row>
    <row r="288" ht="17.55" spans="1:3">
      <c r="A288" s="2"/>
      <c r="B288" s="2">
        <v>2018</v>
      </c>
      <c r="C288" s="8">
        <v>1353839085.78</v>
      </c>
    </row>
    <row r="289" ht="17.55" spans="1:3">
      <c r="A289" s="2"/>
      <c r="B289" s="2">
        <v>2017</v>
      </c>
      <c r="C289" s="8">
        <v>2792134420.11</v>
      </c>
    </row>
    <row r="290" ht="17.55" spans="1:3">
      <c r="A290" s="2"/>
      <c r="B290" s="2">
        <v>2016</v>
      </c>
      <c r="C290" s="8">
        <v>2497939955.65</v>
      </c>
    </row>
    <row r="291" ht="17.55" spans="1:3">
      <c r="A291" s="2"/>
      <c r="B291" s="2">
        <v>2015</v>
      </c>
      <c r="C291" s="8">
        <v>2717402357.72</v>
      </c>
    </row>
    <row r="292" ht="17.55" spans="1:3">
      <c r="A292" s="2"/>
      <c r="B292" s="2">
        <v>2014</v>
      </c>
      <c r="C292" s="8">
        <v>158391593.28</v>
      </c>
    </row>
    <row r="293" ht="17.55" spans="1:3">
      <c r="A293" s="2"/>
      <c r="B293" s="2">
        <v>2013</v>
      </c>
      <c r="C293" s="8">
        <v>245059269.53</v>
      </c>
    </row>
    <row r="294" ht="17.55" spans="1:3">
      <c r="A294" s="2"/>
      <c r="B294" s="2">
        <v>2012</v>
      </c>
      <c r="C294" s="8">
        <v>271651491.03</v>
      </c>
    </row>
    <row r="295" spans="1:2">
      <c r="A295" s="2"/>
      <c r="B295" s="2">
        <v>2011</v>
      </c>
    </row>
    <row r="296" ht="17.55" spans="1:2">
      <c r="A296" s="2"/>
      <c r="B296" s="2">
        <v>2010</v>
      </c>
    </row>
    <row r="297" ht="17.55" spans="1:3">
      <c r="A297" s="2" t="s">
        <v>59</v>
      </c>
      <c r="B297" s="2">
        <v>2023</v>
      </c>
      <c r="C297" s="8">
        <v>897546691.5</v>
      </c>
    </row>
    <row r="298" ht="17.55" spans="1:3">
      <c r="A298" s="2"/>
      <c r="B298" s="2">
        <v>2022</v>
      </c>
      <c r="C298" s="8">
        <v>953763875.21</v>
      </c>
    </row>
    <row r="299" ht="17.55" spans="1:3">
      <c r="A299" s="2"/>
      <c r="B299" s="2">
        <v>2021</v>
      </c>
      <c r="C299" s="8">
        <v>1060289143.55</v>
      </c>
    </row>
    <row r="300" ht="17.55" spans="1:3">
      <c r="A300" s="2"/>
      <c r="B300" s="2">
        <v>2020</v>
      </c>
      <c r="C300" s="8">
        <v>1038117070.11</v>
      </c>
    </row>
    <row r="301" ht="17.55" spans="1:3">
      <c r="A301" s="2"/>
      <c r="B301" s="2">
        <v>2019</v>
      </c>
      <c r="C301" s="8">
        <v>1416486362.17</v>
      </c>
    </row>
    <row r="302" ht="17.55" spans="1:3">
      <c r="A302" s="2"/>
      <c r="B302" s="2">
        <v>2018</v>
      </c>
      <c r="C302" s="8">
        <v>1227887863.96</v>
      </c>
    </row>
    <row r="303" ht="17.55" spans="1:3">
      <c r="A303" s="2"/>
      <c r="B303" s="2">
        <v>2017</v>
      </c>
      <c r="C303" s="8">
        <v>1139853356.27</v>
      </c>
    </row>
    <row r="304" ht="17.55" spans="1:3">
      <c r="A304" s="2"/>
      <c r="B304" s="2">
        <v>2016</v>
      </c>
      <c r="C304" s="8">
        <v>1296648123.31</v>
      </c>
    </row>
    <row r="305" ht="17.55" spans="1:3">
      <c r="A305" s="2"/>
      <c r="B305" s="2">
        <v>2015</v>
      </c>
      <c r="C305" s="8">
        <v>1255858292.04</v>
      </c>
    </row>
    <row r="306" ht="17.55" spans="1:3">
      <c r="A306" s="2"/>
      <c r="B306" s="2">
        <v>2014</v>
      </c>
      <c r="C306" s="8">
        <v>1535173495.66</v>
      </c>
    </row>
    <row r="307" ht="17.55" spans="1:3">
      <c r="A307" s="2"/>
      <c r="B307" s="2">
        <v>2013</v>
      </c>
      <c r="C307" s="8">
        <v>1404836138.91</v>
      </c>
    </row>
    <row r="308" ht="17.55" spans="1:3">
      <c r="A308" s="2"/>
      <c r="B308" s="2">
        <v>2012</v>
      </c>
      <c r="C308" s="8">
        <v>979059541.31</v>
      </c>
    </row>
    <row r="309" spans="1:2">
      <c r="A309" s="2"/>
      <c r="B309" s="2">
        <v>2011</v>
      </c>
    </row>
    <row r="310" ht="17.55" spans="1:2">
      <c r="A310" s="2"/>
      <c r="B310" s="2">
        <v>2010</v>
      </c>
    </row>
    <row r="311" ht="17.55" spans="1:3">
      <c r="A311" s="2" t="s">
        <v>60</v>
      </c>
      <c r="B311" s="2">
        <v>2023</v>
      </c>
      <c r="C311" s="8">
        <v>1474015846.55</v>
      </c>
    </row>
    <row r="312" ht="17.55" spans="1:3">
      <c r="A312" s="2"/>
      <c r="B312" s="2">
        <v>2022</v>
      </c>
      <c r="C312" s="8">
        <v>1597348676.03</v>
      </c>
    </row>
    <row r="313" ht="17.55" spans="1:3">
      <c r="A313" s="2"/>
      <c r="B313" s="2">
        <v>2021</v>
      </c>
      <c r="C313" s="8">
        <v>1992143939.55</v>
      </c>
    </row>
    <row r="314" ht="17.55" spans="1:3">
      <c r="A314" s="2"/>
      <c r="B314" s="2">
        <v>2020</v>
      </c>
      <c r="C314" s="8">
        <v>2830922876.41</v>
      </c>
    </row>
    <row r="315" ht="17.55" spans="1:3">
      <c r="A315" s="2"/>
      <c r="B315" s="2">
        <v>2019</v>
      </c>
      <c r="C315" s="8">
        <v>3952267380.67</v>
      </c>
    </row>
    <row r="316" ht="17.55" spans="1:3">
      <c r="A316" s="2"/>
      <c r="B316" s="2">
        <v>2018</v>
      </c>
      <c r="C316" s="8">
        <v>3811613752.54</v>
      </c>
    </row>
    <row r="317" ht="17.55" spans="1:3">
      <c r="A317" s="2"/>
      <c r="B317" s="2">
        <v>2017</v>
      </c>
      <c r="C317" s="8">
        <v>4773756597.06</v>
      </c>
    </row>
    <row r="318" ht="17.55" spans="1:3">
      <c r="A318" s="2"/>
      <c r="B318" s="2">
        <v>2016</v>
      </c>
      <c r="C318" s="8">
        <v>4944851390.34</v>
      </c>
    </row>
    <row r="319" ht="17.55" spans="1:3">
      <c r="A319" s="2"/>
      <c r="B319" s="2">
        <v>2015</v>
      </c>
      <c r="C319" s="8">
        <v>2085786831.41</v>
      </c>
    </row>
    <row r="320" ht="17.55" spans="1:3">
      <c r="A320" s="2"/>
      <c r="B320" s="2">
        <v>2014</v>
      </c>
      <c r="C320" s="8">
        <v>2029383354.66</v>
      </c>
    </row>
    <row r="321" ht="17.55" spans="1:3">
      <c r="A321" s="2"/>
      <c r="B321" s="2">
        <v>2013</v>
      </c>
      <c r="C321" s="8">
        <v>638604005.47</v>
      </c>
    </row>
    <row r="322" ht="17.55" spans="1:3">
      <c r="A322" s="2"/>
      <c r="B322" s="2">
        <v>2012</v>
      </c>
      <c r="C322" s="8">
        <v>600780277.97</v>
      </c>
    </row>
    <row r="323" spans="1:2">
      <c r="A323" s="2"/>
      <c r="B323" s="2">
        <v>2011</v>
      </c>
    </row>
    <row r="324" ht="17.55" spans="1:2">
      <c r="A324" s="2"/>
      <c r="B324" s="2">
        <v>2010</v>
      </c>
    </row>
    <row r="325" ht="17.55" spans="1:3">
      <c r="A325" s="2" t="s">
        <v>61</v>
      </c>
      <c r="B325" s="2">
        <v>2023</v>
      </c>
      <c r="C325" s="8">
        <v>4129067405.35</v>
      </c>
    </row>
    <row r="326" ht="17.55" spans="1:3">
      <c r="A326" s="2"/>
      <c r="B326" s="2">
        <v>2022</v>
      </c>
      <c r="C326" s="8">
        <v>5037440640.85</v>
      </c>
    </row>
    <row r="327" ht="17.55" spans="1:3">
      <c r="A327" s="2"/>
      <c r="B327" s="2">
        <v>2021</v>
      </c>
      <c r="C327" s="8">
        <v>5821766241.64</v>
      </c>
    </row>
    <row r="328" ht="17.55" spans="1:3">
      <c r="A328" s="2"/>
      <c r="B328" s="2">
        <v>2020</v>
      </c>
      <c r="C328" s="8">
        <v>5009233120.08</v>
      </c>
    </row>
    <row r="329" ht="17.55" spans="1:3">
      <c r="A329" s="2"/>
      <c r="B329" s="2">
        <v>2019</v>
      </c>
      <c r="C329" s="8">
        <v>4978227111.18</v>
      </c>
    </row>
    <row r="330" ht="17.55" spans="1:3">
      <c r="A330" s="2"/>
      <c r="B330" s="2">
        <v>2018</v>
      </c>
      <c r="C330" s="8">
        <v>4787879550.47</v>
      </c>
    </row>
    <row r="331" ht="17.55" spans="1:3">
      <c r="A331" s="2"/>
      <c r="B331" s="2">
        <v>2017</v>
      </c>
      <c r="C331" s="8">
        <v>4630951010.5</v>
      </c>
    </row>
    <row r="332" ht="17.55" spans="1:3">
      <c r="A332" s="2"/>
      <c r="B332" s="2">
        <v>2016</v>
      </c>
      <c r="C332" s="8">
        <v>4208751393.73</v>
      </c>
    </row>
    <row r="333" ht="17.55" spans="1:3">
      <c r="A333" s="2"/>
      <c r="B333" s="2">
        <v>2015</v>
      </c>
      <c r="C333" s="8">
        <v>2669465374.57</v>
      </c>
    </row>
    <row r="334" ht="17.55" spans="1:3">
      <c r="A334" s="2"/>
      <c r="B334" s="2">
        <v>2014</v>
      </c>
      <c r="C334" s="8">
        <v>1781980304.07</v>
      </c>
    </row>
    <row r="335" ht="17.55" spans="1:3">
      <c r="A335" s="2"/>
      <c r="B335" s="2">
        <v>2013</v>
      </c>
      <c r="C335" s="8">
        <v>1766529000.63</v>
      </c>
    </row>
    <row r="336" ht="17.55" spans="1:3">
      <c r="A336" s="2"/>
      <c r="B336" s="2">
        <v>2012</v>
      </c>
      <c r="C336" s="8">
        <v>1234693797.75</v>
      </c>
    </row>
    <row r="337" spans="1:2">
      <c r="A337" s="2"/>
      <c r="B337" s="2">
        <v>2011</v>
      </c>
    </row>
    <row r="338" ht="17.55" spans="1:2">
      <c r="A338" s="2"/>
      <c r="B338" s="2">
        <v>2010</v>
      </c>
    </row>
    <row r="339" ht="17.55" spans="1:3">
      <c r="A339" s="2" t="s">
        <v>62</v>
      </c>
      <c r="B339" s="2">
        <v>2023</v>
      </c>
      <c r="C339" s="8">
        <v>5092363999.46</v>
      </c>
    </row>
    <row r="340" ht="17.55" spans="1:3">
      <c r="A340" s="2"/>
      <c r="B340" s="2">
        <v>2022</v>
      </c>
      <c r="C340" s="8">
        <v>6241743471.96</v>
      </c>
    </row>
    <row r="341" ht="17.55" spans="1:3">
      <c r="A341" s="2"/>
      <c r="B341" s="2">
        <v>2021</v>
      </c>
      <c r="C341" s="8">
        <v>6893828337.35</v>
      </c>
    </row>
    <row r="342" ht="17.55" spans="1:3">
      <c r="A342" s="2"/>
      <c r="B342" s="2">
        <v>2020</v>
      </c>
      <c r="C342" s="8">
        <v>6636726567.17</v>
      </c>
    </row>
    <row r="343" ht="17.55" spans="1:3">
      <c r="A343" s="2"/>
      <c r="B343" s="2">
        <v>2019</v>
      </c>
      <c r="C343" s="8">
        <v>7870706636.62</v>
      </c>
    </row>
    <row r="344" ht="17.55" spans="1:3">
      <c r="A344" s="2"/>
      <c r="B344" s="2">
        <v>2018</v>
      </c>
      <c r="C344" s="8">
        <v>12840378175.55</v>
      </c>
    </row>
    <row r="345" ht="17.55" spans="1:3">
      <c r="A345" s="2"/>
      <c r="B345" s="2">
        <v>2017</v>
      </c>
      <c r="C345" s="8">
        <v>10728596047.51</v>
      </c>
    </row>
    <row r="346" ht="17.55" spans="1:3">
      <c r="A346" s="2"/>
      <c r="B346" s="2">
        <v>2016</v>
      </c>
      <c r="C346" s="8">
        <v>5361702677.71</v>
      </c>
    </row>
    <row r="347" ht="17.55" spans="1:3">
      <c r="A347" s="2"/>
      <c r="B347" s="2">
        <v>2015</v>
      </c>
      <c r="C347" s="8">
        <v>876714463.62</v>
      </c>
    </row>
    <row r="348" ht="17.55" spans="1:3">
      <c r="A348" s="2"/>
      <c r="B348" s="2">
        <v>2014</v>
      </c>
      <c r="C348" s="8">
        <v>657538673.74</v>
      </c>
    </row>
    <row r="349" ht="17.55" spans="1:3">
      <c r="A349" s="2"/>
      <c r="B349" s="2">
        <v>2013</v>
      </c>
      <c r="C349" s="8">
        <v>597420051.05</v>
      </c>
    </row>
    <row r="350" ht="17.55" spans="1:3">
      <c r="A350" s="2"/>
      <c r="B350" s="2">
        <v>2012</v>
      </c>
      <c r="C350" s="8">
        <v>544654880.69</v>
      </c>
    </row>
    <row r="351" spans="1:2">
      <c r="A351" s="2"/>
      <c r="B351" s="2">
        <v>2011</v>
      </c>
    </row>
    <row r="352" spans="1:2">
      <c r="A352" s="2"/>
      <c r="B352" s="2">
        <v>2010</v>
      </c>
    </row>
  </sheetData>
  <mergeCells count="37">
    <mergeCell ref="K1:U1"/>
    <mergeCell ref="V1:AH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52"/>
  <sheetViews>
    <sheetView workbookViewId="0">
      <pane xSplit="2" ySplit="2" topLeftCell="C300" activePane="bottomRight" state="frozen"/>
      <selection/>
      <selection pane="topRight"/>
      <selection pane="bottomLeft"/>
      <selection pane="bottomRight" activeCell="B353" sqref="$A353:$XFD436"/>
    </sheetView>
  </sheetViews>
  <sheetFormatPr defaultColWidth="9.23076923076923" defaultRowHeight="16.8"/>
  <cols>
    <col min="1" max="2" width="9.23076923076923" style="1"/>
    <col min="3" max="3" width="20.3846153846154" style="4" customWidth="1"/>
    <col min="5" max="5" width="20.9230769230769" style="5" customWidth="1"/>
  </cols>
  <sheetData>
    <row r="1" spans="1:39">
      <c r="A1" s="2" t="s">
        <v>0</v>
      </c>
      <c r="B1" s="2" t="s">
        <v>1</v>
      </c>
      <c r="C1" s="6" t="s">
        <v>118</v>
      </c>
      <c r="D1" s="7" t="s">
        <v>119</v>
      </c>
      <c r="E1" s="10" t="s">
        <v>120</v>
      </c>
      <c r="F1" s="2" t="s">
        <v>121</v>
      </c>
      <c r="G1" s="10" t="s">
        <v>122</v>
      </c>
      <c r="H1" s="10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12" t="s">
        <v>131</v>
      </c>
      <c r="Q1" s="2" t="s">
        <v>132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 t="s">
        <v>133</v>
      </c>
      <c r="AG1" s="2"/>
      <c r="AH1" s="2"/>
      <c r="AI1" s="2"/>
      <c r="AJ1" s="2"/>
      <c r="AK1" s="10"/>
      <c r="AL1" s="10"/>
      <c r="AM1" s="2"/>
    </row>
    <row r="2" ht="17.55" spans="1:39">
      <c r="A2" s="2"/>
      <c r="B2" s="2"/>
      <c r="C2" s="6"/>
      <c r="D2" s="7"/>
      <c r="E2" s="10"/>
      <c r="F2" s="2"/>
      <c r="G2" s="10"/>
      <c r="H2" s="10"/>
      <c r="I2" s="2"/>
      <c r="J2" s="2"/>
      <c r="K2" s="2"/>
      <c r="L2" s="2"/>
      <c r="M2" s="2"/>
      <c r="N2" s="2"/>
      <c r="O2" s="2"/>
      <c r="P2" s="2"/>
      <c r="Q2" s="13" t="s">
        <v>134</v>
      </c>
      <c r="R2" s="10" t="s">
        <v>135</v>
      </c>
      <c r="S2" s="10" t="s">
        <v>136</v>
      </c>
      <c r="T2" s="10" t="s">
        <v>137</v>
      </c>
      <c r="U2" s="10" t="s">
        <v>138</v>
      </c>
      <c r="V2" s="10" t="s">
        <v>139</v>
      </c>
      <c r="W2" s="10" t="s">
        <v>140</v>
      </c>
      <c r="X2" s="10" t="s">
        <v>141</v>
      </c>
      <c r="Y2" s="10" t="s">
        <v>142</v>
      </c>
      <c r="Z2" s="10" t="s">
        <v>143</v>
      </c>
      <c r="AA2" s="10" t="s">
        <v>144</v>
      </c>
      <c r="AB2" s="10" t="s">
        <v>145</v>
      </c>
      <c r="AC2" s="10" t="s">
        <v>146</v>
      </c>
      <c r="AD2" s="10" t="s">
        <v>147</v>
      </c>
      <c r="AE2" s="10" t="s">
        <v>148</v>
      </c>
      <c r="AF2" s="10" t="s">
        <v>149</v>
      </c>
      <c r="AG2" s="13" t="s">
        <v>150</v>
      </c>
      <c r="AH2" s="10" t="s">
        <v>151</v>
      </c>
      <c r="AI2" s="10" t="s">
        <v>152</v>
      </c>
      <c r="AJ2" s="10" t="s">
        <v>153</v>
      </c>
      <c r="AK2" s="14" t="s">
        <v>154</v>
      </c>
      <c r="AL2" s="14" t="s">
        <v>155</v>
      </c>
      <c r="AM2" s="14" t="s">
        <v>156</v>
      </c>
    </row>
    <row r="3" ht="17.55" spans="1:39">
      <c r="A3" s="2" t="s">
        <v>38</v>
      </c>
      <c r="B3" s="2">
        <v>2023</v>
      </c>
      <c r="C3" s="8">
        <v>12812362408.34</v>
      </c>
      <c r="D3" s="9"/>
      <c r="E3" s="4">
        <f>资产表!C3-C3</f>
        <v>6322188671.02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7.55" spans="1:39">
      <c r="A4" s="2"/>
      <c r="B4" s="2">
        <v>2022</v>
      </c>
      <c r="C4" s="8">
        <v>12312605104.03</v>
      </c>
      <c r="D4" s="9"/>
      <c r="E4" s="4">
        <f>资产表!C4-C4</f>
        <v>4782578216.88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7.55" spans="1:39">
      <c r="A5" s="2"/>
      <c r="B5" s="2">
        <v>2021</v>
      </c>
      <c r="C5" s="8">
        <v>10857336009.86</v>
      </c>
      <c r="D5" s="9"/>
      <c r="E5" s="4">
        <f>资产表!C5-C5</f>
        <v>3579845232.9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7.55" spans="1:39">
      <c r="A6" s="2"/>
      <c r="B6" s="2">
        <v>2020</v>
      </c>
      <c r="C6" s="8">
        <v>6065451703.73</v>
      </c>
      <c r="D6" s="9"/>
      <c r="E6" s="4">
        <f>资产表!C6-C6</f>
        <v>4498879796.12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7.55" spans="1:39">
      <c r="A7" s="2"/>
      <c r="B7" s="2">
        <v>2019</v>
      </c>
      <c r="C7" s="8">
        <v>7293708603.53</v>
      </c>
      <c r="D7" s="9"/>
      <c r="E7" s="4">
        <f>资产表!C7-C7</f>
        <v>2851551252.2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7.55" spans="1:39">
      <c r="A8" s="2"/>
      <c r="B8" s="2">
        <v>2018</v>
      </c>
      <c r="C8" s="8">
        <v>6113702339.92</v>
      </c>
      <c r="D8" s="9"/>
      <c r="E8" s="4">
        <f>资产表!C8-C8</f>
        <v>2282059377.06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7.55" spans="1:39">
      <c r="A9" s="2"/>
      <c r="B9" s="2">
        <v>2017</v>
      </c>
      <c r="C9" s="8">
        <v>7286658456.08</v>
      </c>
      <c r="D9" s="9"/>
      <c r="E9" s="4">
        <f>资产表!C9-C9</f>
        <v>1873479229.3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7.55" spans="1:39">
      <c r="A10" s="2"/>
      <c r="B10" s="2">
        <v>2016</v>
      </c>
      <c r="C10" s="8">
        <v>4729154283.48</v>
      </c>
      <c r="D10" s="9"/>
      <c r="E10" s="4">
        <f>资产表!C10-C10</f>
        <v>1657061727.86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7.55" spans="1:39">
      <c r="A11" s="2"/>
      <c r="B11" s="2">
        <v>2015</v>
      </c>
      <c r="C11" s="8">
        <v>3710925416.59</v>
      </c>
      <c r="D11" s="9"/>
      <c r="E11" s="4">
        <f>资产表!C11-C11</f>
        <v>912385339.04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7.55" spans="1:39">
      <c r="A12" s="2"/>
      <c r="B12" s="2">
        <v>2014</v>
      </c>
      <c r="C12" s="8">
        <v>2841077710</v>
      </c>
      <c r="D12" s="9"/>
      <c r="E12" s="4">
        <f>资产表!C12-C12</f>
        <v>574201316.28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ht="17.55" spans="1:39">
      <c r="A13" s="2"/>
      <c r="B13" s="2">
        <v>2013</v>
      </c>
      <c r="C13" s="8">
        <v>737538768</v>
      </c>
      <c r="D13" s="9"/>
      <c r="E13" s="4">
        <f>资产表!C13-C13</f>
        <v>63564218.1900001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ht="17.55" spans="1:39">
      <c r="A14" s="2"/>
      <c r="B14" s="2">
        <v>2012</v>
      </c>
      <c r="C14" s="8">
        <v>774057605</v>
      </c>
      <c r="D14" s="9"/>
      <c r="E14" s="4">
        <f>资产表!C14-C14</f>
        <v>46581478.3200001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>
      <c r="A15" s="2"/>
      <c r="B15" s="2">
        <v>2011</v>
      </c>
      <c r="D15" s="9"/>
      <c r="E15" s="4">
        <f>资产表!C15-C15</f>
        <v>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ht="17.55" spans="1:39">
      <c r="A16" s="2"/>
      <c r="B16" s="2">
        <v>2010</v>
      </c>
      <c r="D16" s="9"/>
      <c r="E16" s="4">
        <f>资产表!C16-C16</f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ht="17.55" spans="1:39">
      <c r="A17" s="2" t="s">
        <v>39</v>
      </c>
      <c r="B17" s="2">
        <v>2023</v>
      </c>
      <c r="C17" s="8">
        <v>5238458124.16</v>
      </c>
      <c r="D17" s="9"/>
      <c r="E17" s="4">
        <f>资产表!C17-C17</f>
        <v>1371911719.49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ht="17.55" spans="1:39">
      <c r="A18" s="2"/>
      <c r="B18" s="2">
        <v>2022</v>
      </c>
      <c r="C18" s="8">
        <v>4542298120.27</v>
      </c>
      <c r="D18" s="9"/>
      <c r="E18" s="4">
        <f>资产表!C18-C18</f>
        <v>1238655796.85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7.55" spans="1:39">
      <c r="A19" s="2"/>
      <c r="B19" s="2">
        <v>2021</v>
      </c>
      <c r="C19" s="8">
        <v>3749042755.48</v>
      </c>
      <c r="D19" s="9"/>
      <c r="E19" s="4">
        <f>资产表!C19-C19</f>
        <v>650557127.03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ht="17.55" spans="1:39">
      <c r="A20" s="2"/>
      <c r="B20" s="2">
        <v>2020</v>
      </c>
      <c r="C20" s="8">
        <v>3008569162.97</v>
      </c>
      <c r="D20" s="9"/>
      <c r="E20" s="4">
        <f>资产表!C20-C20</f>
        <v>536032851.51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7.55" spans="1:39">
      <c r="A21" s="2"/>
      <c r="B21" s="2">
        <v>2019</v>
      </c>
      <c r="C21" s="8">
        <v>2903654653.62</v>
      </c>
      <c r="D21" s="9"/>
      <c r="E21" s="4">
        <f>资产表!C21-C21</f>
        <v>941227398.4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7.55" spans="1:39">
      <c r="A22" s="2"/>
      <c r="B22" s="2">
        <v>2018</v>
      </c>
      <c r="C22" s="8">
        <v>5112268552.38</v>
      </c>
      <c r="D22" s="9"/>
      <c r="E22" s="4">
        <f>资产表!C22-C22</f>
        <v>997871264.29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7.55" spans="1:39">
      <c r="A23" s="2"/>
      <c r="B23" s="2">
        <v>2017</v>
      </c>
      <c r="C23" s="8">
        <v>5072066053.42</v>
      </c>
      <c r="D23" s="9"/>
      <c r="E23" s="4">
        <f>资产表!C23-C23</f>
        <v>1032550308.07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7.55" spans="1:39">
      <c r="A24" s="2"/>
      <c r="B24" s="2">
        <v>2016</v>
      </c>
      <c r="C24" s="8">
        <v>3387697019.28</v>
      </c>
      <c r="D24" s="9"/>
      <c r="E24" s="4">
        <f>资产表!C24-C24</f>
        <v>671497603.26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7.55" spans="1:39">
      <c r="A25" s="2"/>
      <c r="B25" s="2">
        <v>2015</v>
      </c>
      <c r="C25" s="8">
        <v>768096071.47</v>
      </c>
      <c r="D25" s="9"/>
      <c r="E25" s="4">
        <f>资产表!C25-C25</f>
        <v>586787598.54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7.55" spans="1:39">
      <c r="A26" s="2"/>
      <c r="B26" s="2">
        <v>2014</v>
      </c>
      <c r="C26" s="8">
        <v>42733796.8</v>
      </c>
      <c r="D26" s="9"/>
      <c r="E26" s="4">
        <f>资产表!C26-C26</f>
        <v>554900797.92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ht="17.55" spans="1:39">
      <c r="A27" s="2"/>
      <c r="B27" s="2">
        <v>2013</v>
      </c>
      <c r="C27" s="8">
        <v>652894029</v>
      </c>
      <c r="D27" s="9"/>
      <c r="E27" s="4">
        <f>资产表!C27-C27</f>
        <v>202486123.22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ht="17.55" spans="1:39">
      <c r="A28" s="2"/>
      <c r="B28" s="2">
        <v>2012</v>
      </c>
      <c r="C28" s="8">
        <v>648315664</v>
      </c>
      <c r="D28" s="9"/>
      <c r="E28" s="4">
        <f>资产表!C28-C28</f>
        <v>43446620.5599999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spans="1:39">
      <c r="A29" s="2"/>
      <c r="B29" s="2">
        <v>2011</v>
      </c>
      <c r="D29" s="9"/>
      <c r="E29" s="4">
        <f>资产表!C29-C29</f>
        <v>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7.55" spans="1:39">
      <c r="A30" s="2"/>
      <c r="B30" s="2">
        <v>2010</v>
      </c>
      <c r="D30" s="9"/>
      <c r="E30" s="4">
        <f>资产表!C30-C30</f>
        <v>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7.55" spans="1:39">
      <c r="A31" s="2" t="s">
        <v>40</v>
      </c>
      <c r="B31" s="2">
        <v>2023</v>
      </c>
      <c r="C31" s="8">
        <v>17899171718.57</v>
      </c>
      <c r="D31" s="9"/>
      <c r="E31" s="4">
        <f>资产表!C31-C31</f>
        <v>3585790639.64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7.55" spans="1:39">
      <c r="A32" s="2"/>
      <c r="B32" s="2">
        <v>2022</v>
      </c>
      <c r="C32" s="8">
        <v>14543106640.6</v>
      </c>
      <c r="D32" s="9"/>
      <c r="E32" s="4">
        <f>资产表!C32-C32</f>
        <v>3017646472.73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7.55" spans="1:39">
      <c r="A33" s="2"/>
      <c r="B33" s="2">
        <v>2021</v>
      </c>
      <c r="C33" s="8">
        <v>13290761624.19</v>
      </c>
      <c r="D33" s="9"/>
      <c r="E33" s="4">
        <f>资产表!C33-C33</f>
        <v>4607913967.28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7.55" spans="1:39">
      <c r="A34" s="2"/>
      <c r="B34" s="2">
        <v>2020</v>
      </c>
      <c r="C34" s="8">
        <v>13641655858.16</v>
      </c>
      <c r="D34" s="9"/>
      <c r="E34" s="4">
        <f>资产表!C34-C34</f>
        <v>3822624797.11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7.55" spans="1:39">
      <c r="A35" s="2"/>
      <c r="B35" s="2">
        <v>2019</v>
      </c>
      <c r="C35" s="8">
        <v>4691048471.3</v>
      </c>
      <c r="D35" s="9"/>
      <c r="E35" s="4">
        <f>资产表!C35-C35</f>
        <v>5566329632.91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7.55" spans="1:39">
      <c r="A36" s="2"/>
      <c r="B36" s="2">
        <v>2018</v>
      </c>
      <c r="C36" s="8">
        <v>5316161199.22</v>
      </c>
      <c r="D36" s="9"/>
      <c r="E36" s="4">
        <f>资产表!C36-C36</f>
        <v>3513155216.18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7.55" spans="1:39">
      <c r="A37" s="2"/>
      <c r="B37" s="2">
        <v>2017</v>
      </c>
      <c r="C37" s="8">
        <v>8862429294.37</v>
      </c>
      <c r="D37" s="9"/>
      <c r="E37" s="4">
        <f>资产表!C37-C37</f>
        <v>3198976414.1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7.55" spans="1:39">
      <c r="A38" s="2"/>
      <c r="B38" s="2">
        <v>2016</v>
      </c>
      <c r="C38" s="8">
        <v>3181037467.86</v>
      </c>
      <c r="D38" s="9"/>
      <c r="E38" s="4">
        <f>资产表!C38-C38</f>
        <v>3125013013.13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7.55" spans="1:39">
      <c r="A39" s="2"/>
      <c r="B39" s="2">
        <v>2015</v>
      </c>
      <c r="C39" s="8">
        <v>2680018953.91</v>
      </c>
      <c r="D39" s="9"/>
      <c r="E39" s="4">
        <f>资产表!C39-C39</f>
        <v>1208465360.01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7.55" spans="1:39">
      <c r="A40" s="2"/>
      <c r="B40" s="2">
        <v>2014</v>
      </c>
      <c r="C40" s="8">
        <v>1011905560</v>
      </c>
      <c r="D40" s="9"/>
      <c r="E40" s="4">
        <f>资产表!C40-C40</f>
        <v>456337535.99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7.55" spans="1:39">
      <c r="A41" s="2"/>
      <c r="B41" s="2">
        <v>2013</v>
      </c>
      <c r="C41" s="8">
        <v>853432785</v>
      </c>
      <c r="D41" s="9"/>
      <c r="E41" s="4">
        <f>资产表!C41-C41</f>
        <v>396239873.06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7.55" spans="1:39">
      <c r="A42" s="2"/>
      <c r="B42" s="2">
        <v>2012</v>
      </c>
      <c r="C42" s="8">
        <v>699139645</v>
      </c>
      <c r="D42" s="9"/>
      <c r="E42" s="4">
        <f>资产表!C42-C42</f>
        <v>144432625.96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spans="1:39">
      <c r="A43" s="2"/>
      <c r="B43" s="2">
        <v>2011</v>
      </c>
      <c r="D43" s="9"/>
      <c r="E43" s="4">
        <f>资产表!C43-C43</f>
        <v>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ht="17.55" spans="1:39">
      <c r="A44" s="2"/>
      <c r="B44" s="2">
        <v>2010</v>
      </c>
      <c r="D44" s="9"/>
      <c r="E44" s="4">
        <f>资产表!C44-C44</f>
        <v>0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7.55" spans="1:39">
      <c r="A45" s="2" t="s">
        <v>41</v>
      </c>
      <c r="B45" s="2">
        <v>2023</v>
      </c>
      <c r="C45" s="8">
        <v>5247608447.76</v>
      </c>
      <c r="D45" s="9"/>
      <c r="E45" s="4">
        <f>资产表!C45-C45</f>
        <v>1389162790.66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7.55" spans="1:39">
      <c r="A46" s="2"/>
      <c r="B46" s="2">
        <v>2022</v>
      </c>
      <c r="C46" s="8">
        <v>4709500999.53</v>
      </c>
      <c r="D46" s="9"/>
      <c r="E46" s="4">
        <f>资产表!C46-C46</f>
        <v>1780919299.25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7.55" spans="1:39">
      <c r="A47" s="2"/>
      <c r="B47" s="2">
        <v>2021</v>
      </c>
      <c r="C47" s="8">
        <v>5059619227.91</v>
      </c>
      <c r="D47" s="9"/>
      <c r="E47" s="4">
        <f>资产表!C47-C47</f>
        <v>2043656294.31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7.55" spans="1:39">
      <c r="A48" s="2"/>
      <c r="B48" s="2">
        <v>2020</v>
      </c>
      <c r="C48" s="8">
        <v>4247693758.36</v>
      </c>
      <c r="D48" s="9"/>
      <c r="E48" s="4">
        <f>资产表!C48-C48</f>
        <v>1139971952.44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7.55" spans="1:39">
      <c r="A49" s="2"/>
      <c r="B49" s="2">
        <v>2019</v>
      </c>
      <c r="C49" s="8">
        <v>3435113469.89</v>
      </c>
      <c r="D49" s="9"/>
      <c r="E49" s="4">
        <f>资产表!C49-C49</f>
        <v>933699176.47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ht="17.55" spans="1:39">
      <c r="A50" s="2"/>
      <c r="B50" s="2">
        <v>2018</v>
      </c>
      <c r="C50" s="8">
        <v>3131094061.43</v>
      </c>
      <c r="D50" s="9"/>
      <c r="E50" s="4">
        <f>资产表!C50-C50</f>
        <v>877120895.74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7.55" spans="1:39">
      <c r="A51" s="2"/>
      <c r="B51" s="2">
        <v>2017</v>
      </c>
      <c r="C51" s="8">
        <v>2456246072.56</v>
      </c>
      <c r="D51" s="9"/>
      <c r="E51" s="4">
        <f>资产表!C51-C51</f>
        <v>687334645.61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7.55" spans="1:39">
      <c r="A52" s="2"/>
      <c r="B52" s="2">
        <v>2016</v>
      </c>
      <c r="C52" s="8">
        <v>2053025412.51</v>
      </c>
      <c r="D52" s="9"/>
      <c r="E52" s="4">
        <f>资产表!C52-C52</f>
        <v>590019691.65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7.55" spans="1:39">
      <c r="A53" s="2"/>
      <c r="B53" s="2">
        <v>2015</v>
      </c>
      <c r="C53" s="8">
        <v>491202601.61</v>
      </c>
      <c r="D53" s="9"/>
      <c r="E53" s="4">
        <f>资产表!C53-C53</f>
        <v>128618284.03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7.55" spans="1:39">
      <c r="A54" s="2"/>
      <c r="B54" s="2">
        <v>2014</v>
      </c>
      <c r="C54" s="8">
        <v>337442869</v>
      </c>
      <c r="D54" s="9"/>
      <c r="E54" s="4">
        <f>资产表!C54-C54</f>
        <v>116421212.2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7.55" spans="1:39">
      <c r="A55" s="2"/>
      <c r="B55" s="2">
        <v>2013</v>
      </c>
      <c r="C55" s="8">
        <v>203996817</v>
      </c>
      <c r="D55" s="9"/>
      <c r="E55" s="4">
        <f>资产表!C55-C55</f>
        <v>117631023.25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7.55" spans="1:39">
      <c r="A56" s="2"/>
      <c r="B56" s="2">
        <v>2012</v>
      </c>
      <c r="C56" s="8">
        <v>195728237</v>
      </c>
      <c r="D56" s="9"/>
      <c r="E56" s="4">
        <f>资产表!C56-C56</f>
        <v>236646598.68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spans="1:39">
      <c r="A57" s="2"/>
      <c r="B57" s="2">
        <v>2011</v>
      </c>
      <c r="D57" s="9"/>
      <c r="E57" s="4">
        <f>资产表!C57-C57</f>
        <v>0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7.55" spans="1:39">
      <c r="A58" s="2"/>
      <c r="B58" s="2">
        <v>2010</v>
      </c>
      <c r="D58" s="9"/>
      <c r="E58" s="4">
        <f>资产表!C58-C58</f>
        <v>0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7.55" spans="1:39">
      <c r="A59" s="2" t="s">
        <v>42</v>
      </c>
      <c r="B59" s="2">
        <v>2023</v>
      </c>
      <c r="C59" s="8">
        <v>11731933962.32</v>
      </c>
      <c r="D59" s="9"/>
      <c r="E59" s="4">
        <f>资产表!C59-C59</f>
        <v>1638581089.32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7.55" spans="1:39">
      <c r="A60" s="2"/>
      <c r="B60" s="2">
        <v>2022</v>
      </c>
      <c r="C60" s="8">
        <v>11901535067.16</v>
      </c>
      <c r="D60" s="9"/>
      <c r="E60" s="4">
        <f>资产表!C60-C60</f>
        <v>1307533578.12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7.55" spans="1:39">
      <c r="A61" s="2"/>
      <c r="B61" s="2">
        <v>2021</v>
      </c>
      <c r="C61" s="8">
        <v>10595004612.5</v>
      </c>
      <c r="D61" s="9"/>
      <c r="E61" s="4">
        <f>资产表!C61-C61</f>
        <v>1330116960.42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7.55" spans="1:39">
      <c r="A62" s="2"/>
      <c r="B62" s="2">
        <v>2020</v>
      </c>
      <c r="C62" s="8">
        <v>9524208544.66</v>
      </c>
      <c r="D62" s="9"/>
      <c r="E62" s="4">
        <f>资产表!C62-C62</f>
        <v>1310586410.46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7.55" spans="1:39">
      <c r="A63" s="2"/>
      <c r="B63" s="2">
        <v>2019</v>
      </c>
      <c r="C63" s="8">
        <v>8064729575.75</v>
      </c>
      <c r="D63" s="9"/>
      <c r="E63" s="4">
        <f>资产表!C63-C63</f>
        <v>1875427911.71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7.55" spans="1:39">
      <c r="A64" s="2"/>
      <c r="B64" s="2">
        <v>2018</v>
      </c>
      <c r="C64" s="8">
        <v>9084207159.92</v>
      </c>
      <c r="D64" s="9"/>
      <c r="E64" s="4">
        <f>资产表!C64-C64</f>
        <v>1597756227.27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7.55" spans="1:39">
      <c r="A65" s="2"/>
      <c r="B65" s="2">
        <v>2017</v>
      </c>
      <c r="C65" s="8">
        <v>9111533946.31</v>
      </c>
      <c r="D65" s="9"/>
      <c r="E65" s="4">
        <f>资产表!C65-C65</f>
        <v>3725859599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7.55" spans="1:39">
      <c r="A66" s="2"/>
      <c r="B66" s="2">
        <v>2016</v>
      </c>
      <c r="C66" s="8">
        <v>7614684566.97</v>
      </c>
      <c r="D66" s="9"/>
      <c r="E66" s="4">
        <f>资产表!C66-C66</f>
        <v>1068031782.38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7.55" spans="1:39">
      <c r="A67" s="2"/>
      <c r="B67" s="2">
        <v>2015</v>
      </c>
      <c r="C67" s="8">
        <v>1098930293.07</v>
      </c>
      <c r="D67" s="9"/>
      <c r="E67" s="4">
        <f>资产表!C67-C67</f>
        <v>724112564.29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7.55" spans="1:39">
      <c r="A68" s="2"/>
      <c r="B68" s="2">
        <v>2014</v>
      </c>
      <c r="C68" s="8">
        <v>608598083</v>
      </c>
      <c r="D68" s="9"/>
      <c r="E68" s="4">
        <f>资产表!C68-C68</f>
        <v>49195090.64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7.55" spans="1:39">
      <c r="A69" s="2"/>
      <c r="B69" s="2">
        <v>2013</v>
      </c>
      <c r="C69" s="8">
        <v>601858586</v>
      </c>
      <c r="D69" s="9"/>
      <c r="E69" s="4">
        <f>资产表!C69-C69</f>
        <v>104677383.33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7.55" spans="1:39">
      <c r="A70" s="2"/>
      <c r="B70" s="2">
        <v>2012</v>
      </c>
      <c r="C70" s="8">
        <v>606418983</v>
      </c>
      <c r="D70" s="9"/>
      <c r="E70" s="4">
        <f>资产表!C70-C70</f>
        <v>15467058.22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spans="1:39">
      <c r="A71" s="2"/>
      <c r="B71" s="2">
        <v>2011</v>
      </c>
      <c r="D71" s="9"/>
      <c r="E71" s="4">
        <f>资产表!C71-C71</f>
        <v>0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7.55" spans="1:39">
      <c r="A72" s="2"/>
      <c r="B72" s="2">
        <v>2010</v>
      </c>
      <c r="D72" s="9"/>
      <c r="E72" s="4">
        <f>资产表!C72-C72</f>
        <v>0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7.55" spans="1:39">
      <c r="A73" s="2" t="s">
        <v>43</v>
      </c>
      <c r="B73" s="2">
        <v>2023</v>
      </c>
      <c r="C73" s="8">
        <v>5786761950.1</v>
      </c>
      <c r="D73" s="9"/>
      <c r="E73" s="4">
        <f>资产表!C73-C73</f>
        <v>1016010141.45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7.55" spans="1:39">
      <c r="A74" s="2"/>
      <c r="B74" s="2">
        <v>2022</v>
      </c>
      <c r="C74" s="8">
        <v>4849652474.25</v>
      </c>
      <c r="D74" s="9"/>
      <c r="E74" s="4">
        <f>资产表!C74-C74</f>
        <v>968181474.1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7.55" spans="1:39">
      <c r="A75" s="2"/>
      <c r="B75" s="2">
        <v>2021</v>
      </c>
      <c r="C75" s="8">
        <v>4333435201.37</v>
      </c>
      <c r="D75" s="9"/>
      <c r="E75" s="4">
        <f>资产表!C75-C75</f>
        <v>914635205.7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7.55" spans="1:39">
      <c r="A76" s="2"/>
      <c r="B76" s="2">
        <v>2020</v>
      </c>
      <c r="C76" s="8">
        <v>3956025147.09</v>
      </c>
      <c r="D76" s="9"/>
      <c r="E76" s="4">
        <f>资产表!C76-C76</f>
        <v>1234145754.22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ht="17.55" spans="1:39">
      <c r="A77" s="2"/>
      <c r="B77" s="2">
        <v>2019</v>
      </c>
      <c r="C77" s="8">
        <v>3746558231.8</v>
      </c>
      <c r="D77" s="9"/>
      <c r="E77" s="4">
        <f>资产表!C77-C77</f>
        <v>1536077159.74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ht="17.55" spans="1:39">
      <c r="A78" s="2"/>
      <c r="B78" s="2">
        <v>2018</v>
      </c>
      <c r="C78" s="8">
        <v>5230168297.01</v>
      </c>
      <c r="D78" s="9"/>
      <c r="E78" s="4">
        <f>资产表!C78-C78</f>
        <v>1404811760.69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7.55" spans="1:39">
      <c r="A79" s="2"/>
      <c r="B79" s="2">
        <v>2017</v>
      </c>
      <c r="C79" s="8">
        <v>5139974121.25</v>
      </c>
      <c r="D79" s="9"/>
      <c r="E79" s="4">
        <f>资产表!C79-C79</f>
        <v>1784651271.18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7.55" spans="1:39">
      <c r="A80" s="2"/>
      <c r="B80" s="2">
        <v>2016</v>
      </c>
      <c r="C80" s="8">
        <v>5034620094.14</v>
      </c>
      <c r="D80" s="9"/>
      <c r="E80" s="4">
        <f>资产表!C80-C80</f>
        <v>1996488723.9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7.55" spans="1:39">
      <c r="A81" s="2"/>
      <c r="B81" s="2">
        <v>2015</v>
      </c>
      <c r="C81" s="8">
        <v>4984866921.68</v>
      </c>
      <c r="D81" s="9"/>
      <c r="E81" s="4">
        <f>资产表!C81-C81</f>
        <v>921712481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7.55" spans="1:39">
      <c r="A82" s="2"/>
      <c r="B82" s="2">
        <v>2014</v>
      </c>
      <c r="C82" s="8">
        <v>4960197120</v>
      </c>
      <c r="D82" s="9"/>
      <c r="E82" s="4">
        <f>资产表!C82-C82</f>
        <v>623130434.35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7.55" spans="1:39">
      <c r="A83" s="2"/>
      <c r="B83" s="2">
        <v>2013</v>
      </c>
      <c r="C83" s="8">
        <v>3577147820</v>
      </c>
      <c r="D83" s="9"/>
      <c r="E83" s="4">
        <f>资产表!C83-C83</f>
        <v>615053681.61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7.55" spans="1:39">
      <c r="A84" s="2"/>
      <c r="B84" s="2">
        <v>2012</v>
      </c>
      <c r="C84" s="8">
        <v>3212969310</v>
      </c>
      <c r="D84" s="9"/>
      <c r="E84" s="4">
        <f>资产表!C84-C84</f>
        <v>303984717.61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spans="1:39">
      <c r="A85" s="2"/>
      <c r="B85" s="2">
        <v>2011</v>
      </c>
      <c r="D85" s="9"/>
      <c r="E85" s="4">
        <f>资产表!C85-C85</f>
        <v>0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7.55" spans="1:39">
      <c r="A86" s="2"/>
      <c r="B86" s="2">
        <v>2010</v>
      </c>
      <c r="D86" s="9"/>
      <c r="E86" s="4">
        <f>资产表!C86-C86</f>
        <v>0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7.55" spans="1:39">
      <c r="A87" s="2" t="s">
        <v>44</v>
      </c>
      <c r="B87" s="2">
        <v>2023</v>
      </c>
      <c r="C87" s="8">
        <v>10751263403.17</v>
      </c>
      <c r="D87" s="9"/>
      <c r="E87" s="4">
        <f>资产表!C87-C87</f>
        <v>2158708290.59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7.55" spans="1:39">
      <c r="A88" s="2"/>
      <c r="B88" s="2">
        <v>2022</v>
      </c>
      <c r="C88" s="8">
        <v>10142421713.37</v>
      </c>
      <c r="D88" s="9"/>
      <c r="E88" s="4">
        <f>资产表!C88-C88</f>
        <v>2060786997.55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7.55" spans="1:39">
      <c r="A89" s="2"/>
      <c r="B89" s="2">
        <v>2021</v>
      </c>
      <c r="C89" s="8">
        <v>9712999955.56</v>
      </c>
      <c r="D89" s="9"/>
      <c r="E89" s="4">
        <f>资产表!C89-C89</f>
        <v>2192752025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7.55" spans="1:39">
      <c r="A90" s="2"/>
      <c r="B90" s="2">
        <v>2020</v>
      </c>
      <c r="C90" s="8">
        <v>9284708915.08</v>
      </c>
      <c r="D90" s="9"/>
      <c r="E90" s="4">
        <f>资产表!C90-C90</f>
        <v>1902521081.17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ht="17.55" spans="1:39">
      <c r="A91" s="2"/>
      <c r="B91" s="2">
        <v>2019</v>
      </c>
      <c r="C91" s="8">
        <v>9058095479.87</v>
      </c>
      <c r="D91" s="9"/>
      <c r="E91" s="4">
        <f>资产表!C91-C91</f>
        <v>2146645931.44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7.55" spans="1:39">
      <c r="A92" s="2"/>
      <c r="B92" s="2">
        <v>2018</v>
      </c>
      <c r="C92" s="8">
        <v>8726953365.11</v>
      </c>
      <c r="D92" s="9"/>
      <c r="E92" s="4">
        <f>资产表!C92-C92</f>
        <v>1355540429.78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7.55" spans="1:39">
      <c r="A93" s="2"/>
      <c r="B93" s="2">
        <v>2017</v>
      </c>
      <c r="C93" s="8">
        <v>8664877829.65</v>
      </c>
      <c r="D93" s="9"/>
      <c r="E93" s="4">
        <f>资产表!C93-C93</f>
        <v>1221150623.76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7.55" spans="1:39">
      <c r="A94" s="2"/>
      <c r="B94" s="2">
        <v>2016</v>
      </c>
      <c r="C94" s="8">
        <v>7677090823.95</v>
      </c>
      <c r="D94" s="9"/>
      <c r="E94" s="4">
        <f>资产表!C94-C94</f>
        <v>1642453005.26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7.55" spans="1:39">
      <c r="A95" s="2"/>
      <c r="B95" s="2">
        <v>2015</v>
      </c>
      <c r="C95" s="8">
        <v>5470034896.7</v>
      </c>
      <c r="D95" s="9"/>
      <c r="E95" s="4">
        <f>资产表!C95-C95</f>
        <v>2551499432.98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7.55" spans="1:39">
      <c r="A96" s="2"/>
      <c r="B96" s="2">
        <v>2014</v>
      </c>
      <c r="C96" s="8">
        <v>4678768420</v>
      </c>
      <c r="D96" s="9"/>
      <c r="E96" s="4">
        <f>资产表!C96-C96</f>
        <v>2406092481.19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7.55" spans="1:39">
      <c r="A97" s="2"/>
      <c r="B97" s="2">
        <v>2013</v>
      </c>
      <c r="C97" s="8">
        <v>4208105650</v>
      </c>
      <c r="D97" s="9"/>
      <c r="E97" s="4">
        <f>资产表!C97-C97</f>
        <v>2407676069.96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7.55" spans="1:39">
      <c r="A98" s="2"/>
      <c r="B98" s="2">
        <v>2012</v>
      </c>
      <c r="C98" s="8">
        <v>1596889760</v>
      </c>
      <c r="D98" s="9"/>
      <c r="E98" s="4">
        <f>资产表!C98-C98</f>
        <v>1077724528.06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spans="1:39">
      <c r="A99" s="2"/>
      <c r="B99" s="2">
        <v>2011</v>
      </c>
      <c r="C99" s="15"/>
      <c r="D99" s="9"/>
      <c r="E99" s="4">
        <f>资产表!C99-C99</f>
        <v>0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7.55" spans="1:39">
      <c r="A100" s="2"/>
      <c r="B100" s="2">
        <v>2010</v>
      </c>
      <c r="C100" s="15"/>
      <c r="D100" s="9"/>
      <c r="E100" s="4">
        <f>资产表!C100-C100</f>
        <v>0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7.55" spans="1:39">
      <c r="A101" s="2" t="s">
        <v>45</v>
      </c>
      <c r="B101" s="2">
        <v>2023</v>
      </c>
      <c r="C101" s="8">
        <v>3253866826.28</v>
      </c>
      <c r="D101" s="9"/>
      <c r="E101" s="4">
        <f>资产表!C101-C101</f>
        <v>1469526122.25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7.55" spans="1:39">
      <c r="A102" s="2"/>
      <c r="B102" s="2">
        <v>2022</v>
      </c>
      <c r="C102" s="8">
        <v>2728921168.72</v>
      </c>
      <c r="D102" s="9"/>
      <c r="E102" s="4">
        <f>资产表!C102-C102</f>
        <v>1676448348.59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7.55" spans="1:39">
      <c r="A103" s="2"/>
      <c r="B103" s="2">
        <v>2021</v>
      </c>
      <c r="C103" s="8">
        <v>2453870556.19</v>
      </c>
      <c r="D103" s="9"/>
      <c r="E103" s="4">
        <f>资产表!C103-C103</f>
        <v>1533735883.86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7.55" spans="1:39">
      <c r="A104" s="2"/>
      <c r="B104" s="2">
        <v>2020</v>
      </c>
      <c r="C104" s="8">
        <v>2114065191.18</v>
      </c>
      <c r="D104" s="9"/>
      <c r="E104" s="4">
        <f>资产表!C104-C104</f>
        <v>1772293398.09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7.55" spans="1:39">
      <c r="A105" s="2"/>
      <c r="B105" s="2">
        <v>2019</v>
      </c>
      <c r="C105" s="8">
        <v>1571185144.06</v>
      </c>
      <c r="D105" s="9"/>
      <c r="E105" s="4">
        <f>资产表!C105-C105</f>
        <v>1449786736.54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7.55" spans="1:39">
      <c r="A106" s="2"/>
      <c r="B106" s="2">
        <v>2018</v>
      </c>
      <c r="C106" s="8">
        <v>1883519095.39</v>
      </c>
      <c r="D106" s="9"/>
      <c r="E106" s="4">
        <f>资产表!C106-C106</f>
        <v>943178533.49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7.55" spans="1:39">
      <c r="A107" s="2"/>
      <c r="B107" s="2">
        <v>2017</v>
      </c>
      <c r="C107" s="8">
        <v>1645822513.18</v>
      </c>
      <c r="D107" s="9"/>
      <c r="E107" s="4">
        <f>资产表!C107-C107</f>
        <v>303390376.14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7.55" spans="1:39">
      <c r="A108" s="2"/>
      <c r="B108" s="2">
        <v>2016</v>
      </c>
      <c r="C108" s="8">
        <v>1545572636.64</v>
      </c>
      <c r="D108" s="9"/>
      <c r="E108" s="4">
        <f>资产表!C108-C108</f>
        <v>453995188.98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7.55" spans="1:39">
      <c r="A109" s="2"/>
      <c r="B109" s="2">
        <v>2015</v>
      </c>
      <c r="C109" s="8">
        <v>1061884679.74</v>
      </c>
      <c r="D109" s="9"/>
      <c r="E109" s="4">
        <f>资产表!C109-C109</f>
        <v>388788126.01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7.55" spans="1:39">
      <c r="A110" s="2"/>
      <c r="B110" s="2">
        <v>2014</v>
      </c>
      <c r="C110" s="8">
        <v>965446970</v>
      </c>
      <c r="D110" s="9"/>
      <c r="E110" s="4">
        <f>资产表!C110-C110</f>
        <v>485496570.37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7.55" spans="1:39">
      <c r="A111" s="2"/>
      <c r="B111" s="2">
        <v>2013</v>
      </c>
      <c r="C111" s="8">
        <v>860450969</v>
      </c>
      <c r="D111" s="9"/>
      <c r="E111" s="4">
        <f>资产表!C111-C111</f>
        <v>250376524.92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7.55" spans="1:39">
      <c r="A112" s="2"/>
      <c r="B112" s="2">
        <v>2012</v>
      </c>
      <c r="C112" s="8">
        <v>803475632</v>
      </c>
      <c r="D112" s="9"/>
      <c r="E112" s="4">
        <f>资产表!C112-C112</f>
        <v>164825962.81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spans="1:39">
      <c r="A113" s="2"/>
      <c r="B113" s="2">
        <v>2011</v>
      </c>
      <c r="D113" s="9"/>
      <c r="E113" s="4">
        <f>资产表!C113-C113</f>
        <v>0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7.55" spans="1:39">
      <c r="A114" s="2"/>
      <c r="B114" s="2">
        <v>2010</v>
      </c>
      <c r="D114" s="9"/>
      <c r="E114" s="4">
        <f>资产表!C114-C114</f>
        <v>0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7.55" spans="1:39">
      <c r="A115" s="2" t="s">
        <v>46</v>
      </c>
      <c r="B115" s="2">
        <v>2023</v>
      </c>
      <c r="C115" s="8">
        <v>25988974492.72</v>
      </c>
      <c r="D115" s="9"/>
      <c r="E115" s="4">
        <f>资产表!C115-C115</f>
        <v>11358300403.94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7.55" spans="1:39">
      <c r="A116" s="2"/>
      <c r="B116" s="2">
        <v>2022</v>
      </c>
      <c r="C116" s="8">
        <v>25348636838.15</v>
      </c>
      <c r="D116" s="9"/>
      <c r="E116" s="4">
        <f>资产表!C116-C116</f>
        <v>7963090750.02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7.55" spans="1:39">
      <c r="A117" s="2"/>
      <c r="B117" s="2">
        <v>2021</v>
      </c>
      <c r="C117" s="8">
        <v>32153817002.03</v>
      </c>
      <c r="D117" s="9"/>
      <c r="E117" s="4">
        <f>资产表!C117-C117</f>
        <v>8488744546.21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7.55" spans="1:39">
      <c r="A118" s="2"/>
      <c r="B118" s="2">
        <v>2020</v>
      </c>
      <c r="C118" s="8">
        <v>29947914732.16</v>
      </c>
      <c r="D118" s="9"/>
      <c r="E118" s="4">
        <f>资产表!C118-C118</f>
        <v>12798919845.43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7.55" spans="1:39">
      <c r="A119" s="2"/>
      <c r="B119" s="2">
        <v>2019</v>
      </c>
      <c r="C119" s="8">
        <v>24882052412.3</v>
      </c>
      <c r="D119" s="9"/>
      <c r="E119" s="4">
        <f>资产表!C119-C119</f>
        <v>7477064679.9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7.55" spans="1:39">
      <c r="A120" s="2"/>
      <c r="B120" s="2">
        <v>2018</v>
      </c>
      <c r="C120" s="8">
        <v>26087025828.66</v>
      </c>
      <c r="D120" s="9"/>
      <c r="E120" s="4">
        <f>资产表!C120-C120</f>
        <v>4756001986.37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7.55" spans="1:39">
      <c r="A121" s="2"/>
      <c r="B121" s="2">
        <v>2017</v>
      </c>
      <c r="C121" s="8">
        <v>5097149218.7</v>
      </c>
      <c r="D121" s="9"/>
      <c r="E121" s="4">
        <f>资产表!C121-C121</f>
        <v>1316620784.7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7.55" spans="1:39">
      <c r="A122" s="2"/>
      <c r="B122" s="2">
        <v>2016</v>
      </c>
      <c r="C122" s="8">
        <v>4399416613.54</v>
      </c>
      <c r="D122" s="9"/>
      <c r="E122" s="4">
        <f>资产表!C122-C122</f>
        <v>1104505735.38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7.55" spans="1:39">
      <c r="A123" s="2"/>
      <c r="B123" s="2">
        <v>2015</v>
      </c>
      <c r="C123" s="8">
        <v>3993312242.19</v>
      </c>
      <c r="D123" s="9"/>
      <c r="E123" s="4">
        <f>资产表!C123-C123</f>
        <v>1077497681.24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7.55" spans="1:39">
      <c r="A124" s="2"/>
      <c r="B124" s="2">
        <v>2014</v>
      </c>
      <c r="C124" s="8">
        <v>3636192270</v>
      </c>
      <c r="D124" s="9"/>
      <c r="E124" s="4">
        <f>资产表!C124-C124</f>
        <v>562685471.9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ht="17.55" spans="1:39">
      <c r="A125" s="2"/>
      <c r="B125" s="2">
        <v>2013</v>
      </c>
      <c r="C125" s="8">
        <v>1646264150</v>
      </c>
      <c r="D125" s="9"/>
      <c r="E125" s="4">
        <f>资产表!C125-C125</f>
        <v>424259100.68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7.55" spans="1:39">
      <c r="A126" s="2"/>
      <c r="B126" s="2">
        <v>2012</v>
      </c>
      <c r="C126" s="8">
        <v>1589716700</v>
      </c>
      <c r="D126" s="9"/>
      <c r="E126" s="4">
        <f>资产表!C126-C126</f>
        <v>304961726.89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spans="1:39">
      <c r="A127" s="2"/>
      <c r="B127" s="2">
        <v>2011</v>
      </c>
      <c r="D127" s="9"/>
      <c r="E127" s="4">
        <f>资产表!C127-C127</f>
        <v>0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7.55" spans="1:39">
      <c r="A128" s="2"/>
      <c r="B128" s="2">
        <v>2010</v>
      </c>
      <c r="D128" s="9"/>
      <c r="E128" s="4">
        <f>资产表!C128-C128</f>
        <v>0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7.55" spans="1:39">
      <c r="A129" s="2" t="s">
        <v>47</v>
      </c>
      <c r="B129" s="2">
        <v>2023</v>
      </c>
      <c r="C129" s="8">
        <v>9424770952.23</v>
      </c>
      <c r="D129" s="9"/>
      <c r="E129" s="4">
        <f>资产表!C129-C129</f>
        <v>5063762756.18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7.55" spans="1:39">
      <c r="A130" s="2"/>
      <c r="B130" s="2">
        <v>2022</v>
      </c>
      <c r="C130" s="8">
        <v>9476197577.97</v>
      </c>
      <c r="D130" s="9"/>
      <c r="E130" s="4">
        <f>资产表!C130-C130</f>
        <v>6159796956.09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7.55" spans="1:39">
      <c r="A131" s="2"/>
      <c r="B131" s="2">
        <v>2021</v>
      </c>
      <c r="C131" s="8">
        <v>10504419860.84</v>
      </c>
      <c r="D131" s="9"/>
      <c r="E131" s="4">
        <f>资产表!C131-C131</f>
        <v>6535086076.11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7.55" spans="1:39">
      <c r="A132" s="2"/>
      <c r="B132" s="2">
        <v>2020</v>
      </c>
      <c r="C132" s="8">
        <v>11182392106.3</v>
      </c>
      <c r="D132" s="9"/>
      <c r="E132" s="4">
        <f>资产表!C132-C132</f>
        <v>4324538166.79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7.55" spans="1:39">
      <c r="A133" s="2"/>
      <c r="B133" s="2">
        <v>2019</v>
      </c>
      <c r="C133" s="8">
        <v>10128746886.27</v>
      </c>
      <c r="D133" s="9"/>
      <c r="E133" s="4">
        <f>资产表!C133-C133</f>
        <v>6500647724.46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7.55" spans="1:39">
      <c r="A134" s="2"/>
      <c r="B134" s="2">
        <v>2018</v>
      </c>
      <c r="C134" s="8">
        <v>9308902395.92</v>
      </c>
      <c r="D134" s="9"/>
      <c r="E134" s="4">
        <f>资产表!C134-C134</f>
        <v>6669375276.08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7.55" spans="1:39">
      <c r="A135" s="2"/>
      <c r="B135" s="2">
        <v>2017</v>
      </c>
      <c r="C135" s="8">
        <v>8786728642.84</v>
      </c>
      <c r="D135" s="9"/>
      <c r="E135" s="4">
        <f>资产表!C135-C135</f>
        <v>7798174922.83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7.55" spans="1:39">
      <c r="A136" s="2"/>
      <c r="B136" s="2">
        <v>2016</v>
      </c>
      <c r="C136" s="8">
        <v>8452743272.43</v>
      </c>
      <c r="D136" s="9"/>
      <c r="E136" s="4">
        <f>资产表!C136-C136</f>
        <v>7844749542.86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7.55" spans="1:39">
      <c r="A137" s="2"/>
      <c r="B137" s="2">
        <v>2015</v>
      </c>
      <c r="C137" s="8">
        <v>1289497501.41</v>
      </c>
      <c r="D137" s="9"/>
      <c r="E137" s="4">
        <f>资产表!C137-C137</f>
        <v>3639472386.86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7.55" spans="1:39">
      <c r="A138" s="2"/>
      <c r="B138" s="2">
        <v>2014</v>
      </c>
      <c r="C138" s="8">
        <v>808992801</v>
      </c>
      <c r="D138" s="9"/>
      <c r="E138" s="4">
        <f>资产表!C138-C138</f>
        <v>837499352.52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17.55" spans="1:39">
      <c r="A139" s="2"/>
      <c r="B139" s="2">
        <v>2013</v>
      </c>
      <c r="C139" s="8">
        <v>626626180</v>
      </c>
      <c r="D139" s="9"/>
      <c r="E139" s="4">
        <f>资产表!C139-C139</f>
        <v>605876033.87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7.55" spans="1:39">
      <c r="A140" s="2"/>
      <c r="B140" s="2">
        <v>2012</v>
      </c>
      <c r="C140" s="8">
        <v>490862916</v>
      </c>
      <c r="D140" s="9"/>
      <c r="E140" s="4">
        <f>资产表!C140-C140</f>
        <v>231372929.54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:39">
      <c r="A141" s="2"/>
      <c r="B141" s="2">
        <v>2011</v>
      </c>
      <c r="D141" s="9"/>
      <c r="E141" s="4">
        <f>资产表!C141-C141</f>
        <v>0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7.55" spans="1:39">
      <c r="A142" s="2"/>
      <c r="B142" s="2">
        <v>2010</v>
      </c>
      <c r="D142" s="9"/>
      <c r="E142" s="4">
        <f>资产表!C142-C142</f>
        <v>0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7.55" spans="1:39">
      <c r="A143" s="2" t="s">
        <v>48</v>
      </c>
      <c r="B143" s="2">
        <v>2023</v>
      </c>
      <c r="C143" s="8">
        <v>1609634702.13</v>
      </c>
      <c r="D143" s="9"/>
      <c r="E143" s="4">
        <f>资产表!C143-C143</f>
        <v>1052251145.7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7.55" spans="1:39">
      <c r="A144" s="2"/>
      <c r="B144" s="2">
        <v>2022</v>
      </c>
      <c r="C144" s="8">
        <v>1762208941.76</v>
      </c>
      <c r="D144" s="9"/>
      <c r="E144" s="4">
        <f>资产表!C144-C144</f>
        <v>1050421696.98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7.55" spans="1:39">
      <c r="A145" s="2"/>
      <c r="B145" s="2">
        <v>2021</v>
      </c>
      <c r="C145" s="8">
        <v>1640565681.97</v>
      </c>
      <c r="D145" s="9"/>
      <c r="E145" s="4">
        <f>资产表!C145-C145</f>
        <v>532103495.21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7.55" spans="1:39">
      <c r="A146" s="2"/>
      <c r="B146" s="2">
        <v>2020</v>
      </c>
      <c r="C146" s="8">
        <v>1719625820.28</v>
      </c>
      <c r="D146" s="9"/>
      <c r="E146" s="4">
        <f>资产表!C146-C146</f>
        <v>270937797.7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7.55" spans="1:39">
      <c r="A147" s="2"/>
      <c r="B147" s="2">
        <v>2019</v>
      </c>
      <c r="C147" s="8">
        <v>1698862631.13</v>
      </c>
      <c r="D147" s="9"/>
      <c r="E147" s="4">
        <f>资产表!C147-C147</f>
        <v>230629726.84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7.55" spans="1:39">
      <c r="A148" s="2"/>
      <c r="B148" s="2">
        <v>2018</v>
      </c>
      <c r="C148" s="8">
        <v>1569830132.4</v>
      </c>
      <c r="D148" s="9"/>
      <c r="E148" s="4">
        <f>资产表!C148-C148</f>
        <v>241706814.33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7.55" spans="1:39">
      <c r="A149" s="2"/>
      <c r="B149" s="2">
        <v>2017</v>
      </c>
      <c r="C149" s="8">
        <v>1512554710.24</v>
      </c>
      <c r="D149" s="9"/>
      <c r="E149" s="4">
        <f>资产表!C149-C149</f>
        <v>217797412.96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7.55" spans="1:39">
      <c r="A150" s="2"/>
      <c r="B150" s="2">
        <v>2016</v>
      </c>
      <c r="C150" s="8">
        <v>1497021836.38</v>
      </c>
      <c r="D150" s="9"/>
      <c r="E150" s="4">
        <f>资产表!C150-C150</f>
        <v>242028015.24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7.55" spans="1:39">
      <c r="A151" s="2"/>
      <c r="B151" s="2">
        <v>2015</v>
      </c>
      <c r="C151" s="8">
        <v>478283382.45</v>
      </c>
      <c r="D151" s="9"/>
      <c r="E151" s="4">
        <f>资产表!C151-C151</f>
        <v>280374078.56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7.55" spans="1:39">
      <c r="A152" s="2"/>
      <c r="B152" s="2">
        <v>2014</v>
      </c>
      <c r="C152" s="8">
        <v>405215515</v>
      </c>
      <c r="D152" s="9"/>
      <c r="E152" s="4">
        <f>资产表!C152-C152</f>
        <v>275372552.32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7.55" spans="1:39">
      <c r="A153" s="2"/>
      <c r="B153" s="2">
        <v>2013</v>
      </c>
      <c r="C153" s="8">
        <v>262024628</v>
      </c>
      <c r="D153" s="9"/>
      <c r="E153" s="4">
        <f>资产表!C153-C153</f>
        <v>195014963.15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7.55" spans="1:39">
      <c r="A154" s="2"/>
      <c r="B154" s="2">
        <v>2012</v>
      </c>
      <c r="C154" s="8">
        <v>182952015</v>
      </c>
      <c r="D154" s="9"/>
      <c r="E154" s="4">
        <f>资产表!C154-C154</f>
        <v>155792138.25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spans="1:39">
      <c r="A155" s="2"/>
      <c r="B155" s="2">
        <v>2011</v>
      </c>
      <c r="D155" s="9"/>
      <c r="E155" s="4">
        <f>资产表!C155-C155</f>
        <v>0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7.55" spans="1:39">
      <c r="A156" s="2"/>
      <c r="B156" s="2">
        <v>2010</v>
      </c>
      <c r="D156" s="9"/>
      <c r="E156" s="4">
        <f>资产表!C156-C156</f>
        <v>0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7.55" spans="1:39">
      <c r="A157" s="2" t="s">
        <v>49</v>
      </c>
      <c r="B157" s="2">
        <v>2023</v>
      </c>
      <c r="C157" s="8">
        <v>4755400203.85</v>
      </c>
      <c r="D157" s="9"/>
      <c r="E157" s="4">
        <f>资产表!C157-C157</f>
        <v>476290208.139999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7.55" spans="1:39">
      <c r="A158" s="2"/>
      <c r="B158" s="2">
        <v>2022</v>
      </c>
      <c r="C158" s="8">
        <v>4569015644.91</v>
      </c>
      <c r="D158" s="9"/>
      <c r="E158" s="4">
        <f>资产表!C158-C158</f>
        <v>634593762.860001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7.55" spans="1:39">
      <c r="A159" s="2"/>
      <c r="B159" s="2">
        <v>2021</v>
      </c>
      <c r="C159" s="8">
        <v>4190435140.74</v>
      </c>
      <c r="D159" s="9"/>
      <c r="E159" s="4">
        <f>资产表!C159-C159</f>
        <v>652282282.55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7.55" spans="1:39">
      <c r="A160" s="2"/>
      <c r="B160" s="2">
        <v>2020</v>
      </c>
      <c r="C160" s="8">
        <v>5531401325.57</v>
      </c>
      <c r="D160" s="9"/>
      <c r="E160" s="4">
        <f>资产表!C160-C160</f>
        <v>688524547.360001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7.55" spans="1:39">
      <c r="A161" s="2"/>
      <c r="B161" s="2">
        <v>2019</v>
      </c>
      <c r="C161" s="8">
        <v>5546860618.67</v>
      </c>
      <c r="D161" s="9"/>
      <c r="E161" s="4">
        <f>资产表!C161-C161</f>
        <v>440294735.26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7.55" spans="1:39">
      <c r="A162" s="2"/>
      <c r="B162" s="2">
        <v>2018</v>
      </c>
      <c r="C162" s="8">
        <v>5128061659.96</v>
      </c>
      <c r="D162" s="9"/>
      <c r="E162" s="4">
        <f>资产表!C162-C162</f>
        <v>729194518.37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7.55" spans="1:39">
      <c r="A163" s="2"/>
      <c r="B163" s="2">
        <v>2017</v>
      </c>
      <c r="C163" s="8">
        <v>8600681158.14</v>
      </c>
      <c r="D163" s="9"/>
      <c r="E163" s="4">
        <f>资产表!C163-C163</f>
        <v>1283352580.66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7.55" spans="1:39">
      <c r="A164" s="2"/>
      <c r="B164" s="2">
        <v>2016</v>
      </c>
      <c r="C164" s="8">
        <v>8478219632.77</v>
      </c>
      <c r="D164" s="9"/>
      <c r="E164" s="4">
        <f>资产表!C164-C164</f>
        <v>1923196709.93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7.55" spans="1:39">
      <c r="A165" s="2"/>
      <c r="B165" s="2">
        <v>2015</v>
      </c>
      <c r="C165" s="8">
        <v>6422527465.6</v>
      </c>
      <c r="D165" s="9"/>
      <c r="E165" s="4">
        <f>资产表!C165-C165</f>
        <v>1455721841.76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7.55" spans="1:39">
      <c r="A166" s="2"/>
      <c r="B166" s="2">
        <v>2014</v>
      </c>
      <c r="C166" s="8">
        <v>4030678670</v>
      </c>
      <c r="D166" s="9"/>
      <c r="E166" s="4">
        <f>资产表!C166-C166</f>
        <v>992410548.35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7.55" spans="1:39">
      <c r="A167" s="2"/>
      <c r="B167" s="2">
        <v>2013</v>
      </c>
      <c r="C167" s="8">
        <v>1524313330</v>
      </c>
      <c r="D167" s="9"/>
      <c r="E167" s="4">
        <f>资产表!C167-C167</f>
        <v>403094429.94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7.55" spans="1:39">
      <c r="A168" s="2"/>
      <c r="B168" s="2">
        <v>2012</v>
      </c>
      <c r="C168" s="8">
        <v>881899595</v>
      </c>
      <c r="D168" s="9"/>
      <c r="E168" s="4">
        <f>资产表!C168-C168</f>
        <v>31864525.39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spans="1:39">
      <c r="A169" s="2"/>
      <c r="B169" s="2">
        <v>2011</v>
      </c>
      <c r="D169" s="9"/>
      <c r="E169" s="4">
        <f>资产表!C169-C169</f>
        <v>0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7.55" spans="1:39">
      <c r="A170" s="2"/>
      <c r="B170" s="2">
        <v>2010</v>
      </c>
      <c r="D170" s="9"/>
      <c r="E170" s="4">
        <f>资产表!C170-C170</f>
        <v>0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7.55" spans="1:39">
      <c r="A171" s="2" t="s">
        <v>50</v>
      </c>
      <c r="B171" s="2">
        <v>2023</v>
      </c>
      <c r="C171" s="8">
        <v>1715413495.87</v>
      </c>
      <c r="D171" s="9"/>
      <c r="E171" s="4">
        <f>资产表!C171-C171</f>
        <v>276780707.46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7.55" spans="1:39">
      <c r="A172" s="2"/>
      <c r="B172" s="2">
        <v>2022</v>
      </c>
      <c r="C172" s="8">
        <v>1540302685.92</v>
      </c>
      <c r="D172" s="9"/>
      <c r="E172" s="4">
        <f>资产表!C172-C172</f>
        <v>518498924.24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7.55" spans="1:39">
      <c r="A173" s="2"/>
      <c r="B173" s="2">
        <v>2021</v>
      </c>
      <c r="C173" s="8">
        <v>1304248156.79</v>
      </c>
      <c r="D173" s="9"/>
      <c r="E173" s="4">
        <f>资产表!C173-C173</f>
        <v>598524163.38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7.55" spans="1:39">
      <c r="A174" s="2"/>
      <c r="B174" s="2">
        <v>2020</v>
      </c>
      <c r="C174" s="8">
        <v>1115397315.16</v>
      </c>
      <c r="D174" s="9"/>
      <c r="E174" s="4">
        <f>资产表!C174-C174</f>
        <v>419071995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17.55" spans="1:39">
      <c r="A175" s="2"/>
      <c r="B175" s="2">
        <v>2019</v>
      </c>
      <c r="C175" s="8">
        <v>1080269019.9</v>
      </c>
      <c r="D175" s="9"/>
      <c r="E175" s="4">
        <f>资产表!C175-C175</f>
        <v>459218137.21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7.55" spans="1:39">
      <c r="A176" s="2"/>
      <c r="B176" s="2">
        <v>2018</v>
      </c>
      <c r="C176" s="8">
        <v>988653504.64</v>
      </c>
      <c r="D176" s="9"/>
      <c r="E176" s="4">
        <f>资产表!C176-C176</f>
        <v>126140686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</row>
    <row r="177" ht="17.55" spans="1:39">
      <c r="A177" s="2"/>
      <c r="B177" s="2">
        <v>2017</v>
      </c>
      <c r="C177" s="8">
        <v>958732016.45</v>
      </c>
      <c r="D177" s="9"/>
      <c r="E177" s="4">
        <f>资产表!C177-C177</f>
        <v>53241401.8299999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7.55" spans="1:39">
      <c r="A178" s="2"/>
      <c r="B178" s="2">
        <v>2016</v>
      </c>
      <c r="C178" s="8">
        <v>905960035.28</v>
      </c>
      <c r="D178" s="9"/>
      <c r="E178" s="4">
        <f>资产表!C178-C178</f>
        <v>48741013.25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7.55" spans="1:39">
      <c r="A179" s="2"/>
      <c r="B179" s="2">
        <v>2015</v>
      </c>
      <c r="C179" s="8">
        <v>796209822.78</v>
      </c>
      <c r="D179" s="9"/>
      <c r="E179" s="4">
        <f>资产表!C179-C179</f>
        <v>62699389.0600001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7.55" spans="1:39">
      <c r="A180" s="2"/>
      <c r="B180" s="2">
        <v>2014</v>
      </c>
      <c r="C180" s="8">
        <v>279800463</v>
      </c>
      <c r="D180" s="9"/>
      <c r="E180" s="4">
        <f>资产表!C180-C180</f>
        <v>29104860.51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7.55" spans="1:39">
      <c r="A181" s="2"/>
      <c r="B181" s="2">
        <v>2013</v>
      </c>
      <c r="C181" s="8">
        <v>219180168</v>
      </c>
      <c r="D181" s="9"/>
      <c r="E181" s="4">
        <f>资产表!C181-C181</f>
        <v>23595024.09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7.55" spans="1:39">
      <c r="A182" s="2"/>
      <c r="B182" s="2">
        <v>2012</v>
      </c>
      <c r="C182" s="8">
        <v>132961045</v>
      </c>
      <c r="D182" s="9"/>
      <c r="E182" s="4">
        <f>资产表!C182-C182</f>
        <v>19669393.42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spans="1:39">
      <c r="A183" s="2"/>
      <c r="B183" s="2">
        <v>2011</v>
      </c>
      <c r="D183" s="9"/>
      <c r="E183" s="4">
        <f>资产表!C183-C183</f>
        <v>0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7.55" spans="1:39">
      <c r="A184" s="2"/>
      <c r="B184" s="2">
        <v>2010</v>
      </c>
      <c r="D184" s="9"/>
      <c r="E184" s="4">
        <f>资产表!C184-C184</f>
        <v>0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7.55" spans="1:39">
      <c r="A185" s="2" t="s">
        <v>51</v>
      </c>
      <c r="B185" s="2">
        <v>2023</v>
      </c>
      <c r="C185" s="8">
        <v>3781269997.5</v>
      </c>
      <c r="D185" s="9"/>
      <c r="E185" s="4">
        <f>资产表!C185-C185</f>
        <v>2022101929.77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7.55" spans="1:39">
      <c r="A186" s="2"/>
      <c r="B186" s="2">
        <v>2022</v>
      </c>
      <c r="C186" s="8">
        <v>3512339900.47</v>
      </c>
      <c r="D186" s="9"/>
      <c r="E186" s="4">
        <f>资产表!C186-C186</f>
        <v>1838872274.05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7.55" spans="1:39">
      <c r="A187" s="2"/>
      <c r="B187" s="2">
        <v>2021</v>
      </c>
      <c r="C187" s="8">
        <v>3894441951.03</v>
      </c>
      <c r="D187" s="9"/>
      <c r="E187" s="4">
        <f>资产表!C187-C187</f>
        <v>1468657333.65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7.55" spans="1:39">
      <c r="A188" s="2"/>
      <c r="B188" s="2">
        <v>2020</v>
      </c>
      <c r="C188" s="8">
        <v>3085411582.48</v>
      </c>
      <c r="D188" s="9"/>
      <c r="E188" s="4">
        <f>资产表!C188-C188</f>
        <v>1680993716.12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7.55" spans="1:39">
      <c r="A189" s="2"/>
      <c r="B189" s="2">
        <v>2019</v>
      </c>
      <c r="C189" s="8">
        <v>2640355683.02</v>
      </c>
      <c r="D189" s="9"/>
      <c r="E189" s="4">
        <f>资产表!C189-C189</f>
        <v>1379924843.67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7.55" spans="1:39">
      <c r="A190" s="2"/>
      <c r="B190" s="2">
        <v>2018</v>
      </c>
      <c r="C190" s="8">
        <v>2300502210.49</v>
      </c>
      <c r="D190" s="9"/>
      <c r="E190" s="4">
        <f>资产表!C190-C190</f>
        <v>935490409.34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7.55" spans="1:39">
      <c r="A191" s="2"/>
      <c r="B191" s="2">
        <v>2017</v>
      </c>
      <c r="C191" s="8">
        <v>2350900011.09</v>
      </c>
      <c r="D191" s="9"/>
      <c r="E191" s="4">
        <f>资产表!C191-C191</f>
        <v>854412283.36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7.55" spans="1:39">
      <c r="A192" s="2"/>
      <c r="B192" s="2">
        <v>2016</v>
      </c>
      <c r="C192" s="8">
        <v>2675944610.15</v>
      </c>
      <c r="D192" s="9"/>
      <c r="E192" s="4">
        <f>资产表!C192-C192</f>
        <v>426281981.94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7.55" spans="1:39">
      <c r="A193" s="2"/>
      <c r="B193" s="2">
        <v>2015</v>
      </c>
      <c r="C193" s="8">
        <v>915001137.18</v>
      </c>
      <c r="D193" s="9"/>
      <c r="E193" s="4">
        <f>资产表!C193-C193</f>
        <v>126395889.93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7.55" spans="1:39">
      <c r="A194" s="2"/>
      <c r="B194" s="2">
        <v>2014</v>
      </c>
      <c r="C194" s="8">
        <v>826008889</v>
      </c>
      <c r="D194" s="9"/>
      <c r="E194" s="4">
        <f>资产表!C194-C194</f>
        <v>161570573.74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7.55" spans="1:39">
      <c r="A195" s="2"/>
      <c r="B195" s="2">
        <v>2013</v>
      </c>
      <c r="C195" s="8">
        <v>794928497</v>
      </c>
      <c r="D195" s="9"/>
      <c r="E195" s="4">
        <f>资产表!C195-C195</f>
        <v>203767874.09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7.55" spans="1:39">
      <c r="A196" s="2"/>
      <c r="B196" s="2">
        <v>2012</v>
      </c>
      <c r="C196" s="8">
        <v>737782307</v>
      </c>
      <c r="D196" s="9"/>
      <c r="E196" s="4">
        <f>资产表!C196-C196</f>
        <v>156600567.73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spans="1:39">
      <c r="A197" s="2"/>
      <c r="B197" s="2">
        <v>2011</v>
      </c>
      <c r="D197" s="9"/>
      <c r="E197" s="4">
        <f>资产表!C197-C197</f>
        <v>0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7.55" spans="1:39">
      <c r="A198" s="2"/>
      <c r="B198" s="2">
        <v>2010</v>
      </c>
      <c r="D198" s="9"/>
      <c r="E198" s="4">
        <f>资产表!C198-C198</f>
        <v>0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7.55" spans="1:39">
      <c r="A199" s="2" t="s">
        <v>52</v>
      </c>
      <c r="B199" s="2">
        <v>2023</v>
      </c>
      <c r="C199" s="8">
        <v>4618753181.18</v>
      </c>
      <c r="D199" s="9"/>
      <c r="E199" s="4">
        <f>资产表!C199-C199</f>
        <v>1402302875.28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7.55" spans="1:39">
      <c r="A200" s="2"/>
      <c r="B200" s="2">
        <v>2022</v>
      </c>
      <c r="C200" s="8">
        <v>4540027914.92</v>
      </c>
      <c r="D200" s="9"/>
      <c r="E200" s="4">
        <f>资产表!C200-C200</f>
        <v>1740115585.25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7.55" spans="1:39">
      <c r="A201" s="2"/>
      <c r="B201" s="2">
        <v>2021</v>
      </c>
      <c r="C201" s="8">
        <v>5130911228.03</v>
      </c>
      <c r="D201" s="9"/>
      <c r="E201" s="4">
        <f>资产表!C201-C201</f>
        <v>1811288903.67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ht="17.55" spans="1:39">
      <c r="A202" s="2"/>
      <c r="B202" s="2">
        <v>2020</v>
      </c>
      <c r="C202" s="8">
        <v>5059623621</v>
      </c>
      <c r="D202" s="9"/>
      <c r="E202" s="4">
        <f>资产表!C202-C202</f>
        <v>3533088361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7.55" spans="1:39">
      <c r="A203" s="2"/>
      <c r="B203" s="2">
        <v>2019</v>
      </c>
      <c r="C203" s="8">
        <v>4946102494.36</v>
      </c>
      <c r="D203" s="9"/>
      <c r="E203" s="4">
        <f>资产表!C203-C203</f>
        <v>3980212127.03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7.55" spans="1:39">
      <c r="A204" s="2"/>
      <c r="B204" s="2">
        <v>2018</v>
      </c>
      <c r="C204" s="8">
        <v>4506255498.56</v>
      </c>
      <c r="D204" s="9"/>
      <c r="E204" s="4">
        <f>资产表!C204-C204</f>
        <v>2826319756.48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7.55" spans="1:39">
      <c r="A205" s="2"/>
      <c r="B205" s="2">
        <v>2017</v>
      </c>
      <c r="C205" s="8">
        <v>4068435281.54</v>
      </c>
      <c r="D205" s="9"/>
      <c r="E205" s="4">
        <f>资产表!C205-C205</f>
        <v>2567512526.37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7.55" spans="1:39">
      <c r="A206" s="2"/>
      <c r="B206" s="2">
        <v>2016</v>
      </c>
      <c r="C206" s="8">
        <v>2720448591.71</v>
      </c>
      <c r="D206" s="9"/>
      <c r="E206" s="4">
        <f>资产表!C206-C206</f>
        <v>1983414376.12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7.55" spans="1:39">
      <c r="A207" s="2"/>
      <c r="B207" s="2">
        <v>2015</v>
      </c>
      <c r="C207" s="8">
        <v>2187986417.61</v>
      </c>
      <c r="D207" s="9"/>
      <c r="E207" s="4">
        <f>资产表!C207-C207</f>
        <v>736697358.31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7.55" spans="1:39">
      <c r="A208" s="2"/>
      <c r="B208" s="2">
        <v>2014</v>
      </c>
      <c r="C208" s="8">
        <v>896043966</v>
      </c>
      <c r="D208" s="9"/>
      <c r="E208" s="4">
        <f>资产表!C208-C208</f>
        <v>479447704.86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ht="17.55" spans="1:39">
      <c r="A209" s="2"/>
      <c r="B209" s="2">
        <v>2013</v>
      </c>
      <c r="C209" s="8">
        <v>251148700</v>
      </c>
      <c r="D209" s="9"/>
      <c r="E209" s="4">
        <f>资产表!C209-C209</f>
        <v>132367096.49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7.55" spans="1:39">
      <c r="A210" s="2"/>
      <c r="B210" s="2">
        <v>2012</v>
      </c>
      <c r="C210" s="8">
        <v>296272178</v>
      </c>
      <c r="D210" s="9"/>
      <c r="E210" s="4">
        <f>资产表!C210-C210</f>
        <v>390975120.82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spans="1:39">
      <c r="A211" s="2"/>
      <c r="B211" s="2">
        <v>2011</v>
      </c>
      <c r="D211" s="9"/>
      <c r="E211" s="4">
        <f>资产表!C211-C211</f>
        <v>0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7.55" spans="1:39">
      <c r="A212" s="2"/>
      <c r="B212" s="2">
        <v>2010</v>
      </c>
      <c r="D212" s="9"/>
      <c r="E212" s="4">
        <f>资产表!C212-C212</f>
        <v>0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ht="17.55" spans="1:39">
      <c r="A213" s="2" t="s">
        <v>53</v>
      </c>
      <c r="B213" s="2">
        <v>2023</v>
      </c>
      <c r="C213" s="8">
        <v>809886297.25</v>
      </c>
      <c r="D213" s="9"/>
      <c r="E213" s="4">
        <f>资产表!C213-C213</f>
        <v>464145362.32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7.55" spans="1:39">
      <c r="A214" s="2"/>
      <c r="B214" s="2">
        <v>2022</v>
      </c>
      <c r="C214" s="8">
        <v>739247880.54</v>
      </c>
      <c r="D214" s="9"/>
      <c r="E214" s="4">
        <f>资产表!C214-C214</f>
        <v>504058990.42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7.55" spans="1:39">
      <c r="A215" s="2"/>
      <c r="B215" s="2">
        <v>2021</v>
      </c>
      <c r="C215" s="8">
        <v>757810648.61</v>
      </c>
      <c r="D215" s="9"/>
      <c r="E215" s="4">
        <f>资产表!C215-C215</f>
        <v>212535291.07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ht="17.55" spans="1:39">
      <c r="A216" s="2"/>
      <c r="B216" s="2">
        <v>2020</v>
      </c>
      <c r="C216" s="8">
        <v>655461348.12</v>
      </c>
      <c r="D216" s="9"/>
      <c r="E216" s="4">
        <f>资产表!C216-C216</f>
        <v>223715822.15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7.55" spans="1:39">
      <c r="A217" s="2"/>
      <c r="B217" s="2">
        <v>2019</v>
      </c>
      <c r="C217" s="8">
        <v>565434654.72</v>
      </c>
      <c r="D217" s="9"/>
      <c r="E217" s="4">
        <f>资产表!C217-C217</f>
        <v>134117813.31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7.55" spans="1:39">
      <c r="A218" s="2"/>
      <c r="B218" s="2">
        <v>2018</v>
      </c>
      <c r="C218" s="8">
        <v>550895935.33</v>
      </c>
      <c r="D218" s="9"/>
      <c r="E218" s="4">
        <f>资产表!C218-C218</f>
        <v>147768474.11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7.55" spans="1:39">
      <c r="A219" s="2"/>
      <c r="B219" s="2">
        <v>2017</v>
      </c>
      <c r="C219" s="8">
        <v>537519964.58</v>
      </c>
      <c r="D219" s="9"/>
      <c r="E219" s="4">
        <f>资产表!C219-C219</f>
        <v>147196253.98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ht="17.55" spans="1:39">
      <c r="A220" s="2"/>
      <c r="B220" s="2">
        <v>2016</v>
      </c>
      <c r="C220" s="8">
        <v>287371714.8</v>
      </c>
      <c r="D220" s="9"/>
      <c r="E220" s="4">
        <f>资产表!C220-C220</f>
        <v>230010676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7.55" spans="1:39">
      <c r="A221" s="2"/>
      <c r="B221" s="2">
        <v>2015</v>
      </c>
      <c r="C221" s="8">
        <v>229962711.38</v>
      </c>
      <c r="D221" s="9"/>
      <c r="E221" s="4">
        <f>资产表!C221-C221</f>
        <v>242846319.19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7.55" spans="1:39">
      <c r="A222" s="2"/>
      <c r="B222" s="2">
        <v>2014</v>
      </c>
      <c r="C222" s="16" t="s">
        <v>86</v>
      </c>
      <c r="D222" s="9"/>
      <c r="E222" s="4" t="e">
        <f>资产表!C222-C222</f>
        <v>#VALUE!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7.55" spans="1:39">
      <c r="A223" s="2"/>
      <c r="B223" s="2">
        <v>2013</v>
      </c>
      <c r="C223" s="16" t="s">
        <v>86</v>
      </c>
      <c r="D223" s="9"/>
      <c r="E223" s="4" t="e">
        <f>资产表!C223-C223</f>
        <v>#VALUE!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7.55" spans="1:39">
      <c r="A224" s="2"/>
      <c r="B224" s="2">
        <v>2012</v>
      </c>
      <c r="C224" s="16" t="s">
        <v>86</v>
      </c>
      <c r="D224" s="9"/>
      <c r="E224" s="4" t="e">
        <f>资产表!C224-C224</f>
        <v>#VALUE!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spans="1:39">
      <c r="A225" s="2"/>
      <c r="B225" s="2">
        <v>2011</v>
      </c>
      <c r="D225" s="9"/>
      <c r="E225" s="4">
        <f>资产表!C225-C225</f>
        <v>0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7.55" spans="1:39">
      <c r="A226" s="2"/>
      <c r="B226" s="2">
        <v>2010</v>
      </c>
      <c r="D226" s="9"/>
      <c r="E226" s="4">
        <f>资产表!C226-C226</f>
        <v>0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7.55" spans="1:39">
      <c r="A227" s="2" t="s">
        <v>54</v>
      </c>
      <c r="B227" s="2">
        <v>2023</v>
      </c>
      <c r="C227" s="8">
        <v>2283610826.49</v>
      </c>
      <c r="D227" s="9"/>
      <c r="E227" s="4">
        <f>资产表!C227-C227</f>
        <v>430848671.54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7.55" spans="1:39">
      <c r="A228" s="2"/>
      <c r="B228" s="2">
        <v>2022</v>
      </c>
      <c r="C228" s="8">
        <v>2413886893.89</v>
      </c>
      <c r="D228" s="9"/>
      <c r="E228" s="4">
        <f>资产表!C228-C228</f>
        <v>479163008.08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7.55" spans="1:39">
      <c r="A229" s="2"/>
      <c r="B229" s="2">
        <v>2021</v>
      </c>
      <c r="C229" s="8">
        <v>2515050036.71</v>
      </c>
      <c r="D229" s="9"/>
      <c r="E229" s="4">
        <f>资产表!C229-C229</f>
        <v>579833126.39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7.55" spans="1:39">
      <c r="A230" s="2"/>
      <c r="B230" s="2">
        <v>2020</v>
      </c>
      <c r="C230" s="8">
        <v>2258752911.54</v>
      </c>
      <c r="D230" s="9"/>
      <c r="E230" s="4">
        <f>资产表!C230-C230</f>
        <v>757267094.29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7.55" spans="1:39">
      <c r="A231" s="2"/>
      <c r="B231" s="2">
        <v>2019</v>
      </c>
      <c r="C231" s="8">
        <v>1928928038.3</v>
      </c>
      <c r="D231" s="9"/>
      <c r="E231" s="4">
        <f>资产表!C231-C231</f>
        <v>580717024.2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ht="17.55" spans="1:39">
      <c r="A232" s="2"/>
      <c r="B232" s="2">
        <v>2018</v>
      </c>
      <c r="C232" s="8">
        <v>1713861102.19</v>
      </c>
      <c r="D232" s="9"/>
      <c r="E232" s="4">
        <f>资产表!C232-C232</f>
        <v>217667442.24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ht="17.55" spans="1:39">
      <c r="A233" s="2"/>
      <c r="B233" s="2">
        <v>2017</v>
      </c>
      <c r="C233" s="8">
        <v>1618426170.1</v>
      </c>
      <c r="D233" s="9"/>
      <c r="E233" s="4">
        <f>资产表!C233-C233</f>
        <v>296516134.73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7.55" spans="1:39">
      <c r="A234" s="2"/>
      <c r="B234" s="2">
        <v>2016</v>
      </c>
      <c r="C234" s="8">
        <v>1552421297.38</v>
      </c>
      <c r="D234" s="9"/>
      <c r="E234" s="4">
        <f>资产表!C234-C234</f>
        <v>290947633.07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7.55" spans="1:39">
      <c r="A235" s="2"/>
      <c r="B235" s="2">
        <v>2015</v>
      </c>
      <c r="C235" s="8">
        <v>418543975.9</v>
      </c>
      <c r="D235" s="9"/>
      <c r="E235" s="4">
        <f>资产表!C235-C235</f>
        <v>232743819.36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7.55" spans="1:39">
      <c r="A236" s="2"/>
      <c r="B236" s="2">
        <v>2014</v>
      </c>
      <c r="C236" s="8">
        <v>367139056</v>
      </c>
      <c r="D236" s="9"/>
      <c r="E236" s="4">
        <f>资产表!C236-C236</f>
        <v>198770787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7.55" spans="1:39">
      <c r="A237" s="2"/>
      <c r="B237" s="2">
        <v>2013</v>
      </c>
      <c r="C237" s="8">
        <v>290998876</v>
      </c>
      <c r="D237" s="9"/>
      <c r="E237" s="4">
        <f>资产表!C237-C237</f>
        <v>151272230.34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7.55" spans="1:39">
      <c r="A238" s="2"/>
      <c r="B238" s="2">
        <v>2012</v>
      </c>
      <c r="C238" s="8">
        <v>152064348</v>
      </c>
      <c r="D238" s="9"/>
      <c r="E238" s="4">
        <f>资产表!C238-C238</f>
        <v>82334512.52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spans="1:39">
      <c r="A239" s="2"/>
      <c r="B239" s="2">
        <v>2011</v>
      </c>
      <c r="D239" s="9"/>
      <c r="E239" s="4">
        <f>资产表!C239-C239</f>
        <v>0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7.55" spans="1:39">
      <c r="A240" s="2"/>
      <c r="B240" s="2">
        <v>2010</v>
      </c>
      <c r="D240" s="9"/>
      <c r="E240" s="4">
        <f>资产表!C240-C240</f>
        <v>0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7.55" spans="1:39">
      <c r="A241" s="2" t="s">
        <v>55</v>
      </c>
      <c r="B241" s="2">
        <v>2023</v>
      </c>
      <c r="C241" s="8">
        <v>715254340.79</v>
      </c>
      <c r="D241" s="9"/>
      <c r="E241" s="4">
        <f>资产表!C241-C241</f>
        <v>236500523.22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7.55" spans="1:39">
      <c r="A242" s="2"/>
      <c r="B242" s="2">
        <v>2022</v>
      </c>
      <c r="C242" s="8">
        <v>673854231</v>
      </c>
      <c r="D242" s="9"/>
      <c r="E242" s="4">
        <f>资产表!C242-C242</f>
        <v>259398423.17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7.55" spans="1:39">
      <c r="A243" s="2"/>
      <c r="B243" s="2">
        <v>2021</v>
      </c>
      <c r="C243" s="8">
        <v>719457323.9</v>
      </c>
      <c r="D243" s="9"/>
      <c r="E243" s="4">
        <f>资产表!C243-C243</f>
        <v>256634569.93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ht="17.55" spans="1:39">
      <c r="A244" s="2"/>
      <c r="B244" s="2">
        <v>2020</v>
      </c>
      <c r="C244" s="8">
        <v>830058811.4</v>
      </c>
      <c r="D244" s="9"/>
      <c r="E244" s="4">
        <f>资产表!C244-C244</f>
        <v>317812448.17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7.55" spans="1:39">
      <c r="A245" s="2"/>
      <c r="B245" s="2">
        <v>2019</v>
      </c>
      <c r="C245" s="8">
        <v>1115274414.63</v>
      </c>
      <c r="D245" s="9"/>
      <c r="E245" s="4">
        <f>资产表!C245-C245</f>
        <v>524797012.45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7.55" spans="1:39">
      <c r="A246" s="2"/>
      <c r="B246" s="2">
        <v>2018</v>
      </c>
      <c r="C246" s="8">
        <v>2228539653.9</v>
      </c>
      <c r="D246" s="9"/>
      <c r="E246" s="4">
        <f>资产表!C246-C246</f>
        <v>554380868.69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ht="17.55" spans="1:39">
      <c r="A247" s="2"/>
      <c r="B247" s="2">
        <v>2017</v>
      </c>
      <c r="C247" s="8">
        <v>3012401565.98</v>
      </c>
      <c r="D247" s="9"/>
      <c r="E247" s="4">
        <f>资产表!C247-C247</f>
        <v>575152282.46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7.55" spans="1:39">
      <c r="A248" s="2"/>
      <c r="B248" s="2">
        <v>2016</v>
      </c>
      <c r="C248" s="8">
        <v>529397778.11</v>
      </c>
      <c r="D248" s="9"/>
      <c r="E248" s="4">
        <f>资产表!C248-C248</f>
        <v>219222644.1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7.55" spans="1:39">
      <c r="A249" s="2"/>
      <c r="B249" s="2">
        <v>2015</v>
      </c>
      <c r="C249" s="8">
        <v>444549776.73</v>
      </c>
      <c r="D249" s="9"/>
      <c r="E249" s="4">
        <f>资产表!C249-C249</f>
        <v>53396388.8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ht="17.55" spans="1:39">
      <c r="A250" s="2"/>
      <c r="B250" s="2">
        <v>2014</v>
      </c>
      <c r="C250" s="8">
        <v>105730136</v>
      </c>
      <c r="D250" s="9"/>
      <c r="E250" s="4">
        <f>资产表!C250-C250</f>
        <v>49052002.16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7.55" spans="1:39">
      <c r="A251" s="2"/>
      <c r="B251" s="2">
        <v>2013</v>
      </c>
      <c r="C251" s="8">
        <v>94870785.5</v>
      </c>
      <c r="D251" s="9"/>
      <c r="E251" s="4">
        <f>资产表!C251-C251</f>
        <v>46735857.81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ht="17.55" spans="1:39">
      <c r="A252" s="2"/>
      <c r="B252" s="2">
        <v>2012</v>
      </c>
      <c r="C252" s="8">
        <v>97011652.9</v>
      </c>
      <c r="D252" s="9"/>
      <c r="E252" s="4">
        <f>资产表!C252-C252</f>
        <v>27781052.17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spans="1:39">
      <c r="A253" s="2"/>
      <c r="B253" s="2">
        <v>2011</v>
      </c>
      <c r="D253" s="9"/>
      <c r="E253" s="4">
        <f>资产表!C253-C253</f>
        <v>0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7.55" spans="1:39">
      <c r="A254" s="2"/>
      <c r="B254" s="2">
        <v>2010</v>
      </c>
      <c r="D254" s="9"/>
      <c r="E254" s="4">
        <f>资产表!C254-C254</f>
        <v>0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7.55" spans="1:39">
      <c r="A255" s="2" t="s">
        <v>56</v>
      </c>
      <c r="B255" s="2">
        <v>2023</v>
      </c>
      <c r="C255" s="8">
        <v>1933469871.63</v>
      </c>
      <c r="D255" s="9"/>
      <c r="E255" s="4">
        <f>资产表!C255-C255</f>
        <v>2386860852.51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7.55" spans="1:39">
      <c r="A256" s="2"/>
      <c r="B256" s="2">
        <v>2022</v>
      </c>
      <c r="C256" s="8">
        <v>1856602114.43</v>
      </c>
      <c r="D256" s="9"/>
      <c r="E256" s="4">
        <f>资产表!C256-C256</f>
        <v>2476066135.89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7.55" spans="1:39">
      <c r="A257" s="2"/>
      <c r="B257" s="2">
        <v>2021</v>
      </c>
      <c r="C257" s="8">
        <v>2127584414.82</v>
      </c>
      <c r="D257" s="9"/>
      <c r="E257" s="4">
        <f>资产表!C257-C257</f>
        <v>2376970532.43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7.55" spans="1:39">
      <c r="A258" s="2"/>
      <c r="B258" s="2">
        <v>2020</v>
      </c>
      <c r="C258" s="8">
        <v>2938831910.91</v>
      </c>
      <c r="D258" s="9"/>
      <c r="E258" s="4">
        <f>资产表!C258-C258</f>
        <v>2421252516.71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7.55" spans="1:39">
      <c r="A259" s="2"/>
      <c r="B259" s="2">
        <v>2019</v>
      </c>
      <c r="C259" s="8">
        <v>2947552138.92</v>
      </c>
      <c r="D259" s="9"/>
      <c r="E259" s="4">
        <f>资产表!C259-C259</f>
        <v>2792475684.82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ht="17.55" spans="1:39">
      <c r="A260" s="2"/>
      <c r="B260" s="2">
        <v>2018</v>
      </c>
      <c r="C260" s="8">
        <v>2764843268.15</v>
      </c>
      <c r="D260" s="9"/>
      <c r="E260" s="4">
        <f>资产表!C260-C260</f>
        <v>3190741481.07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7.55" spans="1:39">
      <c r="A261" s="2"/>
      <c r="B261" s="2">
        <v>2017</v>
      </c>
      <c r="C261" s="8">
        <v>2614827498.08</v>
      </c>
      <c r="D261" s="9"/>
      <c r="E261" s="4">
        <f>资产表!C261-C261</f>
        <v>3364807686.36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7.55" spans="1:39">
      <c r="A262" s="2"/>
      <c r="B262" s="2">
        <v>2016</v>
      </c>
      <c r="C262" s="8">
        <v>2407608898.89</v>
      </c>
      <c r="D262" s="9"/>
      <c r="E262" s="4">
        <f>资产表!C262-C262</f>
        <v>2714083133.44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7.55" spans="1:39">
      <c r="A263" s="2"/>
      <c r="B263" s="2">
        <v>2015</v>
      </c>
      <c r="C263" s="8">
        <v>2092271008.33</v>
      </c>
      <c r="D263" s="9"/>
      <c r="E263" s="4">
        <f>资产表!C263-C263</f>
        <v>1208832115.74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7.55" spans="1:39">
      <c r="A264" s="2"/>
      <c r="B264" s="2">
        <v>2014</v>
      </c>
      <c r="C264" s="8">
        <v>1933445930</v>
      </c>
      <c r="D264" s="9"/>
      <c r="E264" s="4">
        <f>资产表!C264-C264</f>
        <v>909242503.04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7.55" spans="1:39">
      <c r="A265" s="2"/>
      <c r="B265" s="2">
        <v>2013</v>
      </c>
      <c r="C265" s="8">
        <v>1111667240</v>
      </c>
      <c r="D265" s="9"/>
      <c r="E265" s="4">
        <f>资产表!C265-C265</f>
        <v>712894406.01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7.55" spans="1:39">
      <c r="A266" s="2"/>
      <c r="B266" s="2">
        <v>2012</v>
      </c>
      <c r="C266" s="8">
        <v>929913708</v>
      </c>
      <c r="D266" s="9"/>
      <c r="E266" s="4">
        <f>资产表!C266-C266</f>
        <v>609321606.71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spans="1:39">
      <c r="A267" s="2"/>
      <c r="B267" s="2">
        <v>2011</v>
      </c>
      <c r="D267" s="9"/>
      <c r="E267" s="4">
        <f>资产表!C267-C267</f>
        <v>0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ht="17.55" spans="1:39">
      <c r="A268" s="2"/>
      <c r="B268" s="2">
        <v>2010</v>
      </c>
      <c r="D268" s="9"/>
      <c r="E268" s="4">
        <f>资产表!C268-C268</f>
        <v>0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7.55" spans="1:39">
      <c r="A269" s="2" t="s">
        <v>57</v>
      </c>
      <c r="B269" s="2">
        <v>2023</v>
      </c>
      <c r="C269" s="8">
        <v>585820403.88</v>
      </c>
      <c r="D269" s="9"/>
      <c r="E269" s="4">
        <f>资产表!C269-C269</f>
        <v>451914892.62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7.55" spans="1:39">
      <c r="A270" s="2"/>
      <c r="B270" s="2">
        <v>2022</v>
      </c>
      <c r="C270" s="8">
        <v>576648834.25</v>
      </c>
      <c r="D270" s="9"/>
      <c r="E270" s="4">
        <f>资产表!C270-C270</f>
        <v>455982851.5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ht="17.55" spans="1:39">
      <c r="A271" s="2"/>
      <c r="B271" s="2">
        <v>2021</v>
      </c>
      <c r="C271" s="8">
        <v>531111567.8</v>
      </c>
      <c r="D271" s="9"/>
      <c r="E271" s="4">
        <f>资产表!C271-C271</f>
        <v>491285598.89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7.55" spans="1:39">
      <c r="A272" s="2"/>
      <c r="B272" s="2">
        <v>2020</v>
      </c>
      <c r="C272" s="8">
        <v>459483911.76</v>
      </c>
      <c r="D272" s="9"/>
      <c r="E272" s="4">
        <f>资产表!C272-C272</f>
        <v>713248802.66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7.55" spans="1:39">
      <c r="A273" s="2"/>
      <c r="B273" s="2">
        <v>2019</v>
      </c>
      <c r="C273" s="8">
        <v>508269084.03</v>
      </c>
      <c r="D273" s="9"/>
      <c r="E273" s="4">
        <f>资产表!C273-C273</f>
        <v>911810558.42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7.55" spans="1:39">
      <c r="A274" s="2"/>
      <c r="B274" s="2">
        <v>2018</v>
      </c>
      <c r="C274" s="8">
        <v>1252964157.19</v>
      </c>
      <c r="D274" s="9"/>
      <c r="E274" s="4">
        <f>资产表!C274-C274</f>
        <v>931331546.16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7.55" spans="1:39">
      <c r="A275" s="2"/>
      <c r="B275" s="2">
        <v>2017</v>
      </c>
      <c r="C275" s="8">
        <v>1245093847.4</v>
      </c>
      <c r="D275" s="9"/>
      <c r="E275" s="4">
        <f>资产表!C275-C275</f>
        <v>1151489342.25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7.55" spans="1:39">
      <c r="A276" s="2"/>
      <c r="B276" s="2">
        <v>2016</v>
      </c>
      <c r="C276" s="8">
        <v>1424433786.3</v>
      </c>
      <c r="D276" s="9"/>
      <c r="E276" s="4">
        <f>资产表!C276-C276</f>
        <v>652867984.33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7.55" spans="1:39">
      <c r="A277" s="2"/>
      <c r="B277" s="2">
        <v>2015</v>
      </c>
      <c r="C277" s="8">
        <v>1330194265.28</v>
      </c>
      <c r="D277" s="9"/>
      <c r="E277" s="4">
        <f>资产表!C277-C277</f>
        <v>287370824.96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ht="17.55" spans="1:39">
      <c r="A278" s="2"/>
      <c r="B278" s="2">
        <v>2014</v>
      </c>
      <c r="C278" s="8">
        <v>423643230</v>
      </c>
      <c r="D278" s="9"/>
      <c r="E278" s="4">
        <f>资产表!C278-C278</f>
        <v>131464329.58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7.55" spans="1:39">
      <c r="A279" s="2"/>
      <c r="B279" s="2">
        <v>2013</v>
      </c>
      <c r="C279" s="8">
        <v>406510769</v>
      </c>
      <c r="D279" s="9"/>
      <c r="E279" s="4">
        <f>资产表!C279-C279</f>
        <v>55559738.08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7.55" spans="1:39">
      <c r="A280" s="2"/>
      <c r="B280" s="2">
        <v>2012</v>
      </c>
      <c r="C280" s="8">
        <v>394822899</v>
      </c>
      <c r="D280" s="9"/>
      <c r="E280" s="4">
        <f>资产表!C280-C280</f>
        <v>51321554.26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spans="1:39">
      <c r="A281" s="2"/>
      <c r="B281" s="2">
        <v>2011</v>
      </c>
      <c r="D281" s="9"/>
      <c r="E281" s="4">
        <f>资产表!C281-C281</f>
        <v>0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ht="17.55" spans="1:39">
      <c r="A282" s="2"/>
      <c r="B282" s="2">
        <v>2010</v>
      </c>
      <c r="D282" s="9"/>
      <c r="E282" s="4">
        <f>资产表!C282-C282</f>
        <v>0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7.55" spans="1:39">
      <c r="A283" s="2" t="s">
        <v>58</v>
      </c>
      <c r="B283" s="2">
        <v>2023</v>
      </c>
      <c r="C283" s="8">
        <v>166383401.92</v>
      </c>
      <c r="D283" s="9"/>
      <c r="E283" s="4">
        <f>资产表!C283-C283</f>
        <v>142709798.79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7.55" spans="1:39">
      <c r="A284" s="2"/>
      <c r="B284" s="2">
        <v>2022</v>
      </c>
      <c r="C284" s="8">
        <v>206638245.69</v>
      </c>
      <c r="D284" s="9"/>
      <c r="E284" s="4">
        <f>资产表!C284-C284</f>
        <v>176113130.97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7.55" spans="1:39">
      <c r="A285" s="2"/>
      <c r="B285" s="2">
        <v>2021</v>
      </c>
      <c r="C285" s="8">
        <v>182815589.07</v>
      </c>
      <c r="D285" s="9"/>
      <c r="E285" s="4">
        <f>资产表!C285-C285</f>
        <v>274391705.18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7.55" spans="1:39">
      <c r="A286" s="2"/>
      <c r="B286" s="2">
        <v>2020</v>
      </c>
      <c r="C286" s="8">
        <v>300748114.73</v>
      </c>
      <c r="D286" s="9"/>
      <c r="E286" s="4">
        <f>资产表!C286-C286</f>
        <v>280046225.16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7.55" spans="1:39">
      <c r="A287" s="2"/>
      <c r="B287" s="2">
        <v>2019</v>
      </c>
      <c r="C287" s="8">
        <v>271540406.03</v>
      </c>
      <c r="D287" s="9"/>
      <c r="E287" s="4">
        <f>资产表!C287-C287</f>
        <v>381743598.14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ht="17.55" spans="1:39">
      <c r="A288" s="2"/>
      <c r="B288" s="2">
        <v>2018</v>
      </c>
      <c r="C288" s="8">
        <v>875136998.94</v>
      </c>
      <c r="D288" s="9"/>
      <c r="E288" s="4">
        <f>资产表!C288-C288</f>
        <v>478702086.84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7.55" spans="1:39">
      <c r="A289" s="2"/>
      <c r="B289" s="2">
        <v>2017</v>
      </c>
      <c r="C289" s="8">
        <v>2000837798.97</v>
      </c>
      <c r="D289" s="9"/>
      <c r="E289" s="4">
        <f>资产表!C289-C289</f>
        <v>791296621.14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7.55" spans="1:39">
      <c r="A290" s="2"/>
      <c r="B290" s="2">
        <v>2016</v>
      </c>
      <c r="C290" s="8">
        <v>1692796157.2</v>
      </c>
      <c r="D290" s="9"/>
      <c r="E290" s="4">
        <f>资产表!C290-C290</f>
        <v>805143798.45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7.55" spans="1:39">
      <c r="A291" s="2"/>
      <c r="B291" s="2">
        <v>2015</v>
      </c>
      <c r="C291" s="8">
        <v>1534434096.24</v>
      </c>
      <c r="D291" s="9"/>
      <c r="E291" s="4">
        <f>资产表!C291-C291</f>
        <v>1182968261.48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ht="17.55" spans="1:39">
      <c r="A292" s="2"/>
      <c r="B292" s="2">
        <v>2014</v>
      </c>
      <c r="C292" s="8">
        <v>24968737.7</v>
      </c>
      <c r="D292" s="9"/>
      <c r="E292" s="4">
        <f>资产表!C292-C292</f>
        <v>133422855.58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7.55" spans="1:39">
      <c r="A293" s="2"/>
      <c r="B293" s="2">
        <v>2013</v>
      </c>
      <c r="C293" s="8">
        <v>23454669.7</v>
      </c>
      <c r="D293" s="9"/>
      <c r="E293" s="4">
        <f>资产表!C293-C293</f>
        <v>221604599.83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7.55" spans="1:39">
      <c r="A294" s="2"/>
      <c r="B294" s="2">
        <v>2012</v>
      </c>
      <c r="C294" s="8">
        <v>15360707</v>
      </c>
      <c r="D294" s="9"/>
      <c r="E294" s="4">
        <f>资产表!C294-C294</f>
        <v>256290784.03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spans="1:39">
      <c r="A295" s="2"/>
      <c r="B295" s="2">
        <v>2011</v>
      </c>
      <c r="D295" s="9"/>
      <c r="E295" s="4">
        <f>资产表!C295-C295</f>
        <v>0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7.55" spans="1:39">
      <c r="A296" s="2"/>
      <c r="B296" s="2">
        <v>2010</v>
      </c>
      <c r="D296" s="9"/>
      <c r="E296" s="4">
        <f>资产表!C296-C296</f>
        <v>0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7.55" spans="1:39">
      <c r="A297" s="2" t="s">
        <v>59</v>
      </c>
      <c r="B297" s="2">
        <v>2023</v>
      </c>
      <c r="C297" s="8">
        <v>459278987.2</v>
      </c>
      <c r="D297" s="9"/>
      <c r="E297" s="4">
        <f>资产表!C297-C297</f>
        <v>438267704.3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7.55" spans="1:39">
      <c r="A298" s="2"/>
      <c r="B298" s="2">
        <v>2022</v>
      </c>
      <c r="C298" s="8">
        <v>540601027.11</v>
      </c>
      <c r="D298" s="9"/>
      <c r="E298" s="4">
        <f>资产表!C298-C298</f>
        <v>413162848.1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7.55" spans="1:39">
      <c r="A299" s="2"/>
      <c r="B299" s="2">
        <v>2021</v>
      </c>
      <c r="C299" s="8">
        <v>632770139.15</v>
      </c>
      <c r="D299" s="9"/>
      <c r="E299" s="4">
        <f>资产表!C299-C299</f>
        <v>427519004.4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7.55" spans="1:39">
      <c r="A300" s="2"/>
      <c r="B300" s="2">
        <v>2020</v>
      </c>
      <c r="C300" s="8">
        <v>699819409.03</v>
      </c>
      <c r="D300" s="9"/>
      <c r="E300" s="4">
        <f>资产表!C300-C300</f>
        <v>338297661.08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</row>
    <row r="301" ht="17.55" spans="1:39">
      <c r="A301" s="2"/>
      <c r="B301" s="2">
        <v>2019</v>
      </c>
      <c r="C301" s="8">
        <v>842045067.76</v>
      </c>
      <c r="D301" s="9"/>
      <c r="E301" s="4">
        <f>资产表!C301-C301</f>
        <v>574441294.41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7.55" spans="1:39">
      <c r="A302" s="2"/>
      <c r="B302" s="2">
        <v>2018</v>
      </c>
      <c r="C302" s="8">
        <v>764963126.98</v>
      </c>
      <c r="D302" s="9"/>
      <c r="E302" s="4">
        <f>资产表!C302-C302</f>
        <v>462924736.98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7.55" spans="1:39">
      <c r="A303" s="2"/>
      <c r="B303" s="2">
        <v>2017</v>
      </c>
      <c r="C303" s="8">
        <v>783569972.09</v>
      </c>
      <c r="D303" s="9"/>
      <c r="E303" s="4">
        <f>资产表!C303-C303</f>
        <v>356283384.18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</row>
    <row r="304" ht="17.55" spans="1:39">
      <c r="A304" s="2"/>
      <c r="B304" s="2">
        <v>2016</v>
      </c>
      <c r="C304" s="8">
        <v>1143743550.68</v>
      </c>
      <c r="D304" s="9"/>
      <c r="E304" s="4">
        <f>资产表!C304-C304</f>
        <v>152904572.63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7.55" spans="1:39">
      <c r="A305" s="2"/>
      <c r="B305" s="2">
        <v>2015</v>
      </c>
      <c r="C305" s="8">
        <v>1034631732.17</v>
      </c>
      <c r="D305" s="9"/>
      <c r="E305" s="4">
        <f>资产表!C305-C305</f>
        <v>221226559.87</v>
      </c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7.55" spans="1:39">
      <c r="A306" s="2"/>
      <c r="B306" s="2">
        <v>2014</v>
      </c>
      <c r="C306" s="8">
        <v>999314952</v>
      </c>
      <c r="D306" s="9"/>
      <c r="E306" s="4">
        <f>资产表!C306-C306</f>
        <v>535858543.66</v>
      </c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7.55" spans="1:39">
      <c r="A307" s="2"/>
      <c r="B307" s="2">
        <v>2013</v>
      </c>
      <c r="C307" s="8">
        <v>1003378650</v>
      </c>
      <c r="D307" s="9"/>
      <c r="E307" s="4">
        <f>资产表!C307-C307</f>
        <v>401457488.91</v>
      </c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7.55" spans="1:39">
      <c r="A308" s="2"/>
      <c r="B308" s="2">
        <v>2012</v>
      </c>
      <c r="C308" s="8">
        <v>919325658</v>
      </c>
      <c r="D308" s="9"/>
      <c r="E308" s="4">
        <f>资产表!C308-C308</f>
        <v>59733883.3099999</v>
      </c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spans="1:39">
      <c r="A309" s="2"/>
      <c r="B309" s="2">
        <v>2011</v>
      </c>
      <c r="D309" s="9"/>
      <c r="E309" s="4">
        <f>资产表!C309-C309</f>
        <v>0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7.55" spans="1:39">
      <c r="A310" s="2"/>
      <c r="B310" s="2">
        <v>2010</v>
      </c>
      <c r="D310" s="9"/>
      <c r="E310" s="4">
        <f>资产表!C310-C310</f>
        <v>0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7.55" spans="1:39">
      <c r="A311" s="2" t="s">
        <v>60</v>
      </c>
      <c r="B311" s="2">
        <v>2023</v>
      </c>
      <c r="C311" s="8">
        <v>1105607860.22</v>
      </c>
      <c r="D311" s="9"/>
      <c r="E311" s="4">
        <f>资产表!C311-C311</f>
        <v>368407986.33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</row>
    <row r="312" ht="17.55" spans="1:39">
      <c r="A312" s="2"/>
      <c r="B312" s="2">
        <v>2022</v>
      </c>
      <c r="C312" s="8">
        <v>1212948237.73</v>
      </c>
      <c r="D312" s="9"/>
      <c r="E312" s="4">
        <f>资产表!C312-C312</f>
        <v>384400438.3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7.55" spans="1:39">
      <c r="A313" s="2"/>
      <c r="B313" s="2">
        <v>2021</v>
      </c>
      <c r="C313" s="8">
        <v>1598234888.72</v>
      </c>
      <c r="D313" s="9"/>
      <c r="E313" s="4">
        <f>资产表!C313-C313</f>
        <v>393909050.83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7.55" spans="1:39">
      <c r="A314" s="2"/>
      <c r="B314" s="2">
        <v>2020</v>
      </c>
      <c r="C314" s="8">
        <v>2449925818.57</v>
      </c>
      <c r="D314" s="9"/>
      <c r="E314" s="4">
        <f>资产表!C314-C314</f>
        <v>380997057.84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7.55" spans="1:39">
      <c r="A315" s="2"/>
      <c r="B315" s="2">
        <v>2019</v>
      </c>
      <c r="C315" s="8">
        <v>3271644034.11</v>
      </c>
      <c r="D315" s="9"/>
      <c r="E315" s="4">
        <f>资产表!C315-C315</f>
        <v>680623346.56</v>
      </c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7.55" spans="1:39">
      <c r="A316" s="2"/>
      <c r="B316" s="2">
        <v>2018</v>
      </c>
      <c r="C316" s="8">
        <v>3162871838.77</v>
      </c>
      <c r="D316" s="9"/>
      <c r="E316" s="4">
        <f>资产表!C316-C316</f>
        <v>648741913.77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7.55" spans="1:39">
      <c r="A317" s="2"/>
      <c r="B317" s="2">
        <v>2017</v>
      </c>
      <c r="C317" s="8">
        <v>4274419003.6</v>
      </c>
      <c r="D317" s="9"/>
      <c r="E317" s="4">
        <f>资产表!C317-C317</f>
        <v>499337593.460001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 ht="17.55" spans="1:39">
      <c r="A318" s="2"/>
      <c r="B318" s="2">
        <v>2016</v>
      </c>
      <c r="C318" s="8">
        <v>4436834386.69</v>
      </c>
      <c r="D318" s="9"/>
      <c r="E318" s="4">
        <f>资产表!C318-C318</f>
        <v>508017003.650001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</row>
    <row r="319" ht="17.55" spans="1:39">
      <c r="A319" s="2"/>
      <c r="B319" s="2">
        <v>2015</v>
      </c>
      <c r="C319" s="8">
        <v>1939105953.66</v>
      </c>
      <c r="D319" s="9"/>
      <c r="E319" s="4">
        <f>资产表!C319-C319</f>
        <v>146680877.75</v>
      </c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7.55" spans="1:39">
      <c r="A320" s="2"/>
      <c r="B320" s="2">
        <v>2014</v>
      </c>
      <c r="C320" s="8">
        <v>1774427180</v>
      </c>
      <c r="D320" s="9"/>
      <c r="E320" s="4">
        <f>资产表!C320-C320</f>
        <v>254956174.66</v>
      </c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7.55" spans="1:39">
      <c r="A321" s="2"/>
      <c r="B321" s="2">
        <v>2013</v>
      </c>
      <c r="C321" s="8">
        <v>545771310</v>
      </c>
      <c r="D321" s="9"/>
      <c r="E321" s="4">
        <f>资产表!C321-C321</f>
        <v>92832695.47</v>
      </c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7.55" spans="1:39">
      <c r="A322" s="2"/>
      <c r="B322" s="2">
        <v>2012</v>
      </c>
      <c r="C322" s="8">
        <v>533625281</v>
      </c>
      <c r="D322" s="9"/>
      <c r="E322" s="4">
        <f>资产表!C322-C322</f>
        <v>67154996.97</v>
      </c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spans="1:39">
      <c r="A323" s="2"/>
      <c r="B323" s="2">
        <v>2011</v>
      </c>
      <c r="D323" s="9"/>
      <c r="E323" s="4">
        <f>资产表!C323-C323</f>
        <v>0</v>
      </c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</row>
    <row r="324" ht="17.55" spans="1:39">
      <c r="A324" s="2"/>
      <c r="B324" s="2">
        <v>2010</v>
      </c>
      <c r="D324" s="9"/>
      <c r="E324" s="4">
        <f>资产表!C324-C324</f>
        <v>0</v>
      </c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7.55" spans="1:39">
      <c r="A325" s="2" t="s">
        <v>61</v>
      </c>
      <c r="B325" s="2">
        <v>2023</v>
      </c>
      <c r="C325" s="8">
        <v>3621781452.67</v>
      </c>
      <c r="D325" s="9"/>
      <c r="E325" s="4">
        <f>资产表!C325-C325</f>
        <v>507285952.68</v>
      </c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7.55" spans="1:39">
      <c r="A326" s="2"/>
      <c r="B326" s="2">
        <v>2022</v>
      </c>
      <c r="C326" s="8">
        <v>4489374161.23</v>
      </c>
      <c r="D326" s="9"/>
      <c r="E326" s="4">
        <f>资产表!C326-C326</f>
        <v>548066479.620001</v>
      </c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7.55" spans="1:39">
      <c r="A327" s="2"/>
      <c r="B327" s="2">
        <v>2021</v>
      </c>
      <c r="C327" s="8">
        <v>5247910005.3</v>
      </c>
      <c r="D327" s="9"/>
      <c r="E327" s="4">
        <f>资产表!C327-C327</f>
        <v>573856236.34</v>
      </c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7.55" spans="1:39">
      <c r="A328" s="2"/>
      <c r="B328" s="2">
        <v>2020</v>
      </c>
      <c r="C328" s="8">
        <v>4172857316.7</v>
      </c>
      <c r="D328" s="9"/>
      <c r="E328" s="4">
        <f>资产表!C328-C328</f>
        <v>836375803.38</v>
      </c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</row>
    <row r="329" ht="17.55" spans="1:39">
      <c r="A329" s="2"/>
      <c r="B329" s="2">
        <v>2019</v>
      </c>
      <c r="C329" s="8">
        <v>4088569313.62</v>
      </c>
      <c r="D329" s="9"/>
      <c r="E329" s="4">
        <f>资产表!C329-C329</f>
        <v>889657797.56</v>
      </c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7.55" spans="1:39">
      <c r="A330" s="2"/>
      <c r="B330" s="2">
        <v>2018</v>
      </c>
      <c r="C330" s="8">
        <v>3915455480.42</v>
      </c>
      <c r="D330" s="9"/>
      <c r="E330" s="4">
        <f>资产表!C330-C330</f>
        <v>872424070.05</v>
      </c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7.55" spans="1:39">
      <c r="A331" s="2"/>
      <c r="B331" s="2">
        <v>2017</v>
      </c>
      <c r="C331" s="8">
        <v>3717522686.75</v>
      </c>
      <c r="D331" s="9"/>
      <c r="E331" s="4">
        <f>资产表!C331-C331</f>
        <v>913428323.75</v>
      </c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7.55" spans="1:39">
      <c r="A332" s="2"/>
      <c r="B332" s="2">
        <v>2016</v>
      </c>
      <c r="C332" s="8">
        <v>3460129502.18</v>
      </c>
      <c r="D332" s="9"/>
      <c r="E332" s="4">
        <f>资产表!C332-C332</f>
        <v>748621891.55</v>
      </c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7.55" spans="1:39">
      <c r="A333" s="2"/>
      <c r="B333" s="2">
        <v>2015</v>
      </c>
      <c r="C333" s="8">
        <v>2133908167.46</v>
      </c>
      <c r="D333" s="9"/>
      <c r="E333" s="4">
        <f>资产表!C333-C333</f>
        <v>535557207.11</v>
      </c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</row>
    <row r="334" ht="17.55" spans="1:39">
      <c r="A334" s="2"/>
      <c r="B334" s="2">
        <v>2014</v>
      </c>
      <c r="C334" s="8">
        <v>1621412940</v>
      </c>
      <c r="D334" s="9"/>
      <c r="E334" s="4">
        <f>资产表!C334-C334</f>
        <v>160567364.07</v>
      </c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7.55" spans="1:39">
      <c r="A335" s="2"/>
      <c r="B335" s="2">
        <v>2013</v>
      </c>
      <c r="C335" s="8">
        <v>1572434140</v>
      </c>
      <c r="D335" s="9"/>
      <c r="E335" s="4">
        <f>资产表!C335-C335</f>
        <v>194094860.63</v>
      </c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7.55" spans="1:39">
      <c r="A336" s="2"/>
      <c r="B336" s="2">
        <v>2012</v>
      </c>
      <c r="C336" s="8">
        <v>1049257690</v>
      </c>
      <c r="D336" s="9"/>
      <c r="E336" s="4">
        <f>资产表!C336-C336</f>
        <v>185436107.75</v>
      </c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spans="1:39">
      <c r="A337" s="2"/>
      <c r="B337" s="2">
        <v>2011</v>
      </c>
      <c r="D337" s="9"/>
      <c r="E337" s="4">
        <f>资产表!C337-C337</f>
        <v>0</v>
      </c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7.55" spans="1:39">
      <c r="A338" s="2"/>
      <c r="B338" s="2">
        <v>2010</v>
      </c>
      <c r="D338" s="9"/>
      <c r="E338" s="4">
        <f>资产表!C338-C338</f>
        <v>0</v>
      </c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</row>
    <row r="339" ht="17.55" spans="1:39">
      <c r="A339" s="2" t="s">
        <v>62</v>
      </c>
      <c r="B339" s="2">
        <v>2023</v>
      </c>
      <c r="C339" s="8">
        <v>3110419396.83</v>
      </c>
      <c r="D339" s="9"/>
      <c r="E339" s="4">
        <f>资产表!C339-C339</f>
        <v>1981944602.63</v>
      </c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7.55" spans="1:39">
      <c r="A340" s="2"/>
      <c r="B340" s="2">
        <v>2022</v>
      </c>
      <c r="C340" s="8">
        <v>3881615375.83</v>
      </c>
      <c r="D340" s="9"/>
      <c r="E340" s="4">
        <f>资产表!C340-C340</f>
        <v>2360128096.13</v>
      </c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7.55" spans="1:39">
      <c r="A341" s="2"/>
      <c r="B341" s="2">
        <v>2021</v>
      </c>
      <c r="C341" s="8">
        <v>3565819346.44</v>
      </c>
      <c r="D341" s="9"/>
      <c r="E341" s="4">
        <f>资产表!C341-C341</f>
        <v>3328008990.91</v>
      </c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7.55" spans="1:39">
      <c r="A342" s="2"/>
      <c r="B342" s="2">
        <v>2020</v>
      </c>
      <c r="C342" s="8">
        <v>2748181893.09</v>
      </c>
      <c r="D342" s="9"/>
      <c r="E342" s="4">
        <f>资产表!C342-C342</f>
        <v>3888544674.08</v>
      </c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7.55" spans="1:39">
      <c r="A343" s="2"/>
      <c r="B343" s="2">
        <v>2019</v>
      </c>
      <c r="C343" s="8">
        <v>3692825182.38</v>
      </c>
      <c r="D343" s="9"/>
      <c r="E343" s="4">
        <f>资产表!C343-C343</f>
        <v>4177881454.24</v>
      </c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</row>
    <row r="344" ht="17.55" spans="1:39">
      <c r="A344" s="2"/>
      <c r="B344" s="2">
        <v>2018</v>
      </c>
      <c r="C344" s="8">
        <v>6768707218.04</v>
      </c>
      <c r="D344" s="9"/>
      <c r="E344" s="4">
        <f>资产表!C344-C344</f>
        <v>6071670957.51</v>
      </c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7.55" spans="1:39">
      <c r="A345" s="2"/>
      <c r="B345" s="2">
        <v>2017</v>
      </c>
      <c r="C345" s="8">
        <v>9543343431.29</v>
      </c>
      <c r="D345" s="9"/>
      <c r="E345" s="4">
        <f>资产表!C345-C345</f>
        <v>1185252616.22</v>
      </c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7.55" spans="1:39">
      <c r="A346" s="2"/>
      <c r="B346" s="2">
        <v>2016</v>
      </c>
      <c r="C346" s="8">
        <v>5008643246.4</v>
      </c>
      <c r="D346" s="9"/>
      <c r="E346" s="4">
        <f>资产表!C346-C346</f>
        <v>353059431.31</v>
      </c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7.55" spans="1:39">
      <c r="A347" s="2"/>
      <c r="B347" s="2">
        <v>2015</v>
      </c>
      <c r="C347" s="8">
        <v>652944241.42</v>
      </c>
      <c r="D347" s="9"/>
      <c r="E347" s="4">
        <f>资产表!C347-C347</f>
        <v>223770222.2</v>
      </c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7.55" spans="1:39">
      <c r="A348" s="2"/>
      <c r="B348" s="2">
        <v>2014</v>
      </c>
      <c r="C348" s="8">
        <v>411952467</v>
      </c>
      <c r="D348" s="9"/>
      <c r="E348" s="4">
        <f>资产表!C348-C348</f>
        <v>245586206.74</v>
      </c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7.55" spans="1:39">
      <c r="A349" s="2"/>
      <c r="B349" s="2">
        <v>2013</v>
      </c>
      <c r="C349" s="8">
        <v>375488634</v>
      </c>
      <c r="D349" s="9"/>
      <c r="E349" s="4">
        <f>资产表!C349-C349</f>
        <v>221931417.05</v>
      </c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7.55" spans="1:39">
      <c r="A350" s="2"/>
      <c r="B350" s="2">
        <v>2012</v>
      </c>
      <c r="C350" s="8">
        <v>340884781</v>
      </c>
      <c r="D350" s="9"/>
      <c r="E350" s="4">
        <f>资产表!C350-C350</f>
        <v>203770099.69</v>
      </c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spans="1:39">
      <c r="A351" s="2"/>
      <c r="B351" s="2">
        <v>2011</v>
      </c>
      <c r="D351" s="9"/>
      <c r="E351" s="4">
        <f>资产表!C351-C351</f>
        <v>0</v>
      </c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</row>
    <row r="352" spans="1:39">
      <c r="A352" s="2"/>
      <c r="B352" s="2">
        <v>2010</v>
      </c>
      <c r="D352" s="9"/>
      <c r="E352" s="4">
        <f>资产表!C352-C352</f>
        <v>0</v>
      </c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</sheetData>
  <mergeCells count="43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C7" sqref="C7"/>
    </sheetView>
  </sheetViews>
  <sheetFormatPr defaultColWidth="9.23076923076923" defaultRowHeight="16.8" outlineLevelCol="3"/>
  <cols>
    <col min="1" max="2" width="9.23076923076923" style="1"/>
  </cols>
  <sheetData>
    <row r="1" spans="1:4">
      <c r="A1" s="2" t="s">
        <v>0</v>
      </c>
      <c r="B1" s="2" t="s">
        <v>1</v>
      </c>
      <c r="C1" s="3" t="s">
        <v>157</v>
      </c>
      <c r="D1" s="3" t="s">
        <v>158</v>
      </c>
    </row>
    <row r="2" spans="1:4">
      <c r="A2" s="2"/>
      <c r="B2" s="2"/>
      <c r="C2" s="3"/>
      <c r="D2" s="3"/>
    </row>
    <row r="3" spans="1:2">
      <c r="A3" s="2" t="s">
        <v>38</v>
      </c>
      <c r="B3" s="2">
        <v>2023</v>
      </c>
    </row>
    <row r="4" spans="1:2">
      <c r="A4" s="2"/>
      <c r="B4" s="2">
        <v>2022</v>
      </c>
    </row>
    <row r="5" spans="1:2">
      <c r="A5" s="2"/>
      <c r="B5" s="2">
        <v>2021</v>
      </c>
    </row>
    <row r="6" spans="1:2">
      <c r="A6" s="2"/>
      <c r="B6" s="2">
        <v>2020</v>
      </c>
    </row>
    <row r="7" spans="1:2">
      <c r="A7" s="2"/>
      <c r="B7" s="2">
        <v>2019</v>
      </c>
    </row>
    <row r="8" spans="1:2">
      <c r="A8" s="2"/>
      <c r="B8" s="2">
        <v>2018</v>
      </c>
    </row>
    <row r="9" spans="1:2">
      <c r="A9" s="2"/>
      <c r="B9" s="2">
        <v>2017</v>
      </c>
    </row>
    <row r="10" spans="1:2">
      <c r="A10" s="2"/>
      <c r="B10" s="2">
        <v>2016</v>
      </c>
    </row>
    <row r="11" spans="1:2">
      <c r="A11" s="2"/>
      <c r="B11" s="2">
        <v>2015</v>
      </c>
    </row>
    <row r="12" spans="1:2">
      <c r="A12" s="2"/>
      <c r="B12" s="2">
        <v>2014</v>
      </c>
    </row>
    <row r="13" spans="1:2">
      <c r="A13" s="2"/>
      <c r="B13" s="2">
        <v>2013</v>
      </c>
    </row>
    <row r="14" spans="1:2">
      <c r="A14" s="2"/>
      <c r="B14" s="2">
        <v>2012</v>
      </c>
    </row>
    <row r="15" spans="1:2">
      <c r="A15" s="2"/>
      <c r="B15" s="2">
        <v>2011</v>
      </c>
    </row>
    <row r="16" spans="1:2">
      <c r="A16" s="2"/>
      <c r="B16" s="2">
        <v>2010</v>
      </c>
    </row>
    <row r="17" spans="1:2">
      <c r="A17" s="2" t="s">
        <v>39</v>
      </c>
      <c r="B17" s="2">
        <v>2023</v>
      </c>
    </row>
    <row r="18" spans="1:2">
      <c r="A18" s="2"/>
      <c r="B18" s="2">
        <v>2022</v>
      </c>
    </row>
    <row r="19" spans="1:2">
      <c r="A19" s="2"/>
      <c r="B19" s="2">
        <v>2021</v>
      </c>
    </row>
    <row r="20" spans="1:2">
      <c r="A20" s="2"/>
      <c r="B20" s="2">
        <v>2020</v>
      </c>
    </row>
    <row r="21" spans="1:2">
      <c r="A21" s="2"/>
      <c r="B21" s="2">
        <v>2019</v>
      </c>
    </row>
    <row r="22" spans="1:2">
      <c r="A22" s="2"/>
      <c r="B22" s="2">
        <v>2018</v>
      </c>
    </row>
    <row r="23" spans="1:2">
      <c r="A23" s="2"/>
      <c r="B23" s="2">
        <v>2017</v>
      </c>
    </row>
    <row r="24" spans="1:2">
      <c r="A24" s="2"/>
      <c r="B24" s="2">
        <v>2016</v>
      </c>
    </row>
    <row r="25" spans="1:2">
      <c r="A25" s="2"/>
      <c r="B25" s="2">
        <v>2015</v>
      </c>
    </row>
    <row r="26" spans="1:2">
      <c r="A26" s="2"/>
      <c r="B26" s="2">
        <v>2014</v>
      </c>
    </row>
    <row r="27" spans="1:2">
      <c r="A27" s="2"/>
      <c r="B27" s="2">
        <v>2013</v>
      </c>
    </row>
    <row r="28" spans="1:2">
      <c r="A28" s="2"/>
      <c r="B28" s="2">
        <v>2012</v>
      </c>
    </row>
    <row r="29" spans="1:2">
      <c r="A29" s="2"/>
      <c r="B29" s="2">
        <v>2011</v>
      </c>
    </row>
    <row r="30" spans="1:2">
      <c r="A30" s="2"/>
      <c r="B30" s="2">
        <v>2010</v>
      </c>
    </row>
    <row r="31" spans="1:2">
      <c r="A31" s="2" t="s">
        <v>40</v>
      </c>
      <c r="B31" s="2">
        <v>2023</v>
      </c>
    </row>
    <row r="32" spans="1:2">
      <c r="A32" s="2"/>
      <c r="B32" s="2">
        <v>2022</v>
      </c>
    </row>
    <row r="33" spans="1:2">
      <c r="A33" s="2"/>
      <c r="B33" s="2">
        <v>2021</v>
      </c>
    </row>
    <row r="34" spans="1:2">
      <c r="A34" s="2"/>
      <c r="B34" s="2">
        <v>2020</v>
      </c>
    </row>
    <row r="35" spans="1:2">
      <c r="A35" s="2"/>
      <c r="B35" s="2">
        <v>2019</v>
      </c>
    </row>
    <row r="36" spans="1:2">
      <c r="A36" s="2"/>
      <c r="B36" s="2">
        <v>2018</v>
      </c>
    </row>
    <row r="37" spans="1:2">
      <c r="A37" s="2"/>
      <c r="B37" s="2">
        <v>2017</v>
      </c>
    </row>
    <row r="38" spans="1:2">
      <c r="A38" s="2"/>
      <c r="B38" s="2">
        <v>2016</v>
      </c>
    </row>
    <row r="39" spans="1:2">
      <c r="A39" s="2"/>
      <c r="B39" s="2">
        <v>2015</v>
      </c>
    </row>
    <row r="40" spans="1:2">
      <c r="A40" s="2"/>
      <c r="B40" s="2">
        <v>2014</v>
      </c>
    </row>
    <row r="41" spans="1:2">
      <c r="A41" s="2"/>
      <c r="B41" s="2">
        <v>2013</v>
      </c>
    </row>
    <row r="42" spans="1:2">
      <c r="A42" s="2"/>
      <c r="B42" s="2">
        <v>2012</v>
      </c>
    </row>
    <row r="43" spans="1:2">
      <c r="A43" s="2"/>
      <c r="B43" s="2">
        <v>2011</v>
      </c>
    </row>
    <row r="44" spans="1:2">
      <c r="A44" s="2"/>
      <c r="B44" s="2">
        <v>2010</v>
      </c>
    </row>
    <row r="45" spans="1:2">
      <c r="A45" s="2" t="s">
        <v>41</v>
      </c>
      <c r="B45" s="2">
        <v>2023</v>
      </c>
    </row>
    <row r="46" spans="1:2">
      <c r="A46" s="2"/>
      <c r="B46" s="2">
        <v>2022</v>
      </c>
    </row>
    <row r="47" spans="1:2">
      <c r="A47" s="2"/>
      <c r="B47" s="2">
        <v>2021</v>
      </c>
    </row>
    <row r="48" spans="1:2">
      <c r="A48" s="2"/>
      <c r="B48" s="2">
        <v>2020</v>
      </c>
    </row>
    <row r="49" spans="1:2">
      <c r="A49" s="2"/>
      <c r="B49" s="2">
        <v>2019</v>
      </c>
    </row>
    <row r="50" spans="1:2">
      <c r="A50" s="2"/>
      <c r="B50" s="2">
        <v>2018</v>
      </c>
    </row>
    <row r="51" spans="1:2">
      <c r="A51" s="2"/>
      <c r="B51" s="2">
        <v>2017</v>
      </c>
    </row>
    <row r="52" spans="1:2">
      <c r="A52" s="2"/>
      <c r="B52" s="2">
        <v>2016</v>
      </c>
    </row>
    <row r="53" spans="1:2">
      <c r="A53" s="2"/>
      <c r="B53" s="2">
        <v>2015</v>
      </c>
    </row>
    <row r="54" spans="1:2">
      <c r="A54" s="2"/>
      <c r="B54" s="2">
        <v>2014</v>
      </c>
    </row>
    <row r="55" spans="1:2">
      <c r="A55" s="2"/>
      <c r="B55" s="2">
        <v>2013</v>
      </c>
    </row>
    <row r="56" spans="1:2">
      <c r="A56" s="2"/>
      <c r="B56" s="2">
        <v>2012</v>
      </c>
    </row>
    <row r="57" spans="1:2">
      <c r="A57" s="2"/>
      <c r="B57" s="2">
        <v>2011</v>
      </c>
    </row>
    <row r="58" spans="1:2">
      <c r="A58" s="2"/>
      <c r="B58" s="2">
        <v>2010</v>
      </c>
    </row>
    <row r="59" spans="1:2">
      <c r="A59" s="2" t="s">
        <v>42</v>
      </c>
      <c r="B59" s="2">
        <v>2023</v>
      </c>
    </row>
    <row r="60" spans="1:2">
      <c r="A60" s="2"/>
      <c r="B60" s="2">
        <v>2022</v>
      </c>
    </row>
    <row r="61" spans="1:2">
      <c r="A61" s="2"/>
      <c r="B61" s="2">
        <v>2021</v>
      </c>
    </row>
    <row r="62" spans="1:2">
      <c r="A62" s="2"/>
      <c r="B62" s="2">
        <v>2020</v>
      </c>
    </row>
    <row r="63" spans="1:2">
      <c r="A63" s="2"/>
      <c r="B63" s="2">
        <v>2019</v>
      </c>
    </row>
    <row r="64" spans="1:2">
      <c r="A64" s="2"/>
      <c r="B64" s="2">
        <v>2018</v>
      </c>
    </row>
    <row r="65" spans="1:2">
      <c r="A65" s="2"/>
      <c r="B65" s="2">
        <v>2017</v>
      </c>
    </row>
    <row r="66" spans="1:2">
      <c r="A66" s="2"/>
      <c r="B66" s="2">
        <v>2016</v>
      </c>
    </row>
    <row r="67" spans="1:2">
      <c r="A67" s="2"/>
      <c r="B67" s="2">
        <v>2015</v>
      </c>
    </row>
    <row r="68" spans="1:2">
      <c r="A68" s="2"/>
      <c r="B68" s="2">
        <v>2014</v>
      </c>
    </row>
    <row r="69" spans="1:2">
      <c r="A69" s="2"/>
      <c r="B69" s="2">
        <v>2013</v>
      </c>
    </row>
    <row r="70" spans="1:2">
      <c r="A70" s="2"/>
      <c r="B70" s="2">
        <v>2012</v>
      </c>
    </row>
    <row r="71" spans="1:2">
      <c r="A71" s="2"/>
      <c r="B71" s="2">
        <v>2011</v>
      </c>
    </row>
    <row r="72" spans="1:2">
      <c r="A72" s="2"/>
      <c r="B72" s="2">
        <v>2010</v>
      </c>
    </row>
    <row r="73" spans="1:2">
      <c r="A73" s="2" t="s">
        <v>43</v>
      </c>
      <c r="B73" s="2">
        <v>2023</v>
      </c>
    </row>
    <row r="74" spans="1:2">
      <c r="A74" s="2"/>
      <c r="B74" s="2">
        <v>2022</v>
      </c>
    </row>
    <row r="75" spans="1:2">
      <c r="A75" s="2"/>
      <c r="B75" s="2">
        <v>2021</v>
      </c>
    </row>
    <row r="76" spans="1:2">
      <c r="A76" s="2"/>
      <c r="B76" s="2">
        <v>2020</v>
      </c>
    </row>
    <row r="77" spans="1:2">
      <c r="A77" s="2"/>
      <c r="B77" s="2">
        <v>2019</v>
      </c>
    </row>
    <row r="78" spans="1:2">
      <c r="A78" s="2"/>
      <c r="B78" s="2">
        <v>2018</v>
      </c>
    </row>
    <row r="79" spans="1:2">
      <c r="A79" s="2"/>
      <c r="B79" s="2">
        <v>2017</v>
      </c>
    </row>
    <row r="80" spans="1:2">
      <c r="A80" s="2"/>
      <c r="B80" s="2">
        <v>2016</v>
      </c>
    </row>
    <row r="81" spans="1:2">
      <c r="A81" s="2"/>
      <c r="B81" s="2">
        <v>2015</v>
      </c>
    </row>
    <row r="82" spans="1:2">
      <c r="A82" s="2"/>
      <c r="B82" s="2">
        <v>2014</v>
      </c>
    </row>
    <row r="83" spans="1:2">
      <c r="A83" s="2"/>
      <c r="B83" s="2">
        <v>2013</v>
      </c>
    </row>
    <row r="84" spans="1:2">
      <c r="A84" s="2"/>
      <c r="B84" s="2">
        <v>2012</v>
      </c>
    </row>
    <row r="85" spans="1:2">
      <c r="A85" s="2"/>
      <c r="B85" s="2">
        <v>2011</v>
      </c>
    </row>
    <row r="86" spans="1:2">
      <c r="A86" s="2"/>
      <c r="B86" s="2">
        <v>2010</v>
      </c>
    </row>
    <row r="87" spans="1:2">
      <c r="A87" s="2" t="s">
        <v>44</v>
      </c>
      <c r="B87" s="2">
        <v>2023</v>
      </c>
    </row>
    <row r="88" spans="1:2">
      <c r="A88" s="2"/>
      <c r="B88" s="2">
        <v>2022</v>
      </c>
    </row>
    <row r="89" spans="1:2">
      <c r="A89" s="2"/>
      <c r="B89" s="2">
        <v>2021</v>
      </c>
    </row>
    <row r="90" spans="1:2">
      <c r="A90" s="2"/>
      <c r="B90" s="2">
        <v>2020</v>
      </c>
    </row>
    <row r="91" spans="1:2">
      <c r="A91" s="2"/>
      <c r="B91" s="2">
        <v>2019</v>
      </c>
    </row>
    <row r="92" spans="1:2">
      <c r="A92" s="2"/>
      <c r="B92" s="2">
        <v>2018</v>
      </c>
    </row>
    <row r="93" spans="1:2">
      <c r="A93" s="2"/>
      <c r="B93" s="2">
        <v>2017</v>
      </c>
    </row>
    <row r="94" spans="1:2">
      <c r="A94" s="2"/>
      <c r="B94" s="2">
        <v>2016</v>
      </c>
    </row>
    <row r="95" spans="1:2">
      <c r="A95" s="2"/>
      <c r="B95" s="2">
        <v>2015</v>
      </c>
    </row>
    <row r="96" spans="1:2">
      <c r="A96" s="2"/>
      <c r="B96" s="2">
        <v>2014</v>
      </c>
    </row>
    <row r="97" spans="1:2">
      <c r="A97" s="2"/>
      <c r="B97" s="2">
        <v>2013</v>
      </c>
    </row>
    <row r="98" spans="1:2">
      <c r="A98" s="2"/>
      <c r="B98" s="2">
        <v>2012</v>
      </c>
    </row>
    <row r="99" spans="1:2">
      <c r="A99" s="2"/>
      <c r="B99" s="2">
        <v>2011</v>
      </c>
    </row>
    <row r="100" spans="1:2">
      <c r="A100" s="2"/>
      <c r="B100" s="2">
        <v>2010</v>
      </c>
    </row>
    <row r="101" spans="1:2">
      <c r="A101" s="2" t="s">
        <v>45</v>
      </c>
      <c r="B101" s="2">
        <v>2023</v>
      </c>
    </row>
    <row r="102" spans="1:2">
      <c r="A102" s="2"/>
      <c r="B102" s="2">
        <v>2022</v>
      </c>
    </row>
    <row r="103" spans="1:2">
      <c r="A103" s="2"/>
      <c r="B103" s="2">
        <v>2021</v>
      </c>
    </row>
    <row r="104" spans="1:2">
      <c r="A104" s="2"/>
      <c r="B104" s="2">
        <v>2020</v>
      </c>
    </row>
    <row r="105" spans="1:2">
      <c r="A105" s="2"/>
      <c r="B105" s="2">
        <v>2019</v>
      </c>
    </row>
    <row r="106" spans="1:2">
      <c r="A106" s="2"/>
      <c r="B106" s="2">
        <v>2018</v>
      </c>
    </row>
    <row r="107" spans="1:2">
      <c r="A107" s="2"/>
      <c r="B107" s="2">
        <v>2017</v>
      </c>
    </row>
    <row r="108" spans="1:2">
      <c r="A108" s="2"/>
      <c r="B108" s="2">
        <v>2016</v>
      </c>
    </row>
    <row r="109" spans="1:2">
      <c r="A109" s="2"/>
      <c r="B109" s="2">
        <v>2015</v>
      </c>
    </row>
    <row r="110" spans="1:2">
      <c r="A110" s="2"/>
      <c r="B110" s="2">
        <v>2014</v>
      </c>
    </row>
    <row r="111" spans="1:2">
      <c r="A111" s="2"/>
      <c r="B111" s="2">
        <v>2013</v>
      </c>
    </row>
    <row r="112" spans="1:2">
      <c r="A112" s="2"/>
      <c r="B112" s="2">
        <v>2012</v>
      </c>
    </row>
    <row r="113" spans="1:2">
      <c r="A113" s="2"/>
      <c r="B113" s="2">
        <v>2011</v>
      </c>
    </row>
    <row r="114" spans="1:2">
      <c r="A114" s="2"/>
      <c r="B114" s="2">
        <v>2010</v>
      </c>
    </row>
    <row r="115" spans="1:2">
      <c r="A115" s="2" t="s">
        <v>46</v>
      </c>
      <c r="B115" s="2">
        <v>2023</v>
      </c>
    </row>
    <row r="116" spans="1:2">
      <c r="A116" s="2"/>
      <c r="B116" s="2">
        <v>2022</v>
      </c>
    </row>
    <row r="117" spans="1:2">
      <c r="A117" s="2"/>
      <c r="B117" s="2">
        <v>2021</v>
      </c>
    </row>
    <row r="118" spans="1:2">
      <c r="A118" s="2"/>
      <c r="B118" s="2">
        <v>2020</v>
      </c>
    </row>
    <row r="119" spans="1:2">
      <c r="A119" s="2"/>
      <c r="B119" s="2">
        <v>2019</v>
      </c>
    </row>
    <row r="120" spans="1:2">
      <c r="A120" s="2"/>
      <c r="B120" s="2">
        <v>2018</v>
      </c>
    </row>
    <row r="121" spans="1:2">
      <c r="A121" s="2"/>
      <c r="B121" s="2">
        <v>2017</v>
      </c>
    </row>
    <row r="122" spans="1:2">
      <c r="A122" s="2"/>
      <c r="B122" s="2">
        <v>2016</v>
      </c>
    </row>
    <row r="123" spans="1:2">
      <c r="A123" s="2"/>
      <c r="B123" s="2">
        <v>2015</v>
      </c>
    </row>
    <row r="124" spans="1:2">
      <c r="A124" s="2"/>
      <c r="B124" s="2">
        <v>2014</v>
      </c>
    </row>
    <row r="125" spans="1:2">
      <c r="A125" s="2"/>
      <c r="B125" s="2">
        <v>2013</v>
      </c>
    </row>
    <row r="126" spans="1:2">
      <c r="A126" s="2"/>
      <c r="B126" s="2">
        <v>2012</v>
      </c>
    </row>
    <row r="127" spans="1:2">
      <c r="A127" s="2"/>
      <c r="B127" s="2">
        <v>2011</v>
      </c>
    </row>
    <row r="128" spans="1:2">
      <c r="A128" s="2"/>
      <c r="B128" s="2">
        <v>2010</v>
      </c>
    </row>
    <row r="129" spans="1:2">
      <c r="A129" s="2" t="s">
        <v>47</v>
      </c>
      <c r="B129" s="2">
        <v>2023</v>
      </c>
    </row>
    <row r="130" spans="1:2">
      <c r="A130" s="2"/>
      <c r="B130" s="2">
        <v>2022</v>
      </c>
    </row>
    <row r="131" spans="1:2">
      <c r="A131" s="2"/>
      <c r="B131" s="2">
        <v>2021</v>
      </c>
    </row>
    <row r="132" spans="1:2">
      <c r="A132" s="2"/>
      <c r="B132" s="2">
        <v>2020</v>
      </c>
    </row>
    <row r="133" spans="1:2">
      <c r="A133" s="2"/>
      <c r="B133" s="2">
        <v>2019</v>
      </c>
    </row>
    <row r="134" spans="1:2">
      <c r="A134" s="2"/>
      <c r="B134" s="2">
        <v>2018</v>
      </c>
    </row>
    <row r="135" spans="1:2">
      <c r="A135" s="2"/>
      <c r="B135" s="2">
        <v>2017</v>
      </c>
    </row>
    <row r="136" spans="1:2">
      <c r="A136" s="2"/>
      <c r="B136" s="2">
        <v>2016</v>
      </c>
    </row>
    <row r="137" spans="1:2">
      <c r="A137" s="2"/>
      <c r="B137" s="2">
        <v>2015</v>
      </c>
    </row>
    <row r="138" spans="1:2">
      <c r="A138" s="2"/>
      <c r="B138" s="2">
        <v>2014</v>
      </c>
    </row>
    <row r="139" spans="1:2">
      <c r="A139" s="2"/>
      <c r="B139" s="2">
        <v>2013</v>
      </c>
    </row>
    <row r="140" spans="1:2">
      <c r="A140" s="2"/>
      <c r="B140" s="2">
        <v>2012</v>
      </c>
    </row>
    <row r="141" spans="1:2">
      <c r="A141" s="2"/>
      <c r="B141" s="2">
        <v>2011</v>
      </c>
    </row>
    <row r="142" spans="1:2">
      <c r="A142" s="2"/>
      <c r="B142" s="2">
        <v>2010</v>
      </c>
    </row>
    <row r="143" spans="1:2">
      <c r="A143" s="2" t="s">
        <v>48</v>
      </c>
      <c r="B143" s="2">
        <v>2023</v>
      </c>
    </row>
    <row r="144" spans="1:2">
      <c r="A144" s="2"/>
      <c r="B144" s="2">
        <v>2022</v>
      </c>
    </row>
    <row r="145" spans="1:2">
      <c r="A145" s="2"/>
      <c r="B145" s="2">
        <v>2021</v>
      </c>
    </row>
    <row r="146" spans="1:2">
      <c r="A146" s="2"/>
      <c r="B146" s="2">
        <v>2020</v>
      </c>
    </row>
    <row r="147" spans="1:2">
      <c r="A147" s="2"/>
      <c r="B147" s="2">
        <v>2019</v>
      </c>
    </row>
    <row r="148" spans="1:2">
      <c r="A148" s="2"/>
      <c r="B148" s="2">
        <v>2018</v>
      </c>
    </row>
    <row r="149" spans="1:2">
      <c r="A149" s="2"/>
      <c r="B149" s="2">
        <v>2017</v>
      </c>
    </row>
    <row r="150" spans="1:2">
      <c r="A150" s="2"/>
      <c r="B150" s="2">
        <v>2016</v>
      </c>
    </row>
    <row r="151" spans="1:2">
      <c r="A151" s="2"/>
      <c r="B151" s="2">
        <v>2015</v>
      </c>
    </row>
    <row r="152" spans="1:2">
      <c r="A152" s="2"/>
      <c r="B152" s="2">
        <v>2014</v>
      </c>
    </row>
    <row r="153" spans="1:2">
      <c r="A153" s="2"/>
      <c r="B153" s="2">
        <v>2013</v>
      </c>
    </row>
    <row r="154" spans="1:2">
      <c r="A154" s="2"/>
      <c r="B154" s="2">
        <v>2012</v>
      </c>
    </row>
    <row r="155" spans="1:2">
      <c r="A155" s="2"/>
      <c r="B155" s="2">
        <v>2011</v>
      </c>
    </row>
    <row r="156" spans="1:2">
      <c r="A156" s="2"/>
      <c r="B156" s="2">
        <v>2010</v>
      </c>
    </row>
    <row r="157" spans="1:2">
      <c r="A157" s="2" t="s">
        <v>49</v>
      </c>
      <c r="B157" s="2">
        <v>2023</v>
      </c>
    </row>
    <row r="158" spans="1:2">
      <c r="A158" s="2"/>
      <c r="B158" s="2">
        <v>2022</v>
      </c>
    </row>
    <row r="159" spans="1:2">
      <c r="A159" s="2"/>
      <c r="B159" s="2">
        <v>2021</v>
      </c>
    </row>
    <row r="160" spans="1:2">
      <c r="A160" s="2"/>
      <c r="B160" s="2">
        <v>2020</v>
      </c>
    </row>
    <row r="161" spans="1:2">
      <c r="A161" s="2"/>
      <c r="B161" s="2">
        <v>2019</v>
      </c>
    </row>
    <row r="162" spans="1:2">
      <c r="A162" s="2"/>
      <c r="B162" s="2">
        <v>2018</v>
      </c>
    </row>
    <row r="163" spans="1:2">
      <c r="A163" s="2"/>
      <c r="B163" s="2">
        <v>2017</v>
      </c>
    </row>
    <row r="164" spans="1:2">
      <c r="A164" s="2"/>
      <c r="B164" s="2">
        <v>2016</v>
      </c>
    </row>
    <row r="165" spans="1:2">
      <c r="A165" s="2"/>
      <c r="B165" s="2">
        <v>2015</v>
      </c>
    </row>
    <row r="166" spans="1:2">
      <c r="A166" s="2"/>
      <c r="B166" s="2">
        <v>2014</v>
      </c>
    </row>
    <row r="167" spans="1:2">
      <c r="A167" s="2"/>
      <c r="B167" s="2">
        <v>2013</v>
      </c>
    </row>
    <row r="168" spans="1:2">
      <c r="A168" s="2"/>
      <c r="B168" s="2">
        <v>2012</v>
      </c>
    </row>
    <row r="169" spans="1:2">
      <c r="A169" s="2"/>
      <c r="B169" s="2">
        <v>2011</v>
      </c>
    </row>
    <row r="170" spans="1:2">
      <c r="A170" s="2"/>
      <c r="B170" s="2">
        <v>2010</v>
      </c>
    </row>
    <row r="171" spans="1:2">
      <c r="A171" s="2" t="s">
        <v>50</v>
      </c>
      <c r="B171" s="2">
        <v>2023</v>
      </c>
    </row>
    <row r="172" spans="1:2">
      <c r="A172" s="2"/>
      <c r="B172" s="2">
        <v>2022</v>
      </c>
    </row>
    <row r="173" spans="1:2">
      <c r="A173" s="2"/>
      <c r="B173" s="2">
        <v>2021</v>
      </c>
    </row>
    <row r="174" spans="1:2">
      <c r="A174" s="2"/>
      <c r="B174" s="2">
        <v>2020</v>
      </c>
    </row>
    <row r="175" spans="1:2">
      <c r="A175" s="2"/>
      <c r="B175" s="2">
        <v>2019</v>
      </c>
    </row>
    <row r="176" spans="1:2">
      <c r="A176" s="2"/>
      <c r="B176" s="2">
        <v>2018</v>
      </c>
    </row>
    <row r="177" spans="1:2">
      <c r="A177" s="2"/>
      <c r="B177" s="2">
        <v>2017</v>
      </c>
    </row>
    <row r="178" spans="1:2">
      <c r="A178" s="2"/>
      <c r="B178" s="2">
        <v>2016</v>
      </c>
    </row>
    <row r="179" spans="1:2">
      <c r="A179" s="2"/>
      <c r="B179" s="2">
        <v>2015</v>
      </c>
    </row>
    <row r="180" spans="1:2">
      <c r="A180" s="2"/>
      <c r="B180" s="2">
        <v>2014</v>
      </c>
    </row>
    <row r="181" spans="1:2">
      <c r="A181" s="2"/>
      <c r="B181" s="2">
        <v>2013</v>
      </c>
    </row>
    <row r="182" spans="1:2">
      <c r="A182" s="2"/>
      <c r="B182" s="2">
        <v>2012</v>
      </c>
    </row>
    <row r="183" spans="1:2">
      <c r="A183" s="2"/>
      <c r="B183" s="2">
        <v>2011</v>
      </c>
    </row>
    <row r="184" spans="1:2">
      <c r="A184" s="2"/>
      <c r="B184" s="2">
        <v>2010</v>
      </c>
    </row>
    <row r="185" spans="1:2">
      <c r="A185" s="2" t="s">
        <v>51</v>
      </c>
      <c r="B185" s="2">
        <v>2023</v>
      </c>
    </row>
    <row r="186" spans="1:2">
      <c r="A186" s="2"/>
      <c r="B186" s="2">
        <v>2022</v>
      </c>
    </row>
    <row r="187" spans="1:2">
      <c r="A187" s="2"/>
      <c r="B187" s="2">
        <v>2021</v>
      </c>
    </row>
    <row r="188" spans="1:2">
      <c r="A188" s="2"/>
      <c r="B188" s="2">
        <v>2020</v>
      </c>
    </row>
    <row r="189" spans="1:2">
      <c r="A189" s="2"/>
      <c r="B189" s="2">
        <v>2019</v>
      </c>
    </row>
    <row r="190" spans="1:2">
      <c r="A190" s="2"/>
      <c r="B190" s="2">
        <v>2018</v>
      </c>
    </row>
    <row r="191" spans="1:2">
      <c r="A191" s="2"/>
      <c r="B191" s="2">
        <v>2017</v>
      </c>
    </row>
    <row r="192" spans="1:2">
      <c r="A192" s="2"/>
      <c r="B192" s="2">
        <v>2016</v>
      </c>
    </row>
    <row r="193" spans="1:2">
      <c r="A193" s="2"/>
      <c r="B193" s="2">
        <v>2015</v>
      </c>
    </row>
    <row r="194" spans="1:2">
      <c r="A194" s="2"/>
      <c r="B194" s="2">
        <v>2014</v>
      </c>
    </row>
    <row r="195" spans="1:2">
      <c r="A195" s="2"/>
      <c r="B195" s="2">
        <v>2013</v>
      </c>
    </row>
    <row r="196" spans="1:2">
      <c r="A196" s="2"/>
      <c r="B196" s="2">
        <v>2012</v>
      </c>
    </row>
    <row r="197" spans="1:2">
      <c r="A197" s="2"/>
      <c r="B197" s="2">
        <v>2011</v>
      </c>
    </row>
    <row r="198" spans="1:2">
      <c r="A198" s="2"/>
      <c r="B198" s="2">
        <v>2010</v>
      </c>
    </row>
    <row r="199" spans="1:2">
      <c r="A199" s="2" t="s">
        <v>52</v>
      </c>
      <c r="B199" s="2">
        <v>2023</v>
      </c>
    </row>
    <row r="200" spans="1:2">
      <c r="A200" s="2"/>
      <c r="B200" s="2">
        <v>2022</v>
      </c>
    </row>
    <row r="201" spans="1:2">
      <c r="A201" s="2"/>
      <c r="B201" s="2">
        <v>2021</v>
      </c>
    </row>
    <row r="202" spans="1:2">
      <c r="A202" s="2"/>
      <c r="B202" s="2">
        <v>2020</v>
      </c>
    </row>
    <row r="203" spans="1:2">
      <c r="A203" s="2"/>
      <c r="B203" s="2">
        <v>2019</v>
      </c>
    </row>
    <row r="204" spans="1:2">
      <c r="A204" s="2"/>
      <c r="B204" s="2">
        <v>2018</v>
      </c>
    </row>
    <row r="205" spans="1:2">
      <c r="A205" s="2"/>
      <c r="B205" s="2">
        <v>2017</v>
      </c>
    </row>
    <row r="206" spans="1:2">
      <c r="A206" s="2"/>
      <c r="B206" s="2">
        <v>2016</v>
      </c>
    </row>
    <row r="207" spans="1:2">
      <c r="A207" s="2"/>
      <c r="B207" s="2">
        <v>2015</v>
      </c>
    </row>
    <row r="208" spans="1:2">
      <c r="A208" s="2"/>
      <c r="B208" s="2">
        <v>2014</v>
      </c>
    </row>
    <row r="209" spans="1:2">
      <c r="A209" s="2"/>
      <c r="B209" s="2">
        <v>2013</v>
      </c>
    </row>
    <row r="210" spans="1:2">
      <c r="A210" s="2"/>
      <c r="B210" s="2">
        <v>2012</v>
      </c>
    </row>
    <row r="211" spans="1:2">
      <c r="A211" s="2"/>
      <c r="B211" s="2">
        <v>2011</v>
      </c>
    </row>
    <row r="212" spans="1:2">
      <c r="A212" s="2"/>
      <c r="B212" s="2">
        <v>2010</v>
      </c>
    </row>
    <row r="213" spans="1:2">
      <c r="A213" s="2" t="s">
        <v>53</v>
      </c>
      <c r="B213" s="2">
        <v>2023</v>
      </c>
    </row>
    <row r="214" spans="1:2">
      <c r="A214" s="2"/>
      <c r="B214" s="2">
        <v>2022</v>
      </c>
    </row>
    <row r="215" spans="1:2">
      <c r="A215" s="2"/>
      <c r="B215" s="2">
        <v>2021</v>
      </c>
    </row>
    <row r="216" spans="1:2">
      <c r="A216" s="2"/>
      <c r="B216" s="2">
        <v>2020</v>
      </c>
    </row>
    <row r="217" spans="1:2">
      <c r="A217" s="2"/>
      <c r="B217" s="2">
        <v>2019</v>
      </c>
    </row>
    <row r="218" spans="1:2">
      <c r="A218" s="2"/>
      <c r="B218" s="2">
        <v>2018</v>
      </c>
    </row>
    <row r="219" spans="1:2">
      <c r="A219" s="2"/>
      <c r="B219" s="2">
        <v>2017</v>
      </c>
    </row>
    <row r="220" spans="1:2">
      <c r="A220" s="2"/>
      <c r="B220" s="2">
        <v>2016</v>
      </c>
    </row>
    <row r="221" spans="1:2">
      <c r="A221" s="2"/>
      <c r="B221" s="2">
        <v>2015</v>
      </c>
    </row>
    <row r="222" spans="1:2">
      <c r="A222" s="2"/>
      <c r="B222" s="2">
        <v>2014</v>
      </c>
    </row>
    <row r="223" spans="1:2">
      <c r="A223" s="2"/>
      <c r="B223" s="2">
        <v>2013</v>
      </c>
    </row>
    <row r="224" spans="1:2">
      <c r="A224" s="2"/>
      <c r="B224" s="2">
        <v>2012</v>
      </c>
    </row>
    <row r="225" spans="1:2">
      <c r="A225" s="2"/>
      <c r="B225" s="2">
        <v>2011</v>
      </c>
    </row>
    <row r="226" spans="1:2">
      <c r="A226" s="2"/>
      <c r="B226" s="2">
        <v>2010</v>
      </c>
    </row>
    <row r="227" spans="1:2">
      <c r="A227" s="2" t="s">
        <v>54</v>
      </c>
      <c r="B227" s="2">
        <v>2023</v>
      </c>
    </row>
    <row r="228" spans="1:2">
      <c r="A228" s="2"/>
      <c r="B228" s="2">
        <v>2022</v>
      </c>
    </row>
    <row r="229" spans="1:2">
      <c r="A229" s="2"/>
      <c r="B229" s="2">
        <v>2021</v>
      </c>
    </row>
    <row r="230" spans="1:2">
      <c r="A230" s="2"/>
      <c r="B230" s="2">
        <v>2020</v>
      </c>
    </row>
    <row r="231" spans="1:2">
      <c r="A231" s="2"/>
      <c r="B231" s="2">
        <v>2019</v>
      </c>
    </row>
    <row r="232" spans="1:2">
      <c r="A232" s="2"/>
      <c r="B232" s="2">
        <v>2018</v>
      </c>
    </row>
    <row r="233" spans="1:2">
      <c r="A233" s="2"/>
      <c r="B233" s="2">
        <v>2017</v>
      </c>
    </row>
    <row r="234" spans="1:2">
      <c r="A234" s="2"/>
      <c r="B234" s="2">
        <v>2016</v>
      </c>
    </row>
    <row r="235" spans="1:2">
      <c r="A235" s="2"/>
      <c r="B235" s="2">
        <v>2015</v>
      </c>
    </row>
    <row r="236" spans="1:2">
      <c r="A236" s="2"/>
      <c r="B236" s="2">
        <v>2014</v>
      </c>
    </row>
    <row r="237" spans="1:2">
      <c r="A237" s="2"/>
      <c r="B237" s="2">
        <v>2013</v>
      </c>
    </row>
    <row r="238" spans="1:2">
      <c r="A238" s="2"/>
      <c r="B238" s="2">
        <v>2012</v>
      </c>
    </row>
    <row r="239" spans="1:2">
      <c r="A239" s="2"/>
      <c r="B239" s="2">
        <v>2011</v>
      </c>
    </row>
    <row r="240" spans="1:2">
      <c r="A240" s="2"/>
      <c r="B240" s="2">
        <v>2010</v>
      </c>
    </row>
    <row r="241" spans="1:2">
      <c r="A241" s="2" t="s">
        <v>55</v>
      </c>
      <c r="B241" s="2">
        <v>2023</v>
      </c>
    </row>
    <row r="242" spans="1:2">
      <c r="A242" s="2"/>
      <c r="B242" s="2">
        <v>2022</v>
      </c>
    </row>
    <row r="243" spans="1:2">
      <c r="A243" s="2"/>
      <c r="B243" s="2">
        <v>2021</v>
      </c>
    </row>
    <row r="244" spans="1:2">
      <c r="A244" s="2"/>
      <c r="B244" s="2">
        <v>2020</v>
      </c>
    </row>
    <row r="245" spans="1:2">
      <c r="A245" s="2"/>
      <c r="B245" s="2">
        <v>2019</v>
      </c>
    </row>
    <row r="246" spans="1:2">
      <c r="A246" s="2"/>
      <c r="B246" s="2">
        <v>2018</v>
      </c>
    </row>
    <row r="247" spans="1:2">
      <c r="A247" s="2"/>
      <c r="B247" s="2">
        <v>2017</v>
      </c>
    </row>
    <row r="248" spans="1:2">
      <c r="A248" s="2"/>
      <c r="B248" s="2">
        <v>2016</v>
      </c>
    </row>
    <row r="249" spans="1:2">
      <c r="A249" s="2"/>
      <c r="B249" s="2">
        <v>2015</v>
      </c>
    </row>
    <row r="250" spans="1:2">
      <c r="A250" s="2"/>
      <c r="B250" s="2">
        <v>2014</v>
      </c>
    </row>
    <row r="251" spans="1:2">
      <c r="A251" s="2"/>
      <c r="B251" s="2">
        <v>2013</v>
      </c>
    </row>
    <row r="252" spans="1:2">
      <c r="A252" s="2"/>
      <c r="B252" s="2">
        <v>2012</v>
      </c>
    </row>
    <row r="253" spans="1:2">
      <c r="A253" s="2"/>
      <c r="B253" s="2">
        <v>2011</v>
      </c>
    </row>
    <row r="254" spans="1:2">
      <c r="A254" s="2"/>
      <c r="B254" s="2">
        <v>2010</v>
      </c>
    </row>
    <row r="255" spans="1:2">
      <c r="A255" s="2" t="s">
        <v>56</v>
      </c>
      <c r="B255" s="2">
        <v>2023</v>
      </c>
    </row>
    <row r="256" spans="1:2">
      <c r="A256" s="2"/>
      <c r="B256" s="2">
        <v>2022</v>
      </c>
    </row>
    <row r="257" spans="1:2">
      <c r="A257" s="2"/>
      <c r="B257" s="2">
        <v>2021</v>
      </c>
    </row>
    <row r="258" spans="1:2">
      <c r="A258" s="2"/>
      <c r="B258" s="2">
        <v>2020</v>
      </c>
    </row>
    <row r="259" spans="1:2">
      <c r="A259" s="2"/>
      <c r="B259" s="2">
        <v>2019</v>
      </c>
    </row>
    <row r="260" spans="1:2">
      <c r="A260" s="2"/>
      <c r="B260" s="2">
        <v>2018</v>
      </c>
    </row>
    <row r="261" spans="1:2">
      <c r="A261" s="2"/>
      <c r="B261" s="2">
        <v>2017</v>
      </c>
    </row>
    <row r="262" spans="1:2">
      <c r="A262" s="2"/>
      <c r="B262" s="2">
        <v>2016</v>
      </c>
    </row>
    <row r="263" spans="1:2">
      <c r="A263" s="2"/>
      <c r="B263" s="2">
        <v>2015</v>
      </c>
    </row>
    <row r="264" spans="1:2">
      <c r="A264" s="2"/>
      <c r="B264" s="2">
        <v>2014</v>
      </c>
    </row>
    <row r="265" spans="1:2">
      <c r="A265" s="2"/>
      <c r="B265" s="2">
        <v>2013</v>
      </c>
    </row>
    <row r="266" spans="1:2">
      <c r="A266" s="2"/>
      <c r="B266" s="2">
        <v>2012</v>
      </c>
    </row>
    <row r="267" spans="1:2">
      <c r="A267" s="2"/>
      <c r="B267" s="2">
        <v>2011</v>
      </c>
    </row>
    <row r="268" spans="1:2">
      <c r="A268" s="2"/>
      <c r="B268" s="2">
        <v>2010</v>
      </c>
    </row>
    <row r="269" spans="1:2">
      <c r="A269" s="2" t="s">
        <v>57</v>
      </c>
      <c r="B269" s="2">
        <v>2023</v>
      </c>
    </row>
    <row r="270" spans="1:2">
      <c r="A270" s="2"/>
      <c r="B270" s="2">
        <v>2022</v>
      </c>
    </row>
    <row r="271" spans="1:2">
      <c r="A271" s="2"/>
      <c r="B271" s="2">
        <v>2021</v>
      </c>
    </row>
    <row r="272" spans="1:2">
      <c r="A272" s="2"/>
      <c r="B272" s="2">
        <v>2020</v>
      </c>
    </row>
    <row r="273" spans="1:2">
      <c r="A273" s="2"/>
      <c r="B273" s="2">
        <v>2019</v>
      </c>
    </row>
    <row r="274" spans="1:2">
      <c r="A274" s="2"/>
      <c r="B274" s="2">
        <v>2018</v>
      </c>
    </row>
    <row r="275" spans="1:2">
      <c r="A275" s="2"/>
      <c r="B275" s="2">
        <v>2017</v>
      </c>
    </row>
    <row r="276" spans="1:2">
      <c r="A276" s="2"/>
      <c r="B276" s="2">
        <v>2016</v>
      </c>
    </row>
    <row r="277" spans="1:2">
      <c r="A277" s="2"/>
      <c r="B277" s="2">
        <v>2015</v>
      </c>
    </row>
    <row r="278" spans="1:2">
      <c r="A278" s="2"/>
      <c r="B278" s="2">
        <v>2014</v>
      </c>
    </row>
    <row r="279" spans="1:2">
      <c r="A279" s="2"/>
      <c r="B279" s="2">
        <v>2013</v>
      </c>
    </row>
    <row r="280" spans="1:2">
      <c r="A280" s="2"/>
      <c r="B280" s="2">
        <v>2012</v>
      </c>
    </row>
    <row r="281" spans="1:2">
      <c r="A281" s="2"/>
      <c r="B281" s="2">
        <v>2011</v>
      </c>
    </row>
    <row r="282" spans="1:2">
      <c r="A282" s="2"/>
      <c r="B282" s="2">
        <v>2010</v>
      </c>
    </row>
    <row r="283" spans="1:2">
      <c r="A283" s="2" t="s">
        <v>58</v>
      </c>
      <c r="B283" s="2">
        <v>2023</v>
      </c>
    </row>
    <row r="284" spans="1:2">
      <c r="A284" s="2"/>
      <c r="B284" s="2">
        <v>2022</v>
      </c>
    </row>
    <row r="285" spans="1:2">
      <c r="A285" s="2"/>
      <c r="B285" s="2">
        <v>2021</v>
      </c>
    </row>
    <row r="286" spans="1:2">
      <c r="A286" s="2"/>
      <c r="B286" s="2">
        <v>2020</v>
      </c>
    </row>
    <row r="287" spans="1:2">
      <c r="A287" s="2"/>
      <c r="B287" s="2">
        <v>2019</v>
      </c>
    </row>
    <row r="288" spans="1:2">
      <c r="A288" s="2"/>
      <c r="B288" s="2">
        <v>2018</v>
      </c>
    </row>
    <row r="289" spans="1:2">
      <c r="A289" s="2"/>
      <c r="B289" s="2">
        <v>2017</v>
      </c>
    </row>
    <row r="290" spans="1:2">
      <c r="A290" s="2"/>
      <c r="B290" s="2">
        <v>2016</v>
      </c>
    </row>
    <row r="291" spans="1:2">
      <c r="A291" s="2"/>
      <c r="B291" s="2">
        <v>2015</v>
      </c>
    </row>
    <row r="292" spans="1:2">
      <c r="A292" s="2"/>
      <c r="B292" s="2">
        <v>2014</v>
      </c>
    </row>
    <row r="293" spans="1:2">
      <c r="A293" s="2"/>
      <c r="B293" s="2">
        <v>2013</v>
      </c>
    </row>
    <row r="294" spans="1:2">
      <c r="A294" s="2"/>
      <c r="B294" s="2">
        <v>2012</v>
      </c>
    </row>
    <row r="295" spans="1:2">
      <c r="A295" s="2"/>
      <c r="B295" s="2">
        <v>2011</v>
      </c>
    </row>
    <row r="296" spans="1:2">
      <c r="A296" s="2"/>
      <c r="B296" s="2">
        <v>2010</v>
      </c>
    </row>
    <row r="297" spans="1:2">
      <c r="A297" s="2" t="s">
        <v>59</v>
      </c>
      <c r="B297" s="2">
        <v>2023</v>
      </c>
    </row>
    <row r="298" spans="1:2">
      <c r="A298" s="2"/>
      <c r="B298" s="2">
        <v>2022</v>
      </c>
    </row>
    <row r="299" spans="1:2">
      <c r="A299" s="2"/>
      <c r="B299" s="2">
        <v>2021</v>
      </c>
    </row>
    <row r="300" spans="1:2">
      <c r="A300" s="2"/>
      <c r="B300" s="2">
        <v>2020</v>
      </c>
    </row>
    <row r="301" spans="1:2">
      <c r="A301" s="2"/>
      <c r="B301" s="2">
        <v>2019</v>
      </c>
    </row>
    <row r="302" spans="1:2">
      <c r="A302" s="2"/>
      <c r="B302" s="2">
        <v>2018</v>
      </c>
    </row>
    <row r="303" spans="1:2">
      <c r="A303" s="2"/>
      <c r="B303" s="2">
        <v>2017</v>
      </c>
    </row>
    <row r="304" spans="1:2">
      <c r="A304" s="2"/>
      <c r="B304" s="2">
        <v>2016</v>
      </c>
    </row>
    <row r="305" spans="1:2">
      <c r="A305" s="2"/>
      <c r="B305" s="2">
        <v>2015</v>
      </c>
    </row>
    <row r="306" spans="1:2">
      <c r="A306" s="2"/>
      <c r="B306" s="2">
        <v>2014</v>
      </c>
    </row>
    <row r="307" spans="1:2">
      <c r="A307" s="2"/>
      <c r="B307" s="2">
        <v>2013</v>
      </c>
    </row>
    <row r="308" spans="1:2">
      <c r="A308" s="2"/>
      <c r="B308" s="2">
        <v>2012</v>
      </c>
    </row>
    <row r="309" spans="1:2">
      <c r="A309" s="2"/>
      <c r="B309" s="2">
        <v>2011</v>
      </c>
    </row>
    <row r="310" spans="1:2">
      <c r="A310" s="2"/>
      <c r="B310" s="2">
        <v>2010</v>
      </c>
    </row>
    <row r="311" spans="1:2">
      <c r="A311" s="2" t="s">
        <v>60</v>
      </c>
      <c r="B311" s="2">
        <v>2023</v>
      </c>
    </row>
    <row r="312" spans="1:2">
      <c r="A312" s="2"/>
      <c r="B312" s="2">
        <v>2022</v>
      </c>
    </row>
    <row r="313" spans="1:2">
      <c r="A313" s="2"/>
      <c r="B313" s="2">
        <v>2021</v>
      </c>
    </row>
    <row r="314" spans="1:2">
      <c r="A314" s="2"/>
      <c r="B314" s="2">
        <v>2020</v>
      </c>
    </row>
    <row r="315" spans="1:2">
      <c r="A315" s="2"/>
      <c r="B315" s="2">
        <v>2019</v>
      </c>
    </row>
    <row r="316" spans="1:2">
      <c r="A316" s="2"/>
      <c r="B316" s="2">
        <v>2018</v>
      </c>
    </row>
    <row r="317" spans="1:2">
      <c r="A317" s="2"/>
      <c r="B317" s="2">
        <v>2017</v>
      </c>
    </row>
    <row r="318" spans="1:2">
      <c r="A318" s="2"/>
      <c r="B318" s="2">
        <v>2016</v>
      </c>
    </row>
    <row r="319" spans="1:2">
      <c r="A319" s="2"/>
      <c r="B319" s="2">
        <v>2015</v>
      </c>
    </row>
    <row r="320" spans="1:2">
      <c r="A320" s="2"/>
      <c r="B320" s="2">
        <v>2014</v>
      </c>
    </row>
    <row r="321" spans="1:2">
      <c r="A321" s="2"/>
      <c r="B321" s="2">
        <v>2013</v>
      </c>
    </row>
    <row r="322" spans="1:2">
      <c r="A322" s="2"/>
      <c r="B322" s="2">
        <v>2012</v>
      </c>
    </row>
    <row r="323" spans="1:2">
      <c r="A323" s="2"/>
      <c r="B323" s="2">
        <v>2011</v>
      </c>
    </row>
    <row r="324" spans="1:2">
      <c r="A324" s="2"/>
      <c r="B324" s="2">
        <v>2010</v>
      </c>
    </row>
    <row r="325" spans="1:2">
      <c r="A325" s="2" t="s">
        <v>61</v>
      </c>
      <c r="B325" s="2">
        <v>2023</v>
      </c>
    </row>
    <row r="326" spans="1:2">
      <c r="A326" s="2"/>
      <c r="B326" s="2">
        <v>2022</v>
      </c>
    </row>
    <row r="327" spans="1:2">
      <c r="A327" s="2"/>
      <c r="B327" s="2">
        <v>2021</v>
      </c>
    </row>
    <row r="328" spans="1:2">
      <c r="A328" s="2"/>
      <c r="B328" s="2">
        <v>2020</v>
      </c>
    </row>
    <row r="329" spans="1:2">
      <c r="A329" s="2"/>
      <c r="B329" s="2">
        <v>2019</v>
      </c>
    </row>
    <row r="330" spans="1:2">
      <c r="A330" s="2"/>
      <c r="B330" s="2">
        <v>2018</v>
      </c>
    </row>
    <row r="331" spans="1:2">
      <c r="A331" s="2"/>
      <c r="B331" s="2">
        <v>2017</v>
      </c>
    </row>
    <row r="332" spans="1:2">
      <c r="A332" s="2"/>
      <c r="B332" s="2">
        <v>2016</v>
      </c>
    </row>
    <row r="333" spans="1:2">
      <c r="A333" s="2"/>
      <c r="B333" s="2">
        <v>2015</v>
      </c>
    </row>
    <row r="334" spans="1:2">
      <c r="A334" s="2"/>
      <c r="B334" s="2">
        <v>2014</v>
      </c>
    </row>
    <row r="335" spans="1:2">
      <c r="A335" s="2"/>
      <c r="B335" s="2">
        <v>2013</v>
      </c>
    </row>
    <row r="336" spans="1:2">
      <c r="A336" s="2"/>
      <c r="B336" s="2">
        <v>2012</v>
      </c>
    </row>
    <row r="337" spans="1:2">
      <c r="A337" s="2"/>
      <c r="B337" s="2">
        <v>2011</v>
      </c>
    </row>
    <row r="338" spans="1:2">
      <c r="A338" s="2"/>
      <c r="B338" s="2">
        <v>2010</v>
      </c>
    </row>
    <row r="339" spans="1:2">
      <c r="A339" s="2" t="s">
        <v>62</v>
      </c>
      <c r="B339" s="2">
        <v>2023</v>
      </c>
    </row>
    <row r="340" spans="1:2">
      <c r="A340" s="2"/>
      <c r="B340" s="2">
        <v>2022</v>
      </c>
    </row>
    <row r="341" spans="1:2">
      <c r="A341" s="2"/>
      <c r="B341" s="2">
        <v>2021</v>
      </c>
    </row>
    <row r="342" spans="1:2">
      <c r="A342" s="2"/>
      <c r="B342" s="2">
        <v>2020</v>
      </c>
    </row>
    <row r="343" spans="1:2">
      <c r="A343" s="2"/>
      <c r="B343" s="2">
        <v>2019</v>
      </c>
    </row>
    <row r="344" spans="1:2">
      <c r="A344" s="2"/>
      <c r="B344" s="2">
        <v>2018</v>
      </c>
    </row>
    <row r="345" spans="1:2">
      <c r="A345" s="2"/>
      <c r="B345" s="2">
        <v>2017</v>
      </c>
    </row>
    <row r="346" spans="1:2">
      <c r="A346" s="2"/>
      <c r="B346" s="2">
        <v>2016</v>
      </c>
    </row>
    <row r="347" spans="1:2">
      <c r="A347" s="2"/>
      <c r="B347" s="2">
        <v>2015</v>
      </c>
    </row>
    <row r="348" spans="1:2">
      <c r="A348" s="2"/>
      <c r="B348" s="2">
        <v>2014</v>
      </c>
    </row>
    <row r="349" spans="1:2">
      <c r="A349" s="2"/>
      <c r="B349" s="2">
        <v>2013</v>
      </c>
    </row>
    <row r="350" spans="1:2">
      <c r="A350" s="2"/>
      <c r="B350" s="2">
        <v>2012</v>
      </c>
    </row>
    <row r="351" spans="1:2">
      <c r="A351" s="2"/>
      <c r="B351" s="2">
        <v>2011</v>
      </c>
    </row>
    <row r="352" spans="1:2">
      <c r="A352" s="2"/>
      <c r="B352" s="2">
        <v>2010</v>
      </c>
    </row>
    <row r="353" spans="1:2">
      <c r="A353" s="2"/>
      <c r="B353" s="2">
        <v>2023</v>
      </c>
    </row>
    <row r="354" spans="1:2">
      <c r="A354" s="2"/>
      <c r="B354" s="2">
        <v>2022</v>
      </c>
    </row>
    <row r="355" spans="1:2">
      <c r="A355" s="2"/>
      <c r="B355" s="2">
        <v>2021</v>
      </c>
    </row>
    <row r="356" spans="1:2">
      <c r="A356" s="2"/>
      <c r="B356" s="2">
        <v>2020</v>
      </c>
    </row>
    <row r="357" spans="1:2">
      <c r="A357" s="2"/>
      <c r="B357" s="2">
        <v>2019</v>
      </c>
    </row>
    <row r="358" spans="1:2">
      <c r="A358" s="2"/>
      <c r="B358" s="2">
        <v>2018</v>
      </c>
    </row>
    <row r="359" spans="1:2">
      <c r="A359" s="2"/>
      <c r="B359" s="2">
        <v>2017</v>
      </c>
    </row>
    <row r="360" spans="1:2">
      <c r="A360" s="2"/>
      <c r="B360" s="2">
        <v>2016</v>
      </c>
    </row>
    <row r="361" spans="1:2">
      <c r="A361" s="2"/>
      <c r="B361" s="2">
        <v>2015</v>
      </c>
    </row>
    <row r="362" spans="1:2">
      <c r="A362" s="2"/>
      <c r="B362" s="2">
        <v>2014</v>
      </c>
    </row>
    <row r="363" spans="1:2">
      <c r="A363" s="2"/>
      <c r="B363" s="2">
        <v>2013</v>
      </c>
    </row>
    <row r="364" spans="1:2">
      <c r="A364" s="2"/>
      <c r="B364" s="2">
        <v>2012</v>
      </c>
    </row>
    <row r="365" spans="1:2">
      <c r="A365" s="2"/>
      <c r="B365" s="2">
        <v>2011</v>
      </c>
    </row>
    <row r="366" spans="1:2">
      <c r="A366" s="2"/>
      <c r="B366" s="2">
        <v>2010</v>
      </c>
    </row>
    <row r="367" spans="1:2">
      <c r="A367" s="2"/>
      <c r="B367" s="2">
        <v>2023</v>
      </c>
    </row>
    <row r="368" spans="1:2">
      <c r="A368" s="2"/>
      <c r="B368" s="2">
        <v>2022</v>
      </c>
    </row>
    <row r="369" spans="1:2">
      <c r="A369" s="2"/>
      <c r="B369" s="2">
        <v>2021</v>
      </c>
    </row>
    <row r="370" spans="1:2">
      <c r="A370" s="2"/>
      <c r="B370" s="2">
        <v>2020</v>
      </c>
    </row>
    <row r="371" spans="1:2">
      <c r="A371" s="2"/>
      <c r="B371" s="2">
        <v>2019</v>
      </c>
    </row>
    <row r="372" spans="1:2">
      <c r="A372" s="2"/>
      <c r="B372" s="2">
        <v>2018</v>
      </c>
    </row>
    <row r="373" spans="1:2">
      <c r="A373" s="2"/>
      <c r="B373" s="2">
        <v>2017</v>
      </c>
    </row>
    <row r="374" spans="1:2">
      <c r="A374" s="2"/>
      <c r="B374" s="2">
        <v>2016</v>
      </c>
    </row>
    <row r="375" spans="1:2">
      <c r="A375" s="2"/>
      <c r="B375" s="2">
        <v>2015</v>
      </c>
    </row>
    <row r="376" spans="1:2">
      <c r="A376" s="2"/>
      <c r="B376" s="2">
        <v>2014</v>
      </c>
    </row>
    <row r="377" spans="1:2">
      <c r="A377" s="2"/>
      <c r="B377" s="2">
        <v>2013</v>
      </c>
    </row>
    <row r="378" spans="1:2">
      <c r="A378" s="2"/>
      <c r="B378" s="2">
        <v>2012</v>
      </c>
    </row>
    <row r="379" spans="1:2">
      <c r="A379" s="2"/>
      <c r="B379" s="2">
        <v>2011</v>
      </c>
    </row>
    <row r="380" spans="1:2">
      <c r="A380" s="2"/>
      <c r="B380" s="2">
        <v>2010</v>
      </c>
    </row>
    <row r="381" spans="1:2">
      <c r="A381" s="2"/>
      <c r="B381" s="2">
        <v>2023</v>
      </c>
    </row>
    <row r="382" spans="1:2">
      <c r="A382" s="2"/>
      <c r="B382" s="2">
        <v>2022</v>
      </c>
    </row>
    <row r="383" spans="1:2">
      <c r="A383" s="2"/>
      <c r="B383" s="2">
        <v>2021</v>
      </c>
    </row>
    <row r="384" spans="1:2">
      <c r="A384" s="2"/>
      <c r="B384" s="2">
        <v>2020</v>
      </c>
    </row>
    <row r="385" spans="1:2">
      <c r="A385" s="2"/>
      <c r="B385" s="2">
        <v>2019</v>
      </c>
    </row>
    <row r="386" spans="1:2">
      <c r="A386" s="2"/>
      <c r="B386" s="2">
        <v>2018</v>
      </c>
    </row>
    <row r="387" spans="1:2">
      <c r="A387" s="2"/>
      <c r="B387" s="2">
        <v>2017</v>
      </c>
    </row>
    <row r="388" spans="1:2">
      <c r="A388" s="2"/>
      <c r="B388" s="2">
        <v>2016</v>
      </c>
    </row>
    <row r="389" spans="1:2">
      <c r="A389" s="2"/>
      <c r="B389" s="2">
        <v>2015</v>
      </c>
    </row>
    <row r="390" spans="1:2">
      <c r="A390" s="2"/>
      <c r="B390" s="2">
        <v>2014</v>
      </c>
    </row>
    <row r="391" spans="1:2">
      <c r="A391" s="2"/>
      <c r="B391" s="2">
        <v>2013</v>
      </c>
    </row>
    <row r="392" spans="1:2">
      <c r="A392" s="2"/>
      <c r="B392" s="2">
        <v>2012</v>
      </c>
    </row>
    <row r="393" spans="1:2">
      <c r="A393" s="2"/>
      <c r="B393" s="2">
        <v>2011</v>
      </c>
    </row>
    <row r="394" spans="1:2">
      <c r="A394" s="2"/>
      <c r="B394" s="2">
        <v>2010</v>
      </c>
    </row>
    <row r="395" spans="1:2">
      <c r="A395" s="2"/>
      <c r="B395" s="2">
        <v>2023</v>
      </c>
    </row>
    <row r="396" spans="1:2">
      <c r="A396" s="2"/>
      <c r="B396" s="2">
        <v>2022</v>
      </c>
    </row>
    <row r="397" spans="1:2">
      <c r="A397" s="2"/>
      <c r="B397" s="2">
        <v>2021</v>
      </c>
    </row>
    <row r="398" spans="1:2">
      <c r="A398" s="2"/>
      <c r="B398" s="2">
        <v>2020</v>
      </c>
    </row>
    <row r="399" spans="1:2">
      <c r="A399" s="2"/>
      <c r="B399" s="2">
        <v>2019</v>
      </c>
    </row>
    <row r="400" spans="1:2">
      <c r="A400" s="2"/>
      <c r="B400" s="2">
        <v>2018</v>
      </c>
    </row>
    <row r="401" spans="1:2">
      <c r="A401" s="2"/>
      <c r="B401" s="2">
        <v>2017</v>
      </c>
    </row>
    <row r="402" spans="1:2">
      <c r="A402" s="2"/>
      <c r="B402" s="2">
        <v>2016</v>
      </c>
    </row>
    <row r="403" spans="1:2">
      <c r="A403" s="2"/>
      <c r="B403" s="2">
        <v>2015</v>
      </c>
    </row>
    <row r="404" spans="1:2">
      <c r="A404" s="2"/>
      <c r="B404" s="2">
        <v>2014</v>
      </c>
    </row>
    <row r="405" spans="1:2">
      <c r="A405" s="2"/>
      <c r="B405" s="2">
        <v>2013</v>
      </c>
    </row>
    <row r="406" spans="1:2">
      <c r="A406" s="2"/>
      <c r="B406" s="2">
        <v>2012</v>
      </c>
    </row>
    <row r="407" spans="1:2">
      <c r="A407" s="2"/>
      <c r="B407" s="2">
        <v>2011</v>
      </c>
    </row>
    <row r="408" spans="1:2">
      <c r="A408" s="2"/>
      <c r="B408" s="2">
        <v>2010</v>
      </c>
    </row>
    <row r="409" spans="1:2">
      <c r="A409" s="2"/>
      <c r="B409" s="2">
        <v>2023</v>
      </c>
    </row>
    <row r="410" spans="1:2">
      <c r="A410" s="2"/>
      <c r="B410" s="2">
        <v>2022</v>
      </c>
    </row>
    <row r="411" spans="1:2">
      <c r="A411" s="2"/>
      <c r="B411" s="2">
        <v>2021</v>
      </c>
    </row>
    <row r="412" spans="1:2">
      <c r="A412" s="2"/>
      <c r="B412" s="2">
        <v>2020</v>
      </c>
    </row>
    <row r="413" spans="1:2">
      <c r="A413" s="2"/>
      <c r="B413" s="2">
        <v>2019</v>
      </c>
    </row>
    <row r="414" spans="1:2">
      <c r="A414" s="2"/>
      <c r="B414" s="2">
        <v>2018</v>
      </c>
    </row>
    <row r="415" spans="1:2">
      <c r="A415" s="2"/>
      <c r="B415" s="2">
        <v>2017</v>
      </c>
    </row>
    <row r="416" spans="1:2">
      <c r="A416" s="2"/>
      <c r="B416" s="2">
        <v>2016</v>
      </c>
    </row>
    <row r="417" spans="1:2">
      <c r="A417" s="2"/>
      <c r="B417" s="2">
        <v>2015</v>
      </c>
    </row>
    <row r="418" spans="1:2">
      <c r="A418" s="2"/>
      <c r="B418" s="2">
        <v>2014</v>
      </c>
    </row>
    <row r="419" spans="1:2">
      <c r="A419" s="2"/>
      <c r="B419" s="2">
        <v>2013</v>
      </c>
    </row>
    <row r="420" spans="1:2">
      <c r="A420" s="2"/>
      <c r="B420" s="2">
        <v>2012</v>
      </c>
    </row>
    <row r="421" spans="1:2">
      <c r="A421" s="2"/>
      <c r="B421" s="2">
        <v>2011</v>
      </c>
    </row>
    <row r="422" spans="1:2">
      <c r="A422" s="2"/>
      <c r="B422" s="2">
        <v>2010</v>
      </c>
    </row>
    <row r="423" spans="1:2">
      <c r="A423" s="2"/>
      <c r="B423" s="2">
        <v>2023</v>
      </c>
    </row>
    <row r="424" spans="1:2">
      <c r="A424" s="2"/>
      <c r="B424" s="2">
        <v>2022</v>
      </c>
    </row>
    <row r="425" spans="1:2">
      <c r="A425" s="2"/>
      <c r="B425" s="2">
        <v>2021</v>
      </c>
    </row>
    <row r="426" spans="1:2">
      <c r="A426" s="2"/>
      <c r="B426" s="2">
        <v>2020</v>
      </c>
    </row>
    <row r="427" spans="1:2">
      <c r="A427" s="2"/>
      <c r="B427" s="2">
        <v>2019</v>
      </c>
    </row>
    <row r="428" spans="1:2">
      <c r="A428" s="2"/>
      <c r="B428" s="2">
        <v>2018</v>
      </c>
    </row>
    <row r="429" spans="1:2">
      <c r="A429" s="2"/>
      <c r="B429" s="2">
        <v>2017</v>
      </c>
    </row>
    <row r="430" spans="1:2">
      <c r="A430" s="2"/>
      <c r="B430" s="2">
        <v>2016</v>
      </c>
    </row>
    <row r="431" spans="1:2">
      <c r="A431" s="2"/>
      <c r="B431" s="2">
        <v>2015</v>
      </c>
    </row>
    <row r="432" spans="1:2">
      <c r="A432" s="2"/>
      <c r="B432" s="2">
        <v>2014</v>
      </c>
    </row>
    <row r="433" spans="1:2">
      <c r="A433" s="2"/>
      <c r="B433" s="2">
        <v>2013</v>
      </c>
    </row>
    <row r="434" spans="1:2">
      <c r="A434" s="2"/>
      <c r="B434" s="2">
        <v>2012</v>
      </c>
    </row>
    <row r="435" spans="1:2">
      <c r="A435" s="2"/>
      <c r="B435" s="2">
        <v>2011</v>
      </c>
    </row>
    <row r="436" spans="1:2">
      <c r="A436" s="2"/>
      <c r="B436" s="2">
        <v>2010</v>
      </c>
    </row>
  </sheetData>
  <mergeCells count="35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A255:A268"/>
    <mergeCell ref="A269:A282"/>
    <mergeCell ref="A283:A296"/>
    <mergeCell ref="A297:A310"/>
    <mergeCell ref="A311:A324"/>
    <mergeCell ref="A325:A338"/>
    <mergeCell ref="A339:A352"/>
    <mergeCell ref="A353:A366"/>
    <mergeCell ref="A367:A380"/>
    <mergeCell ref="A381:A394"/>
    <mergeCell ref="A395:A408"/>
    <mergeCell ref="A409:A422"/>
    <mergeCell ref="A423:A436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2024-09-04T16:36:00Z</dcterms:created>
  <dcterms:modified xsi:type="dcterms:W3CDTF">2024-09-04T06:00:30Z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2CEA2414C035C02171CAD666D0CE44AA_41</vt:lpwstr>
  </property>
  <property fmtid="{D5CDD505-2E9C-101B-9397-08002B2CF9AE}" pid="3" name="KSOProductBuildVer">
    <vt:lpwstr>2052-6.8.2.8850</vt:lpwstr>
  </property>
</Properties>
</file>