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<sst xmlns="http://schemas.openxmlformats.org/spreadsheetml/2006/main" count="391" uniqueCount="156">
  <si>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</si>
  <si>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</si>
  <si>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</si>
  <si>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</si>
  <si>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</si>
  <si>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</si>
  <si>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</si>
  <si>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</si>
  <si>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</si>
  <si>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</si>
  <si>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毛利润率</t>
  </si>
  <si>
    <t>销售费用和管理费用占毛利润的比重</t>
  </si>
  <si>
    <t>研发支出占毛利润的比例</t>
  </si>
  <si>
    <t>财务费用占营业利润的比例</t>
  </si>
  <si>
    <t>税前利润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</si>
  <si>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</si>
  <si>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</si>
  <si>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</si>
  <si>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</si>
  <si>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</si>
  <si>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</si>
  <si>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</si>
  <si>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</si>
  <si>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</si>
  <si>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</si>
  <si>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</si>
  <si>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</si>
  <si>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</si>
  <si>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</si>
  <si>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</si>
  <si>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</si>
  <si>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</si>
  <si>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</si>
  <si>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</si>
  <si>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</si>
  <si>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</si>
  <si>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</si>
  <si>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</si>
  <si>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</si>
  <si>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</si>
  <si>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</si>
  <si>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珀莱雅</t>
  </si>
  <si>
    <t>贝泰妮</t>
  </si>
  <si>
    <t>敷尔佳</t>
  </si>
  <si>
    <t>科思股份</t>
  </si>
  <si>
    <t>上海家化</t>
  </si>
  <si>
    <t>力合科创</t>
  </si>
  <si>
    <t>福瑞达</t>
  </si>
  <si>
    <t>水羊股份</t>
  </si>
  <si>
    <t>丸美股份</t>
  </si>
  <si>
    <t>拉芳家化</t>
  </si>
  <si>
    <t>芭薇股份</t>
  </si>
  <si>
    <t>嘉亨家化</t>
  </si>
  <si>
    <t>华业香料</t>
  </si>
  <si>
    <t>锦盛新材</t>
  </si>
  <si>
    <t>青松股份</t>
  </si>
  <si>
    <t>中顺洁柔</t>
  </si>
  <si>
    <t>两面针</t>
  </si>
  <si>
    <t>净利润</t>
  </si>
  <si>
    <t>利润总额</t>
  </si>
  <si>
    <t>营业利润</t>
  </si>
  <si>
    <t>扣除非经常收益及税费的经营利润</t>
  </si>
  <si>
    <t>扣除非经常收益的经营利润</t>
  </si>
  <si>
    <t>非经常收益</t>
  </si>
  <si>
    <t>营业总成本</t>
  </si>
  <si>
    <t>营业总收入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</si>
  <si>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</si>
  <si>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</si>
  <si>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</si>
  <si>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</si>
  <si>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</si>
  <si>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</si>
  <si>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</si>
  <si>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</si>
  <si>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</si>
  <si>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</si>
  <si>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</si>
  <si>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</si>
  <si>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</si>
  <si>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</si>
  <si>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</si>
  <si>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</si>
  <si>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</si>
  <si>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</si>
  <si>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</si>
  <si>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</si>
  <si>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</si>
  <si>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</si>
  <si>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</si>
  <si>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</si>
  <si>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</si>
  <si>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</si>
  <si>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</si>
  <si>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</si>
  <si>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</si>
  <si>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</si>
  <si>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</si>
  <si>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</si>
  <si>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</si>
  <si>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</si>
  <si>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</si>
  <si>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</si>
  <si>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应收账款</t>
  </si>
  <si>
    <t>预付款项</t>
  </si>
  <si>
    <t xml:space="preserve">其他应收款 </t>
  </si>
  <si>
    <t>存货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</si>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</sst>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0" xfId="0" applyNumberFormat="1">
      <alignment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2" xfId="3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Fill="1" applyBorder="1" applyAlignment="1">
      <alignment horizontal="center" vertical="center" wrapText="1"/>
    </xf>
    <xf numFmtId="44" fontId="1" fillId="0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Border="1">
      <alignment vertical="center"/>
    </xf>
    <xf numFmtId="10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40"/>
  <sheetViews>
    <sheetView tabSelected="1" workbookViewId="0">
      <pane xSplit="2" ySplit="2" topLeftCell="L3" activePane="bottomRight" state="frozen"/>
      <selection/>
      <selection pane="topRight"/>
      <selection pane="bottomLeft"/>
      <selection pane="bottomRight" activeCell="P3" sqref="P3"/>
    </sheetView>
  </sheetViews>
  <sheetFormatPr defaultColWidth="9.23076923076923" defaultRowHeight="16.8"/>
  <cols>
    <col min="5" max="5" width="13.2884615384615" customWidth="1"/>
    <col min="6" max="6" width="16.5" customWidth="1"/>
    <col min="8" max="8" width="15.1538461538462" style="34" customWidth="1"/>
    <col min="9" max="9" width="12.7692307692308" style="34" customWidth="1"/>
    <col min="10" max="10" width="34.5384615384615" customWidth="1"/>
    <col min="11" max="15" width="34.5384615384615" customWidth="1"/>
    <col min="16" max="16" width="12.9230769230769" style="34"/>
    <col min="17" max="17" width="12.7692307692308" style="34" customWidth="1"/>
    <col min="18" max="18" width="12.9230769230769" style="35"/>
    <col min="19" max="19" width="12.7692307692308" customWidth="1"/>
    <col min="23" max="23" width="12.9230769230769" style="34"/>
    <col min="24" max="24" width="20" customWidth="1"/>
    <col min="25" max="25" width="20" style="34" customWidth="1"/>
    <col min="26" max="26" width="22.4615384615385" style="34" customWidth="1"/>
    <col min="27" max="27" width="34.5384615384615" customWidth="1"/>
    <col min="28" max="28" width="29.6923076923077" customWidth="1"/>
    <col min="29" max="29" width="22.4615384615385" customWidth="1"/>
    <col min="30" max="30" width="17.6153846153846" style="34" customWidth="1"/>
    <col min="41" max="41" width="7.88461538461539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36" t="s">
        <v>4</v>
      </c>
      <c r="F1" s="36" t="s">
        <v>5</v>
      </c>
      <c r="G1" s="36" t="s">
        <v>6</v>
      </c>
      <c r="H1" s="16" t="s">
        <v>7</v>
      </c>
      <c r="I1" s="16" t="s">
        <v>8</v>
      </c>
      <c r="J1" s="1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6" t="s">
        <v>15</v>
      </c>
      <c r="Q1" s="16" t="s">
        <v>16</v>
      </c>
      <c r="R1" s="40" t="s">
        <v>17</v>
      </c>
      <c r="S1" s="40" t="s">
        <v>18</v>
      </c>
      <c r="T1" s="41" t="s">
        <v>19</v>
      </c>
      <c r="U1" s="41" t="s">
        <v>20</v>
      </c>
      <c r="V1" s="41" t="s">
        <v>21</v>
      </c>
      <c r="W1" s="16" t="s">
        <v>22</v>
      </c>
      <c r="X1" s="1" t="s">
        <v>23</v>
      </c>
      <c r="Y1" s="16" t="s">
        <v>24</v>
      </c>
      <c r="Z1" s="16" t="s">
        <v>25</v>
      </c>
      <c r="AA1" s="1" t="s">
        <v>26</v>
      </c>
      <c r="AB1" s="1" t="s">
        <v>27</v>
      </c>
      <c r="AC1" s="1" t="s">
        <v>28</v>
      </c>
      <c r="AD1" s="16" t="s">
        <v>29</v>
      </c>
      <c r="AE1" s="43" t="s">
        <v>30</v>
      </c>
      <c r="AF1" s="4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4" t="s">
        <v>36</v>
      </c>
      <c r="AL1" s="44" t="s">
        <v>37</v>
      </c>
      <c r="AM1" s="1" t="s">
        <v>38</v>
      </c>
      <c r="AN1" s="44" t="s">
        <v>39</v>
      </c>
      <c r="AO1" s="44" t="s">
        <v>40</v>
      </c>
    </row>
    <row r="2" spans="1:41">
      <c r="A2" s="1"/>
      <c r="B2" s="1"/>
      <c r="C2" s="1"/>
      <c r="D2" s="1"/>
      <c r="E2" s="36"/>
      <c r="F2" s="36"/>
      <c r="G2" s="36"/>
      <c r="H2" s="16"/>
      <c r="I2" s="16"/>
      <c r="J2" s="1"/>
      <c r="K2" s="39"/>
      <c r="L2" s="39"/>
      <c r="M2" s="39"/>
      <c r="N2" s="39"/>
      <c r="O2" s="39"/>
      <c r="P2" s="16"/>
      <c r="Q2" s="16"/>
      <c r="R2" s="40"/>
      <c r="S2" s="40"/>
      <c r="T2" s="40"/>
      <c r="U2" s="41"/>
      <c r="V2" s="41"/>
      <c r="W2" s="16"/>
      <c r="X2" s="1"/>
      <c r="Y2" s="16"/>
      <c r="Z2" s="16"/>
      <c r="AA2" s="1"/>
      <c r="AB2" s="1"/>
      <c r="AC2" s="1"/>
      <c r="AD2" s="16"/>
      <c r="AE2" s="43"/>
      <c r="AF2" s="43"/>
      <c r="AG2" s="1"/>
      <c r="AH2" s="1"/>
      <c r="AI2" s="1"/>
      <c r="AJ2" s="1"/>
      <c r="AK2" s="1"/>
      <c r="AL2" s="44"/>
      <c r="AM2" s="1"/>
      <c r="AN2" s="1"/>
      <c r="AO2" s="1"/>
    </row>
    <row r="3" spans="1:41">
      <c r="A3" s="1" t="s">
        <v>41</v>
      </c>
      <c r="B3" s="1">
        <v>2023</v>
      </c>
      <c r="C3" s="3"/>
      <c r="D3" s="3"/>
      <c r="E3" s="3"/>
      <c r="F3" s="3"/>
      <c r="G3" s="3"/>
      <c r="H3" s="37">
        <f>利润表!C3/负债表!C3</f>
        <v>0.271314477347997</v>
      </c>
      <c r="I3" s="37">
        <f>利润表!C3/资产表!C3</f>
        <v>0.163028183715151</v>
      </c>
      <c r="J3" s="3"/>
      <c r="K3" s="3"/>
      <c r="L3" s="3"/>
      <c r="M3" s="3"/>
      <c r="N3" s="3"/>
      <c r="O3" s="3"/>
      <c r="P3" s="37">
        <f>利润表!C3/利润表!J3</f>
        <v>0.134073590568222</v>
      </c>
      <c r="Q3" s="37">
        <f>利润表!J3/资产表!C3</f>
        <v>1.21596045145219</v>
      </c>
      <c r="R3" s="42">
        <f>资产表!C3/负债表!C3</f>
        <v>1.66421824230127</v>
      </c>
      <c r="S3" s="3"/>
      <c r="T3" s="3"/>
      <c r="U3" s="3"/>
      <c r="V3" s="3"/>
      <c r="W3" s="37">
        <f>负债表!E3/资产表!C3</f>
        <v>0.399117270450535</v>
      </c>
      <c r="X3" s="3"/>
      <c r="Y3" s="37">
        <f>(利润表!C3-利润表!C4)/利润表!C4</f>
        <v>0.460567426896423</v>
      </c>
      <c r="Z3" s="37">
        <f>(利润表!J3-利润表!J4)/利润表!J4</f>
        <v>0.394509629800294</v>
      </c>
      <c r="AA3" s="3"/>
      <c r="AB3" s="3"/>
      <c r="AC3" s="3"/>
      <c r="AD3" s="37">
        <f>(资产表!C3-资产表!C4)/资产表!C4</f>
        <v>0.267391345291314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>
      <c r="A4" s="1"/>
      <c r="B4" s="1">
        <v>2022</v>
      </c>
      <c r="C4" s="3"/>
      <c r="D4" s="3"/>
      <c r="E4" s="3"/>
      <c r="F4" s="3"/>
      <c r="G4" s="3"/>
      <c r="H4" s="37">
        <f>利润表!C4/负债表!C4</f>
        <v>0.231085274410136</v>
      </c>
      <c r="I4" s="37">
        <f>利润表!C4/资产表!C4</f>
        <v>0.141465916105082</v>
      </c>
      <c r="J4" s="3"/>
      <c r="K4" s="16">
        <f>(利润表!J4-利润表!K4)/利润表!J4</f>
        <v>0.696990850736444</v>
      </c>
      <c r="L4" s="16">
        <f>(利润表!L4+利润表!M4)/(利润表!J4-利润表!K4)</f>
        <v>0.69948619258123</v>
      </c>
      <c r="M4" s="16">
        <f>利润表!N4/(利润表!J4-利润表!K4)</f>
        <v>0.0287622049588916</v>
      </c>
      <c r="N4" s="16"/>
      <c r="O4" s="3"/>
      <c r="P4" s="37">
        <f>利润表!C4/利润表!J4</f>
        <v>0.128009778738237</v>
      </c>
      <c r="Q4" s="37">
        <f>利润表!J4/资产表!C4</f>
        <v>1.10511804253924</v>
      </c>
      <c r="R4" s="42">
        <f>资产表!C4/负债表!C4</f>
        <v>1.63350495138691</v>
      </c>
      <c r="S4" s="3"/>
      <c r="T4" s="3"/>
      <c r="U4" s="3"/>
      <c r="V4" s="3"/>
      <c r="W4" s="37">
        <f>负债表!E4/资产表!C4</f>
        <v>0.387819425248168</v>
      </c>
      <c r="X4" s="3"/>
      <c r="Y4" s="37">
        <f>(利润表!C4-利润表!C5)/利润表!C5</f>
        <v>0.418804426976647</v>
      </c>
      <c r="Z4" s="37">
        <f>(利润表!J4-利润表!J5)/利润表!J5</f>
        <v>0.378209356902051</v>
      </c>
      <c r="AA4" s="3"/>
      <c r="AB4" s="3"/>
      <c r="AC4" s="3"/>
      <c r="AD4" s="37">
        <f>(资产表!C4-资产表!C5)/资产表!C5</f>
        <v>0.247142183827595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>
      <c r="A5" s="1"/>
      <c r="B5" s="1">
        <v>2021</v>
      </c>
      <c r="C5" s="3"/>
      <c r="D5" s="3"/>
      <c r="E5" s="3"/>
      <c r="F5" s="3"/>
      <c r="G5" s="3"/>
      <c r="H5" s="37">
        <f>利润表!C5/负债表!C5</f>
        <v>0.199567326325942</v>
      </c>
      <c r="I5" s="37">
        <f>利润表!C5/资产表!C5</f>
        <v>0.12434984568269</v>
      </c>
      <c r="J5" s="3"/>
      <c r="K5" s="16">
        <f>(利润表!J5-利润表!K5)/利润表!J5</f>
        <v>0.664557489829233</v>
      </c>
      <c r="L5" s="16">
        <f>(利润表!L5+利润表!M5)/(利润表!J5-利润表!K5)</f>
        <v>0.72378249209849</v>
      </c>
      <c r="M5" s="16">
        <f>利润表!N5/(利润表!J5-利润表!K5)</f>
        <v>0.0248729385792294</v>
      </c>
      <c r="N5" s="3"/>
      <c r="O5" s="3"/>
      <c r="P5" s="37">
        <f>利润表!C5/利润表!J5</f>
        <v>0.124347141492887</v>
      </c>
      <c r="Q5" s="37">
        <f>利润表!J5/资产表!C5</f>
        <v>1.00002174710066</v>
      </c>
      <c r="R5" s="42">
        <f>资产表!C5/负债表!C5</f>
        <v>1.60488599909636</v>
      </c>
      <c r="S5" s="3"/>
      <c r="T5" s="3"/>
      <c r="U5" s="3"/>
      <c r="V5" s="3"/>
      <c r="W5" s="37">
        <f>负债表!E5/资产表!C5</f>
        <v>0.376902782775191</v>
      </c>
      <c r="X5" s="3"/>
      <c r="Y5" s="37">
        <f>(利润表!C5-利润表!C6)/利润表!C6</f>
        <v>0.210310444532057</v>
      </c>
      <c r="Z5" s="37">
        <f>(利润表!J5-利润表!J6)/利润表!J6</f>
        <v>0.234720918937243</v>
      </c>
      <c r="AA5" s="3"/>
      <c r="AB5" s="3"/>
      <c r="AC5" s="3"/>
      <c r="AD5" s="37">
        <f>(资产表!C5-资产表!C6)/资产表!C6</f>
        <v>0.273907029974513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>
      <c r="A6" s="1"/>
      <c r="B6" s="1">
        <v>2020</v>
      </c>
      <c r="C6" s="3"/>
      <c r="D6" s="3"/>
      <c r="E6" s="3"/>
      <c r="F6" s="3"/>
      <c r="G6" s="3"/>
      <c r="H6" s="37">
        <f>利润表!C6/负债表!C6</f>
        <v>0.19179521156597</v>
      </c>
      <c r="I6" s="37">
        <f>利润表!C6/资产表!C6</f>
        <v>0.130883892894662</v>
      </c>
      <c r="J6" s="3"/>
      <c r="K6" s="16">
        <f>(利润表!J6-利润表!K6)/利润表!J6</f>
        <v>0.635548784066024</v>
      </c>
      <c r="L6" s="16">
        <f>(利润表!L6+利润表!M6)/(利润表!J6-利润表!K6)</f>
        <v>0.713401777447973</v>
      </c>
      <c r="M6" s="16">
        <f>利润表!N6/(利润表!J6-利润表!K6)</f>
        <v>0.0302747714488426</v>
      </c>
      <c r="N6" s="3"/>
      <c r="O6" s="3"/>
      <c r="P6" s="37">
        <f>利润表!C6/利润表!J6</f>
        <v>0.126855070535789</v>
      </c>
      <c r="Q6" s="37">
        <f>利润表!J6/资产表!C6</f>
        <v>1.03175925362586</v>
      </c>
      <c r="R6" s="42">
        <f>资产表!C6/负债表!C6</f>
        <v>1.46538437483924</v>
      </c>
      <c r="S6" s="3"/>
      <c r="T6" s="3"/>
      <c r="U6" s="3"/>
      <c r="V6" s="3"/>
      <c r="W6" s="37">
        <f>负债表!E6/资产表!C6</f>
        <v>0.317585189817717</v>
      </c>
      <c r="X6" s="3"/>
      <c r="Y6" s="37">
        <f>(利润表!C6-利润表!C7)/利润表!C7</f>
        <v>0.212200525615476</v>
      </c>
      <c r="Z6" s="37">
        <f>(利润表!J6-利润表!J7)/利润表!J7</f>
        <v>0.201332661424861</v>
      </c>
      <c r="AA6" s="3"/>
      <c r="AB6" s="3"/>
      <c r="AC6" s="3"/>
      <c r="AD6" s="37">
        <f>(资产表!C6-资产表!C7)/资产表!C7</f>
        <v>0.220690345599337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>
      <c r="A7" s="1"/>
      <c r="B7" s="1">
        <v>2019</v>
      </c>
      <c r="C7" s="3"/>
      <c r="D7" s="3"/>
      <c r="E7" s="3"/>
      <c r="F7" s="3"/>
      <c r="G7" s="3"/>
      <c r="H7" s="37">
        <f>利润表!C7/负债表!C7</f>
        <v>0.189696118811618</v>
      </c>
      <c r="I7" s="37">
        <f>利润表!C7/资产表!C7</f>
        <v>0.131800556982807</v>
      </c>
      <c r="J7" s="3"/>
      <c r="K7" s="16">
        <f>(利润表!J7-利润表!K7)/利润表!J7</f>
        <v>0.639645928337959</v>
      </c>
      <c r="L7" s="16">
        <f>(利润表!L7+利润表!M7)/(利润表!J7-利润表!K7)</f>
        <v>0.709874566920337</v>
      </c>
      <c r="M7" s="16">
        <f>利润表!N7/(利润表!J7-利润表!K7)</f>
        <v>0.0373396326779094</v>
      </c>
      <c r="N7" s="3"/>
      <c r="O7" s="3"/>
      <c r="P7" s="37">
        <f>利润表!C7/利润表!J7</f>
        <v>0.125717763919152</v>
      </c>
      <c r="Q7" s="37">
        <f>利润表!J7/资产表!C7</f>
        <v>1.04838451523499</v>
      </c>
      <c r="R7" s="42">
        <f>资产表!C7/负债表!C7</f>
        <v>1.4392664428297</v>
      </c>
      <c r="S7" s="3"/>
      <c r="T7" s="3"/>
      <c r="U7" s="3"/>
      <c r="V7" s="3"/>
      <c r="W7" s="37">
        <f>负债表!E7/资产表!C7</f>
        <v>0.305201615043612</v>
      </c>
      <c r="X7" s="3"/>
      <c r="Y7" s="37">
        <f>(利润表!C7-利润表!C8)/利润表!C8</f>
        <v>0.367330746293256</v>
      </c>
      <c r="Z7" s="37">
        <f>(利润表!J7-利润表!J8)/利润表!J8</f>
        <v>0.32282555561008</v>
      </c>
      <c r="AA7" s="3"/>
      <c r="AB7" s="3"/>
      <c r="AC7" s="3"/>
      <c r="AD7" s="37">
        <f>(资产表!C7-资产表!C8)/资产表!C8</f>
        <v>0.0417205397130664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>
      <c r="A8" s="1"/>
      <c r="B8" s="1">
        <v>2018</v>
      </c>
      <c r="C8" s="3"/>
      <c r="D8" s="3"/>
      <c r="E8" s="3"/>
      <c r="F8" s="3"/>
      <c r="G8" s="3"/>
      <c r="H8" s="37">
        <f>利润表!C8/负债表!C8</f>
        <v>0.169102579859846</v>
      </c>
      <c r="I8" s="37">
        <f>利润表!C8/资产表!C8</f>
        <v>0.100414144658724</v>
      </c>
      <c r="J8" s="3"/>
      <c r="K8" s="16">
        <f>(利润表!J8-利润表!K8)/利润表!J8</f>
        <v>0.640259630301491</v>
      </c>
      <c r="L8" s="16">
        <f>(利润表!L8+利润表!M8)/(利润表!J8-利润表!K8)</f>
        <v>0.699532618302841</v>
      </c>
      <c r="M8" s="16">
        <f>利润表!N8/(利润表!J8-利润表!K8)</f>
        <v>0.0339002792963343</v>
      </c>
      <c r="N8" s="3"/>
      <c r="O8" s="3"/>
      <c r="P8" s="37">
        <f>利润表!C8/利润表!J8</f>
        <v>0.121625781733677</v>
      </c>
      <c r="Q8" s="37">
        <f>利润表!J8/资产表!C8</f>
        <v>0.825599171716739</v>
      </c>
      <c r="R8" s="42">
        <f>资产表!C8/负债表!C8</f>
        <v>1.68405138971777</v>
      </c>
      <c r="S8" s="3"/>
      <c r="T8" s="3"/>
      <c r="U8" s="3"/>
      <c r="V8" s="3"/>
      <c r="W8" s="37">
        <f>负债表!E8/资产表!C8</f>
        <v>0.406193892831505</v>
      </c>
      <c r="X8" s="3"/>
      <c r="Y8" s="37">
        <f>(利润表!C8-利润表!C9)/利润表!C9</f>
        <v>0.430323979362717</v>
      </c>
      <c r="Z8" s="37">
        <f>(利润表!J8-利润表!J9)/利润表!J9</f>
        <v>0.32429091997026</v>
      </c>
      <c r="AA8" s="3"/>
      <c r="AB8" s="3"/>
      <c r="AC8" s="3"/>
      <c r="AD8" s="37">
        <f>(资产表!C8-资产表!C9)/资产表!C9</f>
        <v>0.241430873537008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>
      <c r="A9" s="1"/>
      <c r="B9" s="1">
        <v>2017</v>
      </c>
      <c r="C9" s="3"/>
      <c r="D9" s="3"/>
      <c r="E9" s="3"/>
      <c r="F9" s="3"/>
      <c r="G9" s="3"/>
      <c r="H9" s="37">
        <f>利润表!C9/负债表!C9</f>
        <v>0.137648249854808</v>
      </c>
      <c r="I9" s="37">
        <f>利润表!C9/资产表!C9</f>
        <v>0.0871531353160232</v>
      </c>
      <c r="J9" s="3"/>
      <c r="K9" s="16">
        <f>(利润表!J9-利润表!K9)/利润表!J9</f>
        <v>0.617346035818003</v>
      </c>
      <c r="L9" s="16">
        <f>(利润表!L9+利润表!M9)/(利润表!J9-利润表!K9)</f>
        <v>0.716705737591751</v>
      </c>
      <c r="M9" s="16">
        <f>利润表!N9/(利润表!J9-利润表!K9)</f>
        <v>0.0370910880319732</v>
      </c>
      <c r="N9" s="3"/>
      <c r="O9" s="3"/>
      <c r="P9" s="37">
        <f>利润表!C9/利润表!J9</f>
        <v>0.11260939528956</v>
      </c>
      <c r="Q9" s="37">
        <f>利润表!J9/资产表!C9</f>
        <v>0.773941952995312</v>
      </c>
      <c r="R9" s="42">
        <f>资产表!C9/负债表!C9</f>
        <v>1.57938379790568</v>
      </c>
      <c r="S9" s="3"/>
      <c r="T9" s="3"/>
      <c r="U9" s="3"/>
      <c r="V9" s="3"/>
      <c r="W9" s="37">
        <f>负债表!E9/资产表!C9</f>
        <v>0.366841675008926</v>
      </c>
      <c r="X9" s="3"/>
      <c r="Y9" s="37">
        <f>(利润表!C9-利润表!C10)/利润表!C10</f>
        <v>0.30700374618735</v>
      </c>
      <c r="Z9" s="37">
        <f>(利润表!J9-利润表!J10)/利润表!J10</f>
        <v>0.0983475535256863</v>
      </c>
      <c r="AA9" s="3"/>
      <c r="AB9" s="3"/>
      <c r="AC9" s="3"/>
      <c r="AD9" s="37">
        <f>(资产表!C9-资产表!C10)/资产表!C10</f>
        <v>0.533491717142504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>
      <c r="A10" s="1"/>
      <c r="B10" s="1">
        <v>2016</v>
      </c>
      <c r="C10" s="3"/>
      <c r="D10" s="3"/>
      <c r="E10" s="3"/>
      <c r="F10" s="3"/>
      <c r="G10" s="3"/>
      <c r="H10" s="37">
        <f>利润表!C10/负债表!C10</f>
        <v>0.274022253868962</v>
      </c>
      <c r="I10" s="37">
        <f>利润表!C10/资产表!C10</f>
        <v>0.102255721546313</v>
      </c>
      <c r="J10" s="3"/>
      <c r="K10" s="16">
        <f>(利润表!J10-利润表!K10)/利润表!J10</f>
        <v>0.61958072282629</v>
      </c>
      <c r="L10" s="16">
        <f>(利润表!L10+利润表!M10)/(利润表!J10-利润表!K10)</f>
        <v>0.795374484698639</v>
      </c>
      <c r="M10" s="16">
        <f>利润表!N10/(利润表!J10-利润表!K10)</f>
        <v>0.0471870690147457</v>
      </c>
      <c r="N10" s="3"/>
      <c r="O10" s="3"/>
      <c r="P10" s="37">
        <f>利润表!C10/利润表!J10</f>
        <v>0.0946319045994272</v>
      </c>
      <c r="Q10" s="37">
        <f>利润表!J10/资产表!C10</f>
        <v>1.08056286068802</v>
      </c>
      <c r="R10" s="42">
        <f>资产表!C10/负债表!C10</f>
        <v>2.67977429257936</v>
      </c>
      <c r="S10" s="3"/>
      <c r="T10" s="3"/>
      <c r="U10" s="3"/>
      <c r="V10" s="3"/>
      <c r="W10" s="37">
        <f>负债表!E10/资产表!C10</f>
        <v>0.626834243925271</v>
      </c>
      <c r="X10" s="3"/>
      <c r="Y10" s="37">
        <f>(利润表!C10-利润表!C11)/利润表!C11</f>
        <v>0.0686841872598223</v>
      </c>
      <c r="Z10" s="37">
        <f>(利润表!J10-利润表!J11)/利润表!J11</f>
        <v>-0.013272799768847</v>
      </c>
      <c r="AA10" s="3"/>
      <c r="AB10" s="3"/>
      <c r="AC10" s="3"/>
      <c r="AD10" s="37">
        <f>(资产表!C10-资产表!C11)/资产表!C11</f>
        <v>0.0909371840171463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>
      <c r="A11" s="1"/>
      <c r="B11" s="1">
        <v>2015</v>
      </c>
      <c r="C11" s="3"/>
      <c r="D11" s="3"/>
      <c r="E11" s="3"/>
      <c r="F11" s="3"/>
      <c r="G11" s="3"/>
      <c r="H11" s="37">
        <f>利润表!C11/负债表!C11</f>
        <v>0.353293157422681</v>
      </c>
      <c r="I11" s="37">
        <f>利润表!C11/资产表!C11</f>
        <v>0.104384971952668</v>
      </c>
      <c r="J11" s="3"/>
      <c r="K11" s="16">
        <f>(利润表!J11-利润表!K11)/利润表!J11</f>
        <v>0.638602375971988</v>
      </c>
      <c r="L11" s="16">
        <f>(利润表!L11+利润表!M11)/(利润表!J11-利润表!K11)</f>
        <v>0.826072624700327</v>
      </c>
      <c r="M11" s="16" t="e">
        <f>利润表!N11/(利润表!J11-利润表!K11)</f>
        <v>#VALUE!</v>
      </c>
      <c r="N11" s="3"/>
      <c r="O11" s="3"/>
      <c r="P11" s="37">
        <f>利润表!C11/利润表!J11</f>
        <v>0.0873746195471988</v>
      </c>
      <c r="Q11" s="37">
        <f>利润表!J11/资产表!C11</f>
        <v>1.19468299253973</v>
      </c>
      <c r="R11" s="42">
        <f>资产表!C11/负债表!C11</f>
        <v>3.38452126598145</v>
      </c>
      <c r="S11" s="3"/>
      <c r="T11" s="3"/>
      <c r="U11" s="3"/>
      <c r="V11" s="3"/>
      <c r="W11" s="37">
        <f>负债表!E11/资产表!C11</f>
        <v>0.704537238382511</v>
      </c>
      <c r="X11" s="3"/>
      <c r="Y11" s="37">
        <f>(利润表!C11-利润表!C12)/利润表!C12</f>
        <v>-0.0914351818738166</v>
      </c>
      <c r="Z11" s="37">
        <f>(利润表!J11-利润表!J12)/利润表!J12</f>
        <v>-0.0545320729125287</v>
      </c>
      <c r="AA11" s="3"/>
      <c r="AB11" s="3"/>
      <c r="AC11" s="3"/>
      <c r="AD11" s="37">
        <f>(资产表!C11-资产表!C12)/资产表!C12</f>
        <v>-0.0100652571843272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>
      <c r="A12" s="1"/>
      <c r="B12" s="1">
        <v>2014</v>
      </c>
      <c r="C12" s="3"/>
      <c r="D12" s="3"/>
      <c r="E12" s="3"/>
      <c r="F12" s="3"/>
      <c r="G12" s="3"/>
      <c r="H12" s="37" t="e">
        <f>利润表!C12/负债表!C12</f>
        <v>#VALUE!</v>
      </c>
      <c r="I12" s="37">
        <f>利润表!C12/资产表!C12</f>
        <v>0.113733559017728</v>
      </c>
      <c r="J12" s="3"/>
      <c r="K12" s="16">
        <f>(利润表!J12-利润表!K12)/利润表!J12</f>
        <v>0.632576875716566</v>
      </c>
      <c r="L12" s="16">
        <f>(利润表!L12+利润表!M12)/(利润表!J12-利润表!K12)</f>
        <v>0.781300833172257</v>
      </c>
      <c r="M12" s="16" t="e">
        <f>利润表!N12/(利润表!J12-利润表!K12)</f>
        <v>#VALUE!</v>
      </c>
      <c r="N12" s="3"/>
      <c r="O12" s="3"/>
      <c r="P12" s="37">
        <f>利润表!C12/利润表!J12</f>
        <v>0.0909235079052703</v>
      </c>
      <c r="Q12" s="37">
        <f>利润表!J12/资产表!C12</f>
        <v>1.2508707774036</v>
      </c>
      <c r="R12" s="42" t="e">
        <f>资产表!C12/负债表!C12</f>
        <v>#VALUE!</v>
      </c>
      <c r="S12" s="3"/>
      <c r="T12" s="3"/>
      <c r="U12" s="3"/>
      <c r="V12" s="3"/>
      <c r="W12" s="37" t="e">
        <f>负债表!E12/资产表!C12</f>
        <v>#VALUE!</v>
      </c>
      <c r="X12" s="3"/>
      <c r="Y12" s="37">
        <f>(利润表!C12-利润表!C13)/利润表!C13</f>
        <v>-0.112147242026192</v>
      </c>
      <c r="Z12" s="37">
        <f>(利润表!J12-利润表!J13)/利润表!J13</f>
        <v>0.216969142180004</v>
      </c>
      <c r="AA12" s="3"/>
      <c r="AB12" s="3"/>
      <c r="AC12" s="3"/>
      <c r="AD12" s="37">
        <f>(资产表!C12-资产表!C13)/资产表!C13</f>
        <v>0.15585066397856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>
      <c r="A13" s="1"/>
      <c r="B13" s="1">
        <v>2013</v>
      </c>
      <c r="C13" s="3"/>
      <c r="D13" s="3"/>
      <c r="E13" s="3"/>
      <c r="F13" s="3"/>
      <c r="G13" s="3"/>
      <c r="H13" s="37" t="e">
        <f>利润表!C13/负债表!C13</f>
        <v>#VALUE!</v>
      </c>
      <c r="I13" s="37">
        <f>利润表!C13/资产表!C13</f>
        <v>0.148063976291847</v>
      </c>
      <c r="J13" s="3"/>
      <c r="K13" s="16">
        <f>(利润表!J13-利润表!K13)/利润表!J13</f>
        <v>0.664273204289734</v>
      </c>
      <c r="L13" s="16">
        <f>(利润表!L13+利润表!M13)/(利润表!J13-利润表!K13)</f>
        <v>0.744592050864202</v>
      </c>
      <c r="M13" s="16" t="e">
        <f>利润表!N13/(利润表!J13-利润表!K13)</f>
        <v>#VALUE!</v>
      </c>
      <c r="N13" s="3"/>
      <c r="O13" s="3"/>
      <c r="P13" s="37">
        <f>利润表!C13/利润表!J13</f>
        <v>0.124627763360215</v>
      </c>
      <c r="Q13" s="37">
        <f>利润表!J13/资产表!C13</f>
        <v>1.18804969534673</v>
      </c>
      <c r="R13" s="42" t="e">
        <f>资产表!C13/负债表!C13</f>
        <v>#VALUE!</v>
      </c>
      <c r="S13" s="3"/>
      <c r="T13" s="3"/>
      <c r="U13" s="3"/>
      <c r="V13" s="3"/>
      <c r="W13" s="37" t="e">
        <f>负债表!E13/资产表!C13</f>
        <v>#VALUE!</v>
      </c>
      <c r="X13" s="3"/>
      <c r="Y13" s="37" t="e">
        <f>(利润表!C13-利润表!C14)/利润表!C14</f>
        <v>#VALUE!</v>
      </c>
      <c r="Z13" s="37" t="e">
        <f>(利润表!J13-利润表!J14)/利润表!J14</f>
        <v>#VALUE!</v>
      </c>
      <c r="AA13" s="3"/>
      <c r="AB13" s="3"/>
      <c r="AC13" s="3"/>
      <c r="AD13" s="37" t="e">
        <f>(资产表!C13-资产表!C14)/资产表!C14</f>
        <v>#VALUE!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>
      <c r="A14" s="1"/>
      <c r="B14" s="1">
        <v>2012</v>
      </c>
      <c r="C14" s="3"/>
      <c r="D14" s="3"/>
      <c r="E14" s="3"/>
      <c r="F14" s="3"/>
      <c r="G14" s="3"/>
      <c r="H14" s="37" t="e">
        <f>利润表!C14/负债表!C14</f>
        <v>#VALUE!</v>
      </c>
      <c r="I14" s="37" t="e">
        <f>利润表!C14/资产表!C14</f>
        <v>#VALUE!</v>
      </c>
      <c r="J14" s="3"/>
      <c r="K14" s="16" t="e">
        <f>(利润表!J14-利润表!K14)/利润表!J14</f>
        <v>#VALUE!</v>
      </c>
      <c r="L14" s="16" t="e">
        <f>(利润表!L14+利润表!M14)/(利润表!J14-利润表!K14)</f>
        <v>#VALUE!</v>
      </c>
      <c r="M14" s="16" t="e">
        <f>利润表!N14/(利润表!J14-利润表!K14)</f>
        <v>#VALUE!</v>
      </c>
      <c r="N14" s="3"/>
      <c r="O14" s="3"/>
      <c r="P14" s="37" t="e">
        <f>利润表!C14/利润表!J14</f>
        <v>#VALUE!</v>
      </c>
      <c r="Q14" s="37" t="e">
        <f>利润表!J14/资产表!C14</f>
        <v>#VALUE!</v>
      </c>
      <c r="R14" s="42" t="e">
        <f>资产表!C14/负债表!C14</f>
        <v>#VALUE!</v>
      </c>
      <c r="S14" s="3"/>
      <c r="T14" s="3"/>
      <c r="U14" s="3"/>
      <c r="V14" s="3"/>
      <c r="W14" s="37" t="e">
        <f>负债表!E14/资产表!C14</f>
        <v>#VALUE!</v>
      </c>
      <c r="X14" s="3"/>
      <c r="Y14" s="37" t="e">
        <f>(利润表!C14-利润表!C15)/利润表!C15</f>
        <v>#VALUE!</v>
      </c>
      <c r="Z14" s="37" t="e">
        <f>(利润表!J14-利润表!J15)/利润表!J15</f>
        <v>#VALUE!</v>
      </c>
      <c r="AA14" s="3"/>
      <c r="AB14" s="3"/>
      <c r="AC14" s="3"/>
      <c r="AD14" s="37" t="e">
        <f>(资产表!C14-资产表!C15)/资产表!C15</f>
        <v>#VALUE!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>
      <c r="A15" s="1"/>
      <c r="B15" s="1">
        <v>2011</v>
      </c>
      <c r="C15" s="3"/>
      <c r="D15" s="3"/>
      <c r="E15" s="3"/>
      <c r="F15" s="3"/>
      <c r="G15" s="3"/>
      <c r="H15" s="37" t="e">
        <f>利润表!C15/负债表!C15</f>
        <v>#DIV/0!</v>
      </c>
      <c r="I15" s="37" t="e">
        <f>利润表!C15/资产表!C15</f>
        <v>#DIV/0!</v>
      </c>
      <c r="J15" s="3"/>
      <c r="K15" s="16" t="e">
        <f>(利润表!J15-利润表!K15)/利润表!J15</f>
        <v>#DIV/0!</v>
      </c>
      <c r="L15" s="16" t="e">
        <f>(利润表!L15+利润表!M15)/(利润表!J15-利润表!K15)</f>
        <v>#DIV/0!</v>
      </c>
      <c r="M15" s="16" t="e">
        <f>利润表!N15/(利润表!J15-利润表!K15)</f>
        <v>#DIV/0!</v>
      </c>
      <c r="N15" s="3"/>
      <c r="O15" s="3"/>
      <c r="P15" s="37" t="e">
        <f>利润表!C15/利润表!J15</f>
        <v>#DIV/0!</v>
      </c>
      <c r="Q15" s="37" t="e">
        <f>利润表!J15/资产表!C15</f>
        <v>#DIV/0!</v>
      </c>
      <c r="R15" s="42" t="e">
        <f>资产表!C15/负债表!C15</f>
        <v>#DIV/0!</v>
      </c>
      <c r="S15" s="3"/>
      <c r="T15" s="3"/>
      <c r="U15" s="3"/>
      <c r="V15" s="3"/>
      <c r="W15" s="37" t="e">
        <f>负债表!E15/资产表!C15</f>
        <v>#DIV/0!</v>
      </c>
      <c r="X15" s="3"/>
      <c r="Y15" s="37" t="e">
        <f>(利润表!C15-利润表!C16)/利润表!C16</f>
        <v>#DIV/0!</v>
      </c>
      <c r="Z15" s="37" t="e">
        <f>(利润表!J15-利润表!J16)/利润表!J16</f>
        <v>#DIV/0!</v>
      </c>
      <c r="AA15" s="3"/>
      <c r="AB15" s="3"/>
      <c r="AC15" s="3"/>
      <c r="AD15" s="37" t="e">
        <f>(资产表!C15-资产表!C16)/资产表!C16</f>
        <v>#DIV/0!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>
      <c r="A16" s="1"/>
      <c r="B16" s="1">
        <v>2010</v>
      </c>
      <c r="C16" s="3"/>
      <c r="D16" s="3"/>
      <c r="E16" s="3"/>
      <c r="F16" s="3"/>
      <c r="G16" s="3"/>
      <c r="H16" s="37" t="e">
        <f>利润表!C16/负债表!C16</f>
        <v>#DIV/0!</v>
      </c>
      <c r="I16" s="37" t="e">
        <f>利润表!C16/资产表!C16</f>
        <v>#DIV/0!</v>
      </c>
      <c r="J16" s="3"/>
      <c r="K16" s="16" t="e">
        <f>(利润表!J16-利润表!K16)/利润表!J16</f>
        <v>#DIV/0!</v>
      </c>
      <c r="L16" s="16" t="e">
        <f>(利润表!L16+利润表!M16)/(利润表!J16-利润表!K16)</f>
        <v>#DIV/0!</v>
      </c>
      <c r="M16" s="16" t="e">
        <f>利润表!N16/(利润表!J16-利润表!K16)</f>
        <v>#DIV/0!</v>
      </c>
      <c r="N16" s="3"/>
      <c r="O16" s="3"/>
      <c r="P16" s="37" t="e">
        <f>利润表!C16/利润表!J16</f>
        <v>#DIV/0!</v>
      </c>
      <c r="Q16" s="37" t="e">
        <f>利润表!J16/资产表!C16</f>
        <v>#DIV/0!</v>
      </c>
      <c r="R16" s="42" t="e">
        <f>资产表!C16/负债表!C16</f>
        <v>#DIV/0!</v>
      </c>
      <c r="S16" s="3"/>
      <c r="T16" s="3"/>
      <c r="U16" s="3"/>
      <c r="V16" s="3"/>
      <c r="W16" s="37" t="e">
        <f>负债表!E16/资产表!C16</f>
        <v>#DIV/0!</v>
      </c>
      <c r="X16" s="3"/>
      <c r="Y16" s="37">
        <f>(利润表!C16-利润表!C17)/利润表!C17</f>
        <v>-1</v>
      </c>
      <c r="Z16" s="37">
        <f>(利润表!J16-利润表!J17)/利润表!J17</f>
        <v>-1</v>
      </c>
      <c r="AA16" s="3"/>
      <c r="AB16" s="3"/>
      <c r="AC16" s="3"/>
      <c r="AD16" s="37">
        <f>(资产表!C16-资产表!C17)/资产表!C17</f>
        <v>-1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>
      <c r="A17" s="2" t="s">
        <v>42</v>
      </c>
      <c r="B17" s="1">
        <v>2023</v>
      </c>
      <c r="C17" s="3"/>
      <c r="D17" s="3"/>
      <c r="E17" s="3"/>
      <c r="F17" s="3"/>
      <c r="G17" s="3"/>
      <c r="H17" s="37">
        <f>利润表!C17/负债表!C17</f>
        <v>0.125800856896911</v>
      </c>
      <c r="I17" s="37">
        <f>利润表!C17/资产表!C17</f>
        <v>0.100812845331229</v>
      </c>
      <c r="J17" s="3"/>
      <c r="K17" s="16">
        <f>(利润表!J17-利润表!K17)/利润表!J17</f>
        <v>1</v>
      </c>
      <c r="L17" s="16">
        <f>(利润表!L17+利润表!M17)/(利润表!J17-利润表!K17)</f>
        <v>0</v>
      </c>
      <c r="M17" s="16">
        <f>利润表!N17/(利润表!J17-利润表!K17)</f>
        <v>0</v>
      </c>
      <c r="N17" s="3"/>
      <c r="O17" s="3"/>
      <c r="P17" s="37">
        <f>利润表!C17/利润表!J17</f>
        <v>0.137046712725276</v>
      </c>
      <c r="Q17" s="37">
        <f>利润表!J17/资产表!C17</f>
        <v>0.735609365058748</v>
      </c>
      <c r="R17" s="42">
        <f>资产表!C17/负债表!C17</f>
        <v>1.24786535370152</v>
      </c>
      <c r="S17" s="3"/>
      <c r="T17" s="3"/>
      <c r="U17" s="3"/>
      <c r="V17" s="3"/>
      <c r="W17" s="37">
        <f>负债表!E17/资产表!C17</f>
        <v>0.198631489339998</v>
      </c>
      <c r="X17" s="3"/>
      <c r="Y17" s="37">
        <f>(利润表!C17-利润表!C18)/利润表!C18</f>
        <v>-0.280155988915268</v>
      </c>
      <c r="Z17" s="37">
        <f>(利润表!J17-利润表!J18)/利润表!J18</f>
        <v>0.101377609606609</v>
      </c>
      <c r="AA17" s="3"/>
      <c r="AB17" s="3"/>
      <c r="AC17" s="3"/>
      <c r="AD17" s="37">
        <f>(资产表!C17-资产表!C18)/资产表!C18</f>
        <v>0.117169124169786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>
      <c r="A18" s="2"/>
      <c r="B18" s="1">
        <v>2022</v>
      </c>
      <c r="C18" s="3"/>
      <c r="D18" s="3"/>
      <c r="E18" s="3"/>
      <c r="F18" s="3"/>
      <c r="G18" s="3"/>
      <c r="H18" s="37">
        <f>利润表!C18/负债表!C18</f>
        <v>0.187678338816019</v>
      </c>
      <c r="I18" s="37">
        <f>利润表!C18/资产表!C18</f>
        <v>0.156457505222609</v>
      </c>
      <c r="J18" s="3"/>
      <c r="K18" s="16">
        <f>(利润表!J18-利润表!K18)/利润表!J18</f>
        <v>1</v>
      </c>
      <c r="L18" s="16">
        <f>(利润表!L18+利润表!M18)/(利润表!J18-利润表!K18)</f>
        <v>0</v>
      </c>
      <c r="M18" s="16">
        <f>利润表!N18/(利润表!J18-利润表!K18)</f>
        <v>0</v>
      </c>
      <c r="N18" s="3"/>
      <c r="O18" s="3"/>
      <c r="P18" s="37">
        <f>利润表!C18/利润表!J18</f>
        <v>0.209684568519723</v>
      </c>
      <c r="Q18" s="37">
        <f>利润表!J18/资产表!C18</f>
        <v>0.746156507019699</v>
      </c>
      <c r="R18" s="42">
        <f>资产表!C18/负债表!C18</f>
        <v>1.1995483281482</v>
      </c>
      <c r="S18" s="3"/>
      <c r="T18" s="3"/>
      <c r="U18" s="3"/>
      <c r="V18" s="3"/>
      <c r="W18" s="37">
        <f>负债表!E18/资产表!C18</f>
        <v>0.166352887554144</v>
      </c>
      <c r="X18" s="3"/>
      <c r="Y18" s="37">
        <f>(利润表!C18-利润表!C19)/利润表!C19</f>
        <v>0.218338153713685</v>
      </c>
      <c r="Z18" s="37">
        <f>(利润表!J18-利润表!J19)/利润表!J19</f>
        <v>0.246487035552932</v>
      </c>
      <c r="AA18" s="3"/>
      <c r="AB18" s="3"/>
      <c r="AC18" s="3"/>
      <c r="AD18" s="37">
        <f>(资产表!C18-资产表!C19)/资产表!C19</f>
        <v>0.156062068958793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>
      <c r="A19" s="2"/>
      <c r="B19" s="1">
        <v>2021</v>
      </c>
      <c r="C19" s="3"/>
      <c r="D19" s="3"/>
      <c r="E19" s="3"/>
      <c r="F19" s="3"/>
      <c r="G19" s="3"/>
      <c r="H19" s="37">
        <f>利润表!C19/负债表!C19</f>
        <v>0.18058574503329</v>
      </c>
      <c r="I19" s="37">
        <f>利润表!C19/资产表!C19</f>
        <v>0.14846008609387</v>
      </c>
      <c r="J19" s="3"/>
      <c r="K19" s="16">
        <f>(利润表!J19-利润表!K19)/利润表!J19</f>
        <v>1</v>
      </c>
      <c r="L19" s="16">
        <f>(利润表!L19+利润表!M19)/(利润表!J19-利润表!K19)</f>
        <v>0</v>
      </c>
      <c r="M19" s="16">
        <f>利润表!N19/(利润表!J19-利润表!K19)</f>
        <v>0</v>
      </c>
      <c r="N19" s="3"/>
      <c r="O19" s="3"/>
      <c r="P19" s="37">
        <f>利润表!C19/利润表!J19</f>
        <v>0.214529189140676</v>
      </c>
      <c r="Q19" s="37">
        <f>利润表!J19/资产表!C19</f>
        <v>0.692027442459211</v>
      </c>
      <c r="R19" s="42">
        <f>资产表!C19/负债表!C19</f>
        <v>1.21639256573721</v>
      </c>
      <c r="S19" s="3"/>
      <c r="T19" s="3"/>
      <c r="U19" s="3"/>
      <c r="V19" s="3"/>
      <c r="W19" s="37">
        <f>负债表!E19/资产表!C19</f>
        <v>0.177896981478229</v>
      </c>
      <c r="X19" s="3"/>
      <c r="Y19" s="37">
        <f>(利润表!C19-利润表!C20)/利润表!C20</f>
        <v>0.587691623843446</v>
      </c>
      <c r="Z19" s="37">
        <f>(利润表!J19-利润表!J20)/利润表!J20</f>
        <v>0.525667061848375</v>
      </c>
      <c r="AA19" s="3"/>
      <c r="AB19" s="3"/>
      <c r="AC19" s="3"/>
      <c r="AD19" s="37">
        <f>(资产表!C19-资产表!C20)/资产表!C20</f>
        <v>2.62856783481583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>
      <c r="A20" s="2"/>
      <c r="B20" s="1">
        <v>2020</v>
      </c>
      <c r="C20" s="3"/>
      <c r="D20" s="3"/>
      <c r="E20" s="3"/>
      <c r="F20" s="3"/>
      <c r="G20" s="3"/>
      <c r="H20" s="37">
        <f>利润表!C20/负债表!C20</f>
        <v>0.452238359281191</v>
      </c>
      <c r="I20" s="37">
        <f>利润表!C20/资产表!C20</f>
        <v>0.339296047837137</v>
      </c>
      <c r="J20" s="3"/>
      <c r="K20" s="16">
        <f>(利润表!J20-利润表!K20)/利润表!J20</f>
        <v>1</v>
      </c>
      <c r="L20" s="16">
        <f>(利润表!L20+利润表!M20)/(利润表!J20-利润表!K20)</f>
        <v>0</v>
      </c>
      <c r="M20" s="16">
        <f>利润表!N20/(利润表!J20-利润表!K20)</f>
        <v>0</v>
      </c>
      <c r="N20" s="3"/>
      <c r="O20" s="3"/>
      <c r="P20" s="37">
        <f>利润表!C20/利润表!J20</f>
        <v>0.206148418724191</v>
      </c>
      <c r="Q20" s="37">
        <f>利润表!J20/资产表!C20</f>
        <v>1.64588236929959</v>
      </c>
      <c r="R20" s="42">
        <f>资产表!C20/负债表!C20</f>
        <v>1.33287246392645</v>
      </c>
      <c r="S20" s="3"/>
      <c r="T20" s="3"/>
      <c r="U20" s="3"/>
      <c r="V20" s="3"/>
      <c r="W20" s="37">
        <f>负债表!E20/资产表!C20</f>
        <v>0.249740671321138</v>
      </c>
      <c r="X20" s="3"/>
      <c r="Y20" s="37">
        <f>(利润表!C20-利润表!C21)/利润表!C21</f>
        <v>0.319369436999725</v>
      </c>
      <c r="Z20" s="37">
        <f>(利润表!J20-利润表!J21)/利润表!J21</f>
        <v>0.356395831025612</v>
      </c>
      <c r="AA20" s="3"/>
      <c r="AB20" s="3"/>
      <c r="AC20" s="3"/>
      <c r="AD20" s="37">
        <f>(资产表!C20-资产表!C21)/资产表!C21</f>
        <v>0.477960804853456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>
      <c r="A21" s="2"/>
      <c r="B21" s="1">
        <v>2019</v>
      </c>
      <c r="C21" s="3"/>
      <c r="D21" s="3"/>
      <c r="E21" s="3"/>
      <c r="F21" s="3"/>
      <c r="G21" s="3"/>
      <c r="H21" s="37" t="e">
        <f>利润表!C21/负债表!C21</f>
        <v>#VALUE!</v>
      </c>
      <c r="I21" s="37">
        <f>利润表!C21/资产表!C21</f>
        <v>0.380080245822062</v>
      </c>
      <c r="J21" s="3"/>
      <c r="K21" s="16">
        <f>(利润表!J21-利润表!K21)/利润表!J21</f>
        <v>1</v>
      </c>
      <c r="L21" s="16">
        <f>(利润表!L21+利润表!M21)/(利润表!J21-利润表!K21)</f>
        <v>0</v>
      </c>
      <c r="M21" s="16">
        <f>利润表!N21/(利润表!J21-利润表!K21)</f>
        <v>0</v>
      </c>
      <c r="N21" s="3"/>
      <c r="O21" s="3"/>
      <c r="P21" s="37">
        <f>利润表!C21/利润表!J21</f>
        <v>0.211933707033471</v>
      </c>
      <c r="Q21" s="37">
        <f>利润表!J21/资产表!C21</f>
        <v>1.79339214673405</v>
      </c>
      <c r="R21" s="42" t="e">
        <f>资产表!C21/负债表!C21</f>
        <v>#VALUE!</v>
      </c>
      <c r="S21" s="3"/>
      <c r="T21" s="3"/>
      <c r="U21" s="3"/>
      <c r="V21" s="3"/>
      <c r="W21" s="37" t="e">
        <f>负债表!E21/资产表!C21</f>
        <v>#VALUE!</v>
      </c>
      <c r="X21" s="3"/>
      <c r="Y21" s="37">
        <f>(利润表!C21-利润表!C22)/利润表!C22</f>
        <v>0.581202263030945</v>
      </c>
      <c r="Z21" s="37">
        <f>(利润表!J21-利润表!J22)/利润表!J22</f>
        <v>0.566917290743938</v>
      </c>
      <c r="AA21" s="3"/>
      <c r="AB21" s="3"/>
      <c r="AC21" s="3"/>
      <c r="AD21" s="37">
        <f>(资产表!C21-资产表!C22)/资产表!C22</f>
        <v>0.418687159467722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>
      <c r="A22" s="2"/>
      <c r="B22" s="1">
        <v>2018</v>
      </c>
      <c r="C22" s="3"/>
      <c r="D22" s="3"/>
      <c r="E22" s="3"/>
      <c r="F22" s="3"/>
      <c r="G22" s="3"/>
      <c r="H22" s="37" t="e">
        <f>利润表!C22/负债表!C22</f>
        <v>#VALUE!</v>
      </c>
      <c r="I22" s="37">
        <f>利润表!C22/资产表!C22</f>
        <v>0.341015806087638</v>
      </c>
      <c r="J22" s="3"/>
      <c r="K22" s="16">
        <f>(利润表!J22-利润表!K22)/利润表!J22</f>
        <v>1</v>
      </c>
      <c r="L22" s="16">
        <f>(利润表!L22+利润表!M22)/(利润表!J22-利润表!K22)</f>
        <v>0</v>
      </c>
      <c r="M22" s="16">
        <f>利润表!N22/(利润表!J22-利润表!K22)</f>
        <v>0</v>
      </c>
      <c r="N22" s="3"/>
      <c r="O22" s="3"/>
      <c r="P22" s="37">
        <f>利润表!C22/利润表!J22</f>
        <v>0.210019045511388</v>
      </c>
      <c r="Q22" s="37">
        <f>利润表!J22/资产表!C22</f>
        <v>1.62373752940967</v>
      </c>
      <c r="R22" s="42" t="e">
        <f>资产表!C22/负债表!C22</f>
        <v>#VALUE!</v>
      </c>
      <c r="S22" s="3"/>
      <c r="T22" s="3"/>
      <c r="U22" s="3"/>
      <c r="V22" s="3"/>
      <c r="W22" s="37" t="e">
        <f>负债表!E22/资产表!C22</f>
        <v>#VALUE!</v>
      </c>
      <c r="X22" s="3"/>
      <c r="Y22" s="37">
        <f>(利润表!C22-利润表!C23)/利润表!C23</f>
        <v>0.695796094849878</v>
      </c>
      <c r="Z22" s="37">
        <f>(利润表!J22-利润表!J23)/利润表!J23</f>
        <v>0.554412966068996</v>
      </c>
      <c r="AA22" s="3"/>
      <c r="AB22" s="3"/>
      <c r="AC22" s="3"/>
      <c r="AD22" s="37">
        <f>(资产表!C22-资产表!C23)/资产表!C23</f>
        <v>0.522336094570082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>
      <c r="A23" s="2"/>
      <c r="B23" s="1">
        <v>2017</v>
      </c>
      <c r="C23" s="3"/>
      <c r="D23" s="3"/>
      <c r="E23" s="3"/>
      <c r="F23" s="3"/>
      <c r="G23" s="3"/>
      <c r="H23" s="37" t="e">
        <f>利润表!C23/负债表!C23</f>
        <v>#VALUE!</v>
      </c>
      <c r="I23" s="37">
        <f>利润表!C23/资产表!C23</f>
        <v>0.306133899000446</v>
      </c>
      <c r="J23" s="3"/>
      <c r="K23" s="16">
        <f>(利润表!J23-利润表!K23)/利润表!J23</f>
        <v>1</v>
      </c>
      <c r="L23" s="16">
        <f>(利润表!L23+利润表!M23)/(利润表!J23-利润表!K23)</f>
        <v>0</v>
      </c>
      <c r="M23" s="16">
        <f>利润表!N23/(利润表!J23-利润表!K23)</f>
        <v>0</v>
      </c>
      <c r="N23" s="3"/>
      <c r="O23" s="3"/>
      <c r="P23" s="37">
        <f>利润表!C23/利润表!J23</f>
        <v>0.192509186956959</v>
      </c>
      <c r="Q23" s="37">
        <f>利润表!J23/资产表!C23</f>
        <v>1.59023007597498</v>
      </c>
      <c r="R23" s="42" t="e">
        <f>资产表!C23/负债表!C23</f>
        <v>#VALUE!</v>
      </c>
      <c r="S23" s="3"/>
      <c r="T23" s="3"/>
      <c r="U23" s="3"/>
      <c r="V23" s="3"/>
      <c r="W23" s="37" t="e">
        <f>负债表!E23/资产表!C23</f>
        <v>#VALUE!</v>
      </c>
      <c r="X23" s="3"/>
      <c r="Y23" s="37" t="e">
        <f>(利润表!C23-利润表!C24)/利润表!C24</f>
        <v>#VALUE!</v>
      </c>
      <c r="Z23" s="37" t="e">
        <f>(利润表!J23-利润表!J24)/利润表!J24</f>
        <v>#VALUE!</v>
      </c>
      <c r="AA23" s="3"/>
      <c r="AB23" s="3"/>
      <c r="AC23" s="3"/>
      <c r="AD23" s="37" t="e">
        <f>(资产表!C23-资产表!C24)/资产表!C24</f>
        <v>#VALUE!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>
      <c r="A24" s="2"/>
      <c r="B24" s="1">
        <v>2016</v>
      </c>
      <c r="C24" s="3"/>
      <c r="D24" s="3"/>
      <c r="E24" s="3"/>
      <c r="F24" s="3"/>
      <c r="G24" s="3"/>
      <c r="H24" s="37" t="e">
        <f>利润表!C24/负债表!C24</f>
        <v>#VALUE!</v>
      </c>
      <c r="I24" s="37" t="e">
        <f>利润表!C24/资产表!C24</f>
        <v>#VALUE!</v>
      </c>
      <c r="J24" s="3"/>
      <c r="K24" s="16" t="e">
        <f>(利润表!J24-利润表!K24)/利润表!J24</f>
        <v>#VALUE!</v>
      </c>
      <c r="L24" s="16" t="e">
        <f>(利润表!L24+利润表!M24)/(利润表!J24-利润表!K24)</f>
        <v>#VALUE!</v>
      </c>
      <c r="M24" s="16" t="e">
        <f>利润表!N24/(利润表!J24-利润表!K24)</f>
        <v>#VALUE!</v>
      </c>
      <c r="N24" s="3"/>
      <c r="O24" s="3"/>
      <c r="P24" s="37" t="e">
        <f>利润表!C24/利润表!J24</f>
        <v>#VALUE!</v>
      </c>
      <c r="Q24" s="37" t="e">
        <f>利润表!J24/资产表!C24</f>
        <v>#VALUE!</v>
      </c>
      <c r="R24" s="42" t="e">
        <f>资产表!C24/负债表!C24</f>
        <v>#VALUE!</v>
      </c>
      <c r="S24" s="3"/>
      <c r="T24" s="3"/>
      <c r="U24" s="3"/>
      <c r="V24" s="3"/>
      <c r="W24" s="37" t="e">
        <f>负债表!E24/资产表!C24</f>
        <v>#VALUE!</v>
      </c>
      <c r="X24" s="3"/>
      <c r="Y24" s="37" t="e">
        <f>(利润表!C24-利润表!C25)/利润表!C25</f>
        <v>#VALUE!</v>
      </c>
      <c r="Z24" s="37" t="e">
        <f>(利润表!J24-利润表!J25)/利润表!J25</f>
        <v>#VALUE!</v>
      </c>
      <c r="AA24" s="3"/>
      <c r="AB24" s="3"/>
      <c r="AC24" s="3"/>
      <c r="AD24" s="37" t="e">
        <f>(资产表!C24-资产表!C25)/资产表!C25</f>
        <v>#VALUE!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>
      <c r="A25" s="2"/>
      <c r="B25" s="1">
        <v>2015</v>
      </c>
      <c r="C25" s="3"/>
      <c r="D25" s="3"/>
      <c r="E25" s="3"/>
      <c r="F25" s="3"/>
      <c r="G25" s="3"/>
      <c r="H25" s="37" t="e">
        <f>利润表!C25/负债表!C25</f>
        <v>#VALUE!</v>
      </c>
      <c r="I25" s="37" t="e">
        <f>利润表!C25/资产表!C25</f>
        <v>#VALUE!</v>
      </c>
      <c r="J25" s="3"/>
      <c r="K25" s="16" t="e">
        <f>(利润表!J25-利润表!K25)/利润表!J25</f>
        <v>#VALUE!</v>
      </c>
      <c r="L25" s="16" t="e">
        <f>(利润表!L25+利润表!M25)/(利润表!J25-利润表!K25)</f>
        <v>#VALUE!</v>
      </c>
      <c r="M25" s="16" t="e">
        <f>利润表!N25/(利润表!J25-利润表!K25)</f>
        <v>#VALUE!</v>
      </c>
      <c r="N25" s="3"/>
      <c r="O25" s="3"/>
      <c r="P25" s="37" t="e">
        <f>利润表!C25/利润表!J25</f>
        <v>#VALUE!</v>
      </c>
      <c r="Q25" s="37" t="e">
        <f>利润表!J25/资产表!C25</f>
        <v>#VALUE!</v>
      </c>
      <c r="R25" s="42" t="e">
        <f>资产表!C25/负债表!C25</f>
        <v>#VALUE!</v>
      </c>
      <c r="S25" s="3"/>
      <c r="T25" s="3"/>
      <c r="U25" s="3"/>
      <c r="V25" s="3"/>
      <c r="W25" s="37" t="e">
        <f>负债表!E25/资产表!C25</f>
        <v>#VALUE!</v>
      </c>
      <c r="X25" s="3"/>
      <c r="Y25" s="37" t="e">
        <f>(利润表!C25-利润表!C26)/利润表!C26</f>
        <v>#VALUE!</v>
      </c>
      <c r="Z25" s="37" t="e">
        <f>(利润表!J25-利润表!J26)/利润表!J26</f>
        <v>#VALUE!</v>
      </c>
      <c r="AA25" s="3"/>
      <c r="AB25" s="3"/>
      <c r="AC25" s="3"/>
      <c r="AD25" s="37" t="e">
        <f>(资产表!C25-资产表!C26)/资产表!C26</f>
        <v>#VALUE!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>
      <c r="A26" s="2"/>
      <c r="B26" s="1">
        <v>2014</v>
      </c>
      <c r="C26" s="3"/>
      <c r="D26" s="3"/>
      <c r="E26" s="3"/>
      <c r="F26" s="3"/>
      <c r="G26" s="3"/>
      <c r="H26" s="37" t="e">
        <f>利润表!C26/负债表!C26</f>
        <v>#VALUE!</v>
      </c>
      <c r="I26" s="37" t="e">
        <f>利润表!C26/资产表!C26</f>
        <v>#VALUE!</v>
      </c>
      <c r="J26" s="3"/>
      <c r="K26" s="16" t="e">
        <f>(利润表!J26-利润表!K26)/利润表!J26</f>
        <v>#VALUE!</v>
      </c>
      <c r="L26" s="16" t="e">
        <f>(利润表!L26+利润表!M26)/(利润表!J26-利润表!K26)</f>
        <v>#VALUE!</v>
      </c>
      <c r="M26" s="16" t="e">
        <f>利润表!N26/(利润表!J26-利润表!K26)</f>
        <v>#VALUE!</v>
      </c>
      <c r="N26" s="3"/>
      <c r="O26" s="3"/>
      <c r="P26" s="37" t="e">
        <f>利润表!C26/利润表!J26</f>
        <v>#VALUE!</v>
      </c>
      <c r="Q26" s="37" t="e">
        <f>利润表!J26/资产表!C26</f>
        <v>#VALUE!</v>
      </c>
      <c r="R26" s="42" t="e">
        <f>资产表!C26/负债表!C26</f>
        <v>#VALUE!</v>
      </c>
      <c r="S26" s="3"/>
      <c r="T26" s="3"/>
      <c r="U26" s="3"/>
      <c r="V26" s="3"/>
      <c r="W26" s="37" t="e">
        <f>负债表!E26/资产表!C26</f>
        <v>#VALUE!</v>
      </c>
      <c r="X26" s="3"/>
      <c r="Y26" s="37" t="e">
        <f>(利润表!C26-利润表!C27)/利润表!C27</f>
        <v>#VALUE!</v>
      </c>
      <c r="Z26" s="37" t="e">
        <f>(利润表!J26-利润表!J27)/利润表!J27</f>
        <v>#VALUE!</v>
      </c>
      <c r="AA26" s="3"/>
      <c r="AB26" s="3"/>
      <c r="AC26" s="3"/>
      <c r="AD26" s="37" t="e">
        <f>(资产表!C26-资产表!C27)/资产表!C27</f>
        <v>#VALUE!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>
      <c r="A27" s="2"/>
      <c r="B27" s="1">
        <v>2013</v>
      </c>
      <c r="C27" s="3"/>
      <c r="D27" s="3"/>
      <c r="E27" s="3"/>
      <c r="F27" s="3"/>
      <c r="G27" s="3"/>
      <c r="H27" s="37" t="e">
        <f>利润表!C27/负债表!C27</f>
        <v>#VALUE!</v>
      </c>
      <c r="I27" s="37" t="e">
        <f>利润表!C27/资产表!C27</f>
        <v>#VALUE!</v>
      </c>
      <c r="J27" s="3"/>
      <c r="K27" s="16" t="e">
        <f>(利润表!J27-利润表!K27)/利润表!J27</f>
        <v>#VALUE!</v>
      </c>
      <c r="L27" s="16" t="e">
        <f>(利润表!L27+利润表!M27)/(利润表!J27-利润表!K27)</f>
        <v>#VALUE!</v>
      </c>
      <c r="M27" s="16" t="e">
        <f>利润表!N27/(利润表!J27-利润表!K27)</f>
        <v>#VALUE!</v>
      </c>
      <c r="N27" s="3"/>
      <c r="O27" s="3"/>
      <c r="P27" s="37" t="e">
        <f>利润表!C27/利润表!J27</f>
        <v>#VALUE!</v>
      </c>
      <c r="Q27" s="37" t="e">
        <f>利润表!J27/资产表!C27</f>
        <v>#VALUE!</v>
      </c>
      <c r="R27" s="42" t="e">
        <f>资产表!C27/负债表!C27</f>
        <v>#VALUE!</v>
      </c>
      <c r="S27" s="3"/>
      <c r="T27" s="3"/>
      <c r="U27" s="3"/>
      <c r="V27" s="3"/>
      <c r="W27" s="37" t="e">
        <f>负债表!E27/资产表!C27</f>
        <v>#VALUE!</v>
      </c>
      <c r="X27" s="3"/>
      <c r="Y27" s="37" t="e">
        <f>(利润表!C27-利润表!C28)/利润表!C28</f>
        <v>#VALUE!</v>
      </c>
      <c r="Z27" s="37" t="e">
        <f>(利润表!J27-利润表!J28)/利润表!J28</f>
        <v>#VALUE!</v>
      </c>
      <c r="AA27" s="3"/>
      <c r="AB27" s="3"/>
      <c r="AC27" s="3"/>
      <c r="AD27" s="37" t="e">
        <f>(资产表!C27-资产表!C28)/资产表!C28</f>
        <v>#VALUE!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>
      <c r="A28" s="2"/>
      <c r="B28" s="1">
        <v>2012</v>
      </c>
      <c r="C28" s="3"/>
      <c r="D28" s="3"/>
      <c r="E28" s="3"/>
      <c r="F28" s="3"/>
      <c r="G28" s="3"/>
      <c r="H28" s="37" t="e">
        <f>利润表!C28/负债表!C28</f>
        <v>#VALUE!</v>
      </c>
      <c r="I28" s="37" t="e">
        <f>利润表!C28/资产表!C28</f>
        <v>#VALUE!</v>
      </c>
      <c r="J28" s="3"/>
      <c r="K28" s="16" t="e">
        <f>(利润表!J28-利润表!K28)/利润表!J28</f>
        <v>#VALUE!</v>
      </c>
      <c r="L28" s="16" t="e">
        <f>(利润表!L28+利润表!M28)/(利润表!J28-利润表!K28)</f>
        <v>#VALUE!</v>
      </c>
      <c r="M28" s="16" t="e">
        <f>利润表!N28/(利润表!J28-利润表!K28)</f>
        <v>#VALUE!</v>
      </c>
      <c r="N28" s="3"/>
      <c r="O28" s="3"/>
      <c r="P28" s="37" t="e">
        <f>利润表!C28/利润表!J28</f>
        <v>#VALUE!</v>
      </c>
      <c r="Q28" s="37" t="e">
        <f>利润表!J28/资产表!C28</f>
        <v>#VALUE!</v>
      </c>
      <c r="R28" s="42" t="e">
        <f>资产表!C28/负债表!C28</f>
        <v>#VALUE!</v>
      </c>
      <c r="S28" s="3"/>
      <c r="T28" s="3"/>
      <c r="U28" s="3"/>
      <c r="V28" s="3"/>
      <c r="W28" s="37" t="e">
        <f>负债表!E28/资产表!C28</f>
        <v>#VALUE!</v>
      </c>
      <c r="X28" s="3"/>
      <c r="Y28" s="37" t="e">
        <f>(利润表!C28-利润表!C29)/利润表!C29</f>
        <v>#VALUE!</v>
      </c>
      <c r="Z28" s="37" t="e">
        <f>(利润表!J28-利润表!J29)/利润表!J29</f>
        <v>#VALUE!</v>
      </c>
      <c r="AA28" s="3"/>
      <c r="AB28" s="3"/>
      <c r="AC28" s="3"/>
      <c r="AD28" s="37" t="e">
        <f>(资产表!C28-资产表!C29)/资产表!C29</f>
        <v>#VALUE!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>
      <c r="A29" s="2"/>
      <c r="B29" s="1">
        <v>2011</v>
      </c>
      <c r="C29" s="3"/>
      <c r="D29" s="3"/>
      <c r="E29" s="3"/>
      <c r="F29" s="3"/>
      <c r="G29" s="3"/>
      <c r="H29" s="37" t="e">
        <f>利润表!C29/负债表!C29</f>
        <v>#DIV/0!</v>
      </c>
      <c r="I29" s="37" t="e">
        <f>利润表!C29/资产表!C29</f>
        <v>#DIV/0!</v>
      </c>
      <c r="J29" s="3"/>
      <c r="K29" s="16" t="e">
        <f>(利润表!J29-利润表!K29)/利润表!J29</f>
        <v>#DIV/0!</v>
      </c>
      <c r="L29" s="16" t="e">
        <f>(利润表!L29+利润表!M29)/(利润表!J29-利润表!K29)</f>
        <v>#DIV/0!</v>
      </c>
      <c r="M29" s="16" t="e">
        <f>利润表!N29/(利润表!J29-利润表!K29)</f>
        <v>#DIV/0!</v>
      </c>
      <c r="N29" s="3"/>
      <c r="O29" s="3"/>
      <c r="P29" s="37" t="e">
        <f>利润表!C29/利润表!J29</f>
        <v>#DIV/0!</v>
      </c>
      <c r="Q29" s="37" t="e">
        <f>利润表!J29/资产表!C29</f>
        <v>#DIV/0!</v>
      </c>
      <c r="R29" s="42" t="e">
        <f>资产表!C29/负债表!C29</f>
        <v>#DIV/0!</v>
      </c>
      <c r="S29" s="3"/>
      <c r="T29" s="3"/>
      <c r="U29" s="3"/>
      <c r="V29" s="3"/>
      <c r="W29" s="37" t="e">
        <f>负债表!E29/资产表!C29</f>
        <v>#DIV/0!</v>
      </c>
      <c r="X29" s="3"/>
      <c r="Y29" s="37" t="e">
        <f>(利润表!C29-利润表!C30)/利润表!C30</f>
        <v>#DIV/0!</v>
      </c>
      <c r="Z29" s="37" t="e">
        <f>(利润表!J29-利润表!J30)/利润表!J30</f>
        <v>#DIV/0!</v>
      </c>
      <c r="AA29" s="3"/>
      <c r="AB29" s="3"/>
      <c r="AC29" s="3"/>
      <c r="AD29" s="37" t="e">
        <f>(资产表!C29-资产表!C30)/资产表!C30</f>
        <v>#DIV/0!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>
      <c r="A30" s="2"/>
      <c r="B30" s="1">
        <v>2010</v>
      </c>
      <c r="C30" s="3"/>
      <c r="D30" s="3"/>
      <c r="E30" s="3"/>
      <c r="F30" s="3"/>
      <c r="G30" s="3"/>
      <c r="H30" s="37" t="e">
        <f>利润表!C30/负债表!C30</f>
        <v>#DIV/0!</v>
      </c>
      <c r="I30" s="37" t="e">
        <f>利润表!C30/资产表!C30</f>
        <v>#DIV/0!</v>
      </c>
      <c r="J30" s="3"/>
      <c r="K30" s="16" t="e">
        <f>(利润表!J30-利润表!K30)/利润表!J30</f>
        <v>#DIV/0!</v>
      </c>
      <c r="L30" s="16" t="e">
        <f>(利润表!L30+利润表!M30)/(利润表!J30-利润表!K30)</f>
        <v>#DIV/0!</v>
      </c>
      <c r="M30" s="16" t="e">
        <f>利润表!N30/(利润表!J30-利润表!K30)</f>
        <v>#DIV/0!</v>
      </c>
      <c r="N30" s="3"/>
      <c r="O30" s="3"/>
      <c r="P30" s="37" t="e">
        <f>利润表!C30/利润表!J30</f>
        <v>#DIV/0!</v>
      </c>
      <c r="Q30" s="37" t="e">
        <f>利润表!J30/资产表!C30</f>
        <v>#DIV/0!</v>
      </c>
      <c r="R30" s="42" t="e">
        <f>资产表!C30/负债表!C30</f>
        <v>#DIV/0!</v>
      </c>
      <c r="S30" s="3"/>
      <c r="T30" s="3"/>
      <c r="U30" s="3"/>
      <c r="V30" s="3"/>
      <c r="W30" s="37" t="e">
        <f>负债表!E30/资产表!C30</f>
        <v>#DIV/0!</v>
      </c>
      <c r="X30" s="3"/>
      <c r="Y30" s="37">
        <f>(利润表!C30-利润表!C31)/利润表!C31</f>
        <v>-1</v>
      </c>
      <c r="Z30" s="37">
        <f>(利润表!J30-利润表!J31)/利润表!J31</f>
        <v>-1</v>
      </c>
      <c r="AA30" s="3"/>
      <c r="AB30" s="3"/>
      <c r="AC30" s="3"/>
      <c r="AD30" s="37">
        <f>(资产表!C30-资产表!C31)/资产表!C31</f>
        <v>-1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>
      <c r="A31" s="2" t="s">
        <v>43</v>
      </c>
      <c r="B31" s="1">
        <v>2023</v>
      </c>
      <c r="C31" s="3"/>
      <c r="D31" s="3"/>
      <c r="E31" s="3"/>
      <c r="F31" s="3"/>
      <c r="G31" s="3"/>
      <c r="H31" s="37">
        <f>利润表!C31/负债表!C31</f>
        <v>0.133778840186334</v>
      </c>
      <c r="I31" s="37">
        <f>利润表!C31/资产表!C31</f>
        <v>0.12723452516103</v>
      </c>
      <c r="J31" s="3"/>
      <c r="K31" s="16">
        <f>(利润表!J31-利润表!K31)/利润表!J31</f>
        <v>1</v>
      </c>
      <c r="L31" s="16">
        <f>(利润表!L31+利润表!M31)/(利润表!J31-利润表!K31)</f>
        <v>0</v>
      </c>
      <c r="M31" s="16">
        <f>利润表!N31/(利润表!J31-利润表!K31)</f>
        <v>0</v>
      </c>
      <c r="N31" s="3"/>
      <c r="O31" s="3"/>
      <c r="P31" s="37">
        <f>利润表!C31/利润表!J31</f>
        <v>0.387557345339625</v>
      </c>
      <c r="Q31" s="37">
        <f>利润表!J31/资产表!C31</f>
        <v>0.328298577464793</v>
      </c>
      <c r="R31" s="42">
        <f>资产表!C31/负债表!C31</f>
        <v>1.05143505677426</v>
      </c>
      <c r="S31" s="3"/>
      <c r="T31" s="3"/>
      <c r="U31" s="3"/>
      <c r="V31" s="3"/>
      <c r="W31" s="37">
        <f>负债表!E31/资产表!C31</f>
        <v>0.0489189098678679</v>
      </c>
      <c r="X31" s="3"/>
      <c r="Y31" s="37">
        <f>(利润表!C31-利润表!C32)/利润表!C32</f>
        <v>-0.115596778693442</v>
      </c>
      <c r="Z31" s="37">
        <f>(利润表!J31-利润表!J32)/利润表!J32</f>
        <v>0.0928575198191442</v>
      </c>
      <c r="AA31" s="3"/>
      <c r="AB31" s="3"/>
      <c r="AC31" s="3"/>
      <c r="AD31" s="37">
        <f>(资产表!C31-资产表!C32)/资产表!C32</f>
        <v>0.946387976719434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>
      <c r="A32" s="2"/>
      <c r="B32" s="1">
        <v>2022</v>
      </c>
      <c r="C32" s="3"/>
      <c r="D32" s="3"/>
      <c r="E32" s="3"/>
      <c r="F32" s="3"/>
      <c r="G32" s="3"/>
      <c r="H32" s="37" t="e">
        <f>利润表!C32/负债表!C32</f>
        <v>#VALUE!</v>
      </c>
      <c r="I32" s="37">
        <f>利润表!C32/资产表!C32</f>
        <v>0.280016788757483</v>
      </c>
      <c r="J32" s="3"/>
      <c r="K32" s="16">
        <f>(利润表!J32-利润表!K32)/利润表!J32</f>
        <v>1</v>
      </c>
      <c r="L32" s="16">
        <f>(利润表!L32+利润表!M32)/(利润表!J32-利润表!K32)</f>
        <v>0</v>
      </c>
      <c r="M32" s="16">
        <f>利润表!N32/(利润表!J32-利润表!K32)</f>
        <v>0</v>
      </c>
      <c r="N32" s="3"/>
      <c r="O32" s="3"/>
      <c r="P32" s="37">
        <f>利润表!C32/利润表!J32</f>
        <v>0.478904812885957</v>
      </c>
      <c r="Q32" s="37">
        <f>利润表!J32/资产表!C32</f>
        <v>0.58470239016822</v>
      </c>
      <c r="R32" s="42" t="e">
        <f>资产表!C32/负债表!C32</f>
        <v>#VALUE!</v>
      </c>
      <c r="S32" s="3"/>
      <c r="T32" s="3"/>
      <c r="U32" s="3"/>
      <c r="V32" s="3"/>
      <c r="W32" s="37" t="e">
        <f>负债表!E32/资产表!C32</f>
        <v>#VALUE!</v>
      </c>
      <c r="X32" s="3"/>
      <c r="Y32" s="37">
        <f>(利润表!C32-利润表!C33)/利润表!C33</f>
        <v>0.0514844127630581</v>
      </c>
      <c r="Z32" s="37">
        <f>(利润表!J32-利润表!J33)/利润表!J33</f>
        <v>0.0724552140427543</v>
      </c>
      <c r="AA32" s="3"/>
      <c r="AB32" s="3"/>
      <c r="AC32" s="3"/>
      <c r="AD32" s="37">
        <f>(资产表!C32-资产表!C33)/资产表!C33</f>
        <v>0.445232331629712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>
      <c r="A33" s="2"/>
      <c r="B33" s="1">
        <v>2021</v>
      </c>
      <c r="C33" s="3"/>
      <c r="D33" s="3"/>
      <c r="E33" s="3"/>
      <c r="F33" s="3"/>
      <c r="G33" s="3"/>
      <c r="H33" s="37" t="e">
        <f>利润表!C33/负债表!C33</f>
        <v>#VALUE!</v>
      </c>
      <c r="I33" s="37">
        <f>利润表!C33/资产表!C33</f>
        <v>0.384874289717725</v>
      </c>
      <c r="J33" s="3"/>
      <c r="K33" s="16">
        <f>(利润表!J33-利润表!K33)/利润表!J33</f>
        <v>1</v>
      </c>
      <c r="L33" s="16">
        <f>(利润表!L33+利润表!M33)/(利润表!J33-利润表!K33)</f>
        <v>0</v>
      </c>
      <c r="M33" s="16">
        <f>利润表!N33/(利润表!J33-利润表!K33)</f>
        <v>0</v>
      </c>
      <c r="N33" s="3"/>
      <c r="O33" s="3"/>
      <c r="P33" s="37">
        <f>利润表!C33/利润表!J33</f>
        <v>0.488456088721355</v>
      </c>
      <c r="Q33" s="37">
        <f>利润表!J33/资产表!C33</f>
        <v>0.787940407755427</v>
      </c>
      <c r="R33" s="42" t="e">
        <f>资产表!C33/负债表!C33</f>
        <v>#VALUE!</v>
      </c>
      <c r="S33" s="3"/>
      <c r="T33" s="3"/>
      <c r="U33" s="3"/>
      <c r="V33" s="3"/>
      <c r="W33" s="37" t="e">
        <f>负债表!E33/资产表!C33</f>
        <v>#VALUE!</v>
      </c>
      <c r="X33" s="3"/>
      <c r="Y33" s="37">
        <f>(利润表!C33-利润表!C34)/利润表!C34</f>
        <v>0.243845720461761</v>
      </c>
      <c r="Z33" s="37">
        <f>(利润表!J33-利润表!J34)/利润表!J34</f>
        <v>0.0408029781822312</v>
      </c>
      <c r="AA33" s="3"/>
      <c r="AB33" s="3"/>
      <c r="AC33" s="3"/>
      <c r="AD33" s="37">
        <f>(资产表!C33-资产表!C34)/资产表!C34</f>
        <v>0.966044401797516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>
      <c r="A34" s="2"/>
      <c r="B34" s="1">
        <v>2020</v>
      </c>
      <c r="C34" s="3"/>
      <c r="D34" s="3"/>
      <c r="E34" s="3"/>
      <c r="F34" s="3"/>
      <c r="G34" s="3"/>
      <c r="H34" s="37" t="e">
        <f>利润表!C34/负债表!C34</f>
        <v>#VALUE!</v>
      </c>
      <c r="I34" s="37">
        <f>利润表!C34/资产表!C34</f>
        <v>0.608339065084713</v>
      </c>
      <c r="J34" s="3"/>
      <c r="K34" s="16">
        <f>(利润表!J34-利润表!K34)/利润表!J34</f>
        <v>1</v>
      </c>
      <c r="L34" s="16">
        <f>(利润表!L34+利润表!M34)/(利润表!J34-利润表!K34)</f>
        <v>0</v>
      </c>
      <c r="M34" s="16">
        <f>利润表!N34/(利润表!J34-利润表!K34)</f>
        <v>0</v>
      </c>
      <c r="N34" s="3"/>
      <c r="O34" s="3"/>
      <c r="P34" s="37">
        <f>利润表!C34/利润表!J34</f>
        <v>0.408721550823601</v>
      </c>
      <c r="Q34" s="37">
        <f>利润表!J34/资产表!C34</f>
        <v>1.48839488365336</v>
      </c>
      <c r="R34" s="42" t="e">
        <f>资产表!C34/负债表!C34</f>
        <v>#VALUE!</v>
      </c>
      <c r="S34" s="3"/>
      <c r="T34" s="3"/>
      <c r="U34" s="3"/>
      <c r="V34" s="3"/>
      <c r="W34" s="37" t="e">
        <f>负债表!E34/资产表!C34</f>
        <v>#VALUE!</v>
      </c>
      <c r="X34" s="3"/>
      <c r="Y34" s="37">
        <f>(利润表!C34-利润表!C35)/利润表!C35</f>
        <v>-0.0199851308728321</v>
      </c>
      <c r="Z34" s="37">
        <f>(利润表!J34-利润表!J35)/利润表!J35</f>
        <v>0.180675905643796</v>
      </c>
      <c r="AA34" s="3"/>
      <c r="AB34" s="3"/>
      <c r="AC34" s="3"/>
      <c r="AD34" s="37">
        <f>(资产表!C34-资产表!C35)/资产表!C35</f>
        <v>0.0926933309140844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>
      <c r="A35" s="2"/>
      <c r="B35" s="1">
        <v>2019</v>
      </c>
      <c r="C35" s="3"/>
      <c r="D35" s="3"/>
      <c r="E35" s="3"/>
      <c r="F35" s="3"/>
      <c r="G35" s="3"/>
      <c r="H35" s="37" t="e">
        <f>利润表!C35/负债表!C35</f>
        <v>#VALUE!</v>
      </c>
      <c r="I35" s="37">
        <f>利润表!C35/资产表!C35</f>
        <v>0.678283626394978</v>
      </c>
      <c r="J35" s="3"/>
      <c r="K35" s="16">
        <f>(利润表!J35-利润表!K35)/利润表!J35</f>
        <v>1</v>
      </c>
      <c r="L35" s="16">
        <f>(利润表!L35+利润表!M35)/(利润表!J35-利润表!K35)</f>
        <v>0</v>
      </c>
      <c r="M35" s="16">
        <f>利润表!N35/(利润表!J35-利润表!K35)</f>
        <v>0</v>
      </c>
      <c r="N35" s="3"/>
      <c r="O35" s="3"/>
      <c r="P35" s="37">
        <f>利润表!C35/利润表!J35</f>
        <v>0.492408536213927</v>
      </c>
      <c r="Q35" s="37">
        <f>利润表!J35/资产表!C35</f>
        <v>1.37748145393706</v>
      </c>
      <c r="R35" s="42" t="e">
        <f>资产表!C35/负债表!C35</f>
        <v>#VALUE!</v>
      </c>
      <c r="S35" s="3"/>
      <c r="T35" s="3"/>
      <c r="U35" s="3"/>
      <c r="V35" s="3"/>
      <c r="W35" s="37" t="e">
        <f>负债表!E35/资产表!C35</f>
        <v>#VALUE!</v>
      </c>
      <c r="X35" s="3"/>
      <c r="Y35" s="37">
        <f>(利润表!C35-利润表!C36)/利润表!C36</f>
        <v>2.31202184045412</v>
      </c>
      <c r="Z35" s="37">
        <f>(利润表!J35-利润表!J36)/利润表!J36</f>
        <v>2.59442567662071</v>
      </c>
      <c r="AA35" s="3"/>
      <c r="AB35" s="3"/>
      <c r="AC35" s="3"/>
      <c r="AD35" s="37">
        <f>(资产表!C35-资产表!C36)/资产表!C36</f>
        <v>2.57107458036324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>
      <c r="A36" s="2"/>
      <c r="B36" s="1">
        <v>2018</v>
      </c>
      <c r="C36" s="3"/>
      <c r="D36" s="3"/>
      <c r="E36" s="3"/>
      <c r="F36" s="3"/>
      <c r="G36" s="3"/>
      <c r="H36" s="37" t="e">
        <f>利润表!C36/负债表!C36</f>
        <v>#VALUE!</v>
      </c>
      <c r="I36" s="37">
        <f>利润表!C36/资产表!C36</f>
        <v>0.731336184716582</v>
      </c>
      <c r="J36" s="3"/>
      <c r="K36" s="16">
        <f>(利润表!J36-利润表!K36)/利润表!J36</f>
        <v>1</v>
      </c>
      <c r="L36" s="16">
        <f>(利润表!L36+利润表!M36)/(利润表!J36-利润表!K36)</f>
        <v>0</v>
      </c>
      <c r="M36" s="16">
        <f>利润表!N36/(利润表!J36-利润表!K36)</f>
        <v>0</v>
      </c>
      <c r="N36" s="3"/>
      <c r="O36" s="3"/>
      <c r="P36" s="37">
        <f>利润表!C36/利润表!J36</f>
        <v>0.534394388447595</v>
      </c>
      <c r="Q36" s="37">
        <f>利润表!J36/资产表!C36</f>
        <v>1.36853268021975</v>
      </c>
      <c r="R36" s="42" t="e">
        <f>资产表!C36/负债表!C36</f>
        <v>#VALUE!</v>
      </c>
      <c r="S36" s="3"/>
      <c r="T36" s="3"/>
      <c r="U36" s="3"/>
      <c r="V36" s="3"/>
      <c r="W36" s="37" t="e">
        <f>负债表!E36/资产表!C36</f>
        <v>#VALUE!</v>
      </c>
      <c r="X36" s="3"/>
      <c r="Y36" s="37" t="e">
        <f>(利润表!C36-利润表!C37)/利润表!C37</f>
        <v>#VALUE!</v>
      </c>
      <c r="Z36" s="37" t="e">
        <f>(利润表!J36-利润表!J37)/利润表!J37</f>
        <v>#VALUE!</v>
      </c>
      <c r="AA36" s="3"/>
      <c r="AB36" s="3"/>
      <c r="AC36" s="3"/>
      <c r="AD36" s="37" t="e">
        <f>(资产表!C36-资产表!C37)/资产表!C37</f>
        <v>#VALUE!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>
      <c r="A37" s="2"/>
      <c r="B37" s="1">
        <v>2017</v>
      </c>
      <c r="C37" s="3"/>
      <c r="D37" s="3"/>
      <c r="E37" s="3"/>
      <c r="F37" s="3"/>
      <c r="G37" s="3"/>
      <c r="H37" s="37" t="e">
        <f>利润表!C37/负债表!C37</f>
        <v>#VALUE!</v>
      </c>
      <c r="I37" s="37" t="e">
        <f>利润表!C37/资产表!C37</f>
        <v>#VALUE!</v>
      </c>
      <c r="J37" s="3"/>
      <c r="K37" s="16" t="e">
        <f>(利润表!J37-利润表!K37)/利润表!J37</f>
        <v>#VALUE!</v>
      </c>
      <c r="L37" s="16" t="e">
        <f>(利润表!L37+利润表!M37)/(利润表!J37-利润表!K37)</f>
        <v>#VALUE!</v>
      </c>
      <c r="M37" s="16" t="e">
        <f>利润表!N37/(利润表!J37-利润表!K37)</f>
        <v>#VALUE!</v>
      </c>
      <c r="N37" s="3"/>
      <c r="O37" s="3"/>
      <c r="P37" s="37" t="e">
        <f>利润表!C37/利润表!J37</f>
        <v>#VALUE!</v>
      </c>
      <c r="Q37" s="37" t="e">
        <f>利润表!J37/资产表!C37</f>
        <v>#VALUE!</v>
      </c>
      <c r="R37" s="42" t="e">
        <f>资产表!C37/负债表!C37</f>
        <v>#VALUE!</v>
      </c>
      <c r="S37" s="3"/>
      <c r="T37" s="3"/>
      <c r="U37" s="3"/>
      <c r="V37" s="3"/>
      <c r="W37" s="37" t="e">
        <f>负债表!E37/资产表!C37</f>
        <v>#VALUE!</v>
      </c>
      <c r="X37" s="3"/>
      <c r="Y37" s="37" t="e">
        <f>(利润表!C37-利润表!C38)/利润表!C38</f>
        <v>#VALUE!</v>
      </c>
      <c r="Z37" s="37" t="e">
        <f>(利润表!J37-利润表!J38)/利润表!J38</f>
        <v>#VALUE!</v>
      </c>
      <c r="AA37" s="3"/>
      <c r="AB37" s="3"/>
      <c r="AC37" s="3"/>
      <c r="AD37" s="37" t="e">
        <f>(资产表!C37-资产表!C38)/资产表!C38</f>
        <v>#VALUE!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>
      <c r="A38" s="2"/>
      <c r="B38" s="1">
        <v>2016</v>
      </c>
      <c r="C38" s="3"/>
      <c r="D38" s="3"/>
      <c r="E38" s="3"/>
      <c r="F38" s="3"/>
      <c r="G38" s="3"/>
      <c r="H38" s="37" t="e">
        <f>利润表!C38/负债表!C38</f>
        <v>#VALUE!</v>
      </c>
      <c r="I38" s="37" t="e">
        <f>利润表!C38/资产表!C38</f>
        <v>#VALUE!</v>
      </c>
      <c r="J38" s="3"/>
      <c r="K38" s="16" t="e">
        <f>(利润表!J38-利润表!K38)/利润表!J38</f>
        <v>#VALUE!</v>
      </c>
      <c r="L38" s="16" t="e">
        <f>(利润表!L38+利润表!M38)/(利润表!J38-利润表!K38)</f>
        <v>#VALUE!</v>
      </c>
      <c r="M38" s="16" t="e">
        <f>利润表!N38/(利润表!J38-利润表!K38)</f>
        <v>#VALUE!</v>
      </c>
      <c r="N38" s="3"/>
      <c r="O38" s="3"/>
      <c r="P38" s="37" t="e">
        <f>利润表!C38/利润表!J38</f>
        <v>#VALUE!</v>
      </c>
      <c r="Q38" s="37" t="e">
        <f>利润表!J38/资产表!C38</f>
        <v>#VALUE!</v>
      </c>
      <c r="R38" s="42" t="e">
        <f>资产表!C38/负债表!C38</f>
        <v>#VALUE!</v>
      </c>
      <c r="S38" s="3"/>
      <c r="T38" s="3"/>
      <c r="U38" s="3"/>
      <c r="V38" s="3"/>
      <c r="W38" s="37" t="e">
        <f>负债表!E38/资产表!C38</f>
        <v>#VALUE!</v>
      </c>
      <c r="X38" s="3"/>
      <c r="Y38" s="37" t="e">
        <f>(利润表!C38-利润表!C39)/利润表!C39</f>
        <v>#VALUE!</v>
      </c>
      <c r="Z38" s="37" t="e">
        <f>(利润表!J38-利润表!J39)/利润表!J39</f>
        <v>#VALUE!</v>
      </c>
      <c r="AA38" s="3"/>
      <c r="AB38" s="3"/>
      <c r="AC38" s="3"/>
      <c r="AD38" s="37" t="e">
        <f>(资产表!C38-资产表!C39)/资产表!C39</f>
        <v>#VALUE!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>
      <c r="A39" s="2"/>
      <c r="B39" s="1">
        <v>2015</v>
      </c>
      <c r="C39" s="3"/>
      <c r="D39" s="3"/>
      <c r="E39" s="3"/>
      <c r="F39" s="3"/>
      <c r="G39" s="3"/>
      <c r="H39" s="37" t="e">
        <f>利润表!C39/负债表!C39</f>
        <v>#VALUE!</v>
      </c>
      <c r="I39" s="37" t="e">
        <f>利润表!C39/资产表!C39</f>
        <v>#VALUE!</v>
      </c>
      <c r="J39" s="3"/>
      <c r="K39" s="16" t="e">
        <f>(利润表!J39-利润表!K39)/利润表!J39</f>
        <v>#VALUE!</v>
      </c>
      <c r="L39" s="16" t="e">
        <f>(利润表!L39+利润表!M39)/(利润表!J39-利润表!K39)</f>
        <v>#VALUE!</v>
      </c>
      <c r="M39" s="16" t="e">
        <f>利润表!N39/(利润表!J39-利润表!K39)</f>
        <v>#VALUE!</v>
      </c>
      <c r="N39" s="3"/>
      <c r="O39" s="3"/>
      <c r="P39" s="37" t="e">
        <f>利润表!C39/利润表!J39</f>
        <v>#VALUE!</v>
      </c>
      <c r="Q39" s="37" t="e">
        <f>利润表!J39/资产表!C39</f>
        <v>#VALUE!</v>
      </c>
      <c r="R39" s="42" t="e">
        <f>资产表!C39/负债表!C39</f>
        <v>#VALUE!</v>
      </c>
      <c r="S39" s="3"/>
      <c r="T39" s="3"/>
      <c r="U39" s="3"/>
      <c r="V39" s="3"/>
      <c r="W39" s="37" t="e">
        <f>负债表!E39/资产表!C39</f>
        <v>#VALUE!</v>
      </c>
      <c r="X39" s="3"/>
      <c r="Y39" s="37" t="e">
        <f>(利润表!C39-利润表!C40)/利润表!C40</f>
        <v>#VALUE!</v>
      </c>
      <c r="Z39" s="37" t="e">
        <f>(利润表!J39-利润表!J40)/利润表!J40</f>
        <v>#VALUE!</v>
      </c>
      <c r="AA39" s="3"/>
      <c r="AB39" s="3"/>
      <c r="AC39" s="3"/>
      <c r="AD39" s="37" t="e">
        <f>(资产表!C39-资产表!C40)/资产表!C40</f>
        <v>#VALUE!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>
      <c r="A40" s="2"/>
      <c r="B40" s="1">
        <v>2014</v>
      </c>
      <c r="C40" s="3"/>
      <c r="D40" s="3"/>
      <c r="E40" s="3"/>
      <c r="F40" s="3"/>
      <c r="G40" s="3"/>
      <c r="H40" s="37" t="e">
        <f>利润表!C40/负债表!C40</f>
        <v>#VALUE!</v>
      </c>
      <c r="I40" s="37" t="e">
        <f>利润表!C40/资产表!C40</f>
        <v>#VALUE!</v>
      </c>
      <c r="J40" s="3"/>
      <c r="K40" s="16" t="e">
        <f>(利润表!J40-利润表!K40)/利润表!J40</f>
        <v>#VALUE!</v>
      </c>
      <c r="L40" s="16" t="e">
        <f>(利润表!L40+利润表!M40)/(利润表!J40-利润表!K40)</f>
        <v>#VALUE!</v>
      </c>
      <c r="M40" s="16" t="e">
        <f>利润表!N40/(利润表!J40-利润表!K40)</f>
        <v>#VALUE!</v>
      </c>
      <c r="N40" s="3"/>
      <c r="O40" s="3"/>
      <c r="P40" s="37" t="e">
        <f>利润表!C40/利润表!J40</f>
        <v>#VALUE!</v>
      </c>
      <c r="Q40" s="37" t="e">
        <f>利润表!J40/资产表!C40</f>
        <v>#VALUE!</v>
      </c>
      <c r="R40" s="42" t="e">
        <f>资产表!C40/负债表!C40</f>
        <v>#VALUE!</v>
      </c>
      <c r="S40" s="3"/>
      <c r="T40" s="3"/>
      <c r="U40" s="3"/>
      <c r="V40" s="3"/>
      <c r="W40" s="37" t="e">
        <f>负债表!E40/资产表!C40</f>
        <v>#VALUE!</v>
      </c>
      <c r="X40" s="3"/>
      <c r="Y40" s="37" t="e">
        <f>(利润表!C40-利润表!C41)/利润表!C41</f>
        <v>#VALUE!</v>
      </c>
      <c r="Z40" s="37" t="e">
        <f>(利润表!J40-利润表!J41)/利润表!J41</f>
        <v>#VALUE!</v>
      </c>
      <c r="AA40" s="3"/>
      <c r="AB40" s="3"/>
      <c r="AC40" s="3"/>
      <c r="AD40" s="37" t="e">
        <f>(资产表!C40-资产表!C41)/资产表!C41</f>
        <v>#VALUE!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>
      <c r="A41" s="2"/>
      <c r="B41" s="1">
        <v>2013</v>
      </c>
      <c r="C41" s="3"/>
      <c r="D41" s="3"/>
      <c r="E41" s="3"/>
      <c r="F41" s="3"/>
      <c r="G41" s="3"/>
      <c r="H41" s="37" t="e">
        <f>利润表!C41/负债表!C41</f>
        <v>#VALUE!</v>
      </c>
      <c r="I41" s="37" t="e">
        <f>利润表!C41/资产表!C41</f>
        <v>#VALUE!</v>
      </c>
      <c r="J41" s="3"/>
      <c r="K41" s="16" t="e">
        <f>(利润表!J41-利润表!K41)/利润表!J41</f>
        <v>#VALUE!</v>
      </c>
      <c r="L41" s="16" t="e">
        <f>(利润表!L41+利润表!M41)/(利润表!J41-利润表!K41)</f>
        <v>#VALUE!</v>
      </c>
      <c r="M41" s="16" t="e">
        <f>利润表!N41/(利润表!J41-利润表!K41)</f>
        <v>#VALUE!</v>
      </c>
      <c r="N41" s="3"/>
      <c r="O41" s="3"/>
      <c r="P41" s="37" t="e">
        <f>利润表!C41/利润表!J41</f>
        <v>#VALUE!</v>
      </c>
      <c r="Q41" s="37" t="e">
        <f>利润表!J41/资产表!C41</f>
        <v>#VALUE!</v>
      </c>
      <c r="R41" s="42" t="e">
        <f>资产表!C41/负债表!C41</f>
        <v>#VALUE!</v>
      </c>
      <c r="S41" s="3"/>
      <c r="T41" s="3"/>
      <c r="U41" s="3"/>
      <c r="V41" s="3"/>
      <c r="W41" s="37" t="e">
        <f>负债表!E41/资产表!C41</f>
        <v>#VALUE!</v>
      </c>
      <c r="X41" s="3"/>
      <c r="Y41" s="37" t="e">
        <f>(利润表!C41-利润表!C42)/利润表!C42</f>
        <v>#VALUE!</v>
      </c>
      <c r="Z41" s="37" t="e">
        <f>(利润表!J41-利润表!J42)/利润表!J42</f>
        <v>#VALUE!</v>
      </c>
      <c r="AA41" s="3"/>
      <c r="AB41" s="3"/>
      <c r="AC41" s="3"/>
      <c r="AD41" s="37" t="e">
        <f>(资产表!C41-资产表!C42)/资产表!C42</f>
        <v>#VALUE!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>
      <c r="A42" s="2"/>
      <c r="B42" s="1">
        <v>2012</v>
      </c>
      <c r="C42" s="3"/>
      <c r="D42" s="3"/>
      <c r="E42" s="3"/>
      <c r="F42" s="3"/>
      <c r="G42" s="3"/>
      <c r="H42" s="37" t="e">
        <f>利润表!C42/负债表!C42</f>
        <v>#VALUE!</v>
      </c>
      <c r="I42" s="37" t="e">
        <f>利润表!C42/资产表!C42</f>
        <v>#VALUE!</v>
      </c>
      <c r="J42" s="3"/>
      <c r="K42" s="16" t="e">
        <f>(利润表!J42-利润表!K42)/利润表!J42</f>
        <v>#VALUE!</v>
      </c>
      <c r="L42" s="16" t="e">
        <f>(利润表!L42+利润表!M42)/(利润表!J42-利润表!K42)</f>
        <v>#VALUE!</v>
      </c>
      <c r="M42" s="16" t="e">
        <f>利润表!N42/(利润表!J42-利润表!K42)</f>
        <v>#VALUE!</v>
      </c>
      <c r="N42" s="3"/>
      <c r="O42" s="3"/>
      <c r="P42" s="37" t="e">
        <f>利润表!C42/利润表!J42</f>
        <v>#VALUE!</v>
      </c>
      <c r="Q42" s="37" t="e">
        <f>利润表!J42/资产表!C42</f>
        <v>#VALUE!</v>
      </c>
      <c r="R42" s="42" t="e">
        <f>资产表!C42/负债表!C42</f>
        <v>#VALUE!</v>
      </c>
      <c r="S42" s="3"/>
      <c r="T42" s="3"/>
      <c r="U42" s="3"/>
      <c r="V42" s="3"/>
      <c r="W42" s="37" t="e">
        <f>负债表!E42/资产表!C42</f>
        <v>#VALUE!</v>
      </c>
      <c r="X42" s="3"/>
      <c r="Y42" s="37" t="e">
        <f>(利润表!C42-利润表!C43)/利润表!C43</f>
        <v>#VALUE!</v>
      </c>
      <c r="Z42" s="37" t="e">
        <f>(利润表!J42-利润表!J43)/利润表!J43</f>
        <v>#VALUE!</v>
      </c>
      <c r="AA42" s="3"/>
      <c r="AB42" s="3"/>
      <c r="AC42" s="3"/>
      <c r="AD42" s="37" t="e">
        <f>(资产表!C42-资产表!C43)/资产表!C43</f>
        <v>#VALUE!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>
      <c r="A43" s="2"/>
      <c r="B43" s="1">
        <v>2011</v>
      </c>
      <c r="C43" s="3"/>
      <c r="D43" s="3"/>
      <c r="E43" s="3"/>
      <c r="F43" s="3"/>
      <c r="G43" s="3"/>
      <c r="H43" s="37" t="e">
        <f>利润表!C43/负债表!C43</f>
        <v>#DIV/0!</v>
      </c>
      <c r="I43" s="37" t="e">
        <f>利润表!C43/资产表!C43</f>
        <v>#DIV/0!</v>
      </c>
      <c r="J43" s="3"/>
      <c r="K43" s="16" t="e">
        <f>(利润表!J43-利润表!K43)/利润表!J43</f>
        <v>#DIV/0!</v>
      </c>
      <c r="L43" s="16" t="e">
        <f>(利润表!L43+利润表!M43)/(利润表!J43-利润表!K43)</f>
        <v>#DIV/0!</v>
      </c>
      <c r="M43" s="16" t="e">
        <f>利润表!N43/(利润表!J43-利润表!K43)</f>
        <v>#DIV/0!</v>
      </c>
      <c r="N43" s="3"/>
      <c r="O43" s="3"/>
      <c r="P43" s="37" t="e">
        <f>利润表!C43/利润表!J43</f>
        <v>#DIV/0!</v>
      </c>
      <c r="Q43" s="37" t="e">
        <f>利润表!J43/资产表!C43</f>
        <v>#DIV/0!</v>
      </c>
      <c r="R43" s="42" t="e">
        <f>资产表!C43/负债表!C43</f>
        <v>#DIV/0!</v>
      </c>
      <c r="S43" s="3"/>
      <c r="T43" s="3"/>
      <c r="U43" s="3"/>
      <c r="V43" s="3"/>
      <c r="W43" s="37" t="e">
        <f>负债表!E43/资产表!C43</f>
        <v>#DIV/0!</v>
      </c>
      <c r="X43" s="3"/>
      <c r="Y43" s="37" t="e">
        <f>(利润表!C43-利润表!C44)/利润表!C44</f>
        <v>#DIV/0!</v>
      </c>
      <c r="Z43" s="37" t="e">
        <f>(利润表!J43-利润表!J44)/利润表!J44</f>
        <v>#DIV/0!</v>
      </c>
      <c r="AA43" s="3"/>
      <c r="AB43" s="3"/>
      <c r="AC43" s="3"/>
      <c r="AD43" s="37" t="e">
        <f>(资产表!C43-资产表!C44)/资产表!C44</f>
        <v>#DIV/0!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>
      <c r="A44" s="2"/>
      <c r="B44" s="1">
        <v>2010</v>
      </c>
      <c r="C44" s="3"/>
      <c r="D44" s="3"/>
      <c r="E44" s="3"/>
      <c r="F44" s="3"/>
      <c r="G44" s="3"/>
      <c r="H44" s="37" t="e">
        <f>利润表!C44/负债表!C44</f>
        <v>#DIV/0!</v>
      </c>
      <c r="I44" s="37" t="e">
        <f>利润表!C44/资产表!C44</f>
        <v>#DIV/0!</v>
      </c>
      <c r="J44" s="3"/>
      <c r="K44" s="16" t="e">
        <f>(利润表!J44-利润表!K44)/利润表!J44</f>
        <v>#DIV/0!</v>
      </c>
      <c r="L44" s="16" t="e">
        <f>(利润表!L44+利润表!M44)/(利润表!J44-利润表!K44)</f>
        <v>#DIV/0!</v>
      </c>
      <c r="M44" s="16" t="e">
        <f>利润表!N44/(利润表!J44-利润表!K44)</f>
        <v>#DIV/0!</v>
      </c>
      <c r="N44" s="3"/>
      <c r="O44" s="3"/>
      <c r="P44" s="37" t="e">
        <f>利润表!C44/利润表!J44</f>
        <v>#DIV/0!</v>
      </c>
      <c r="Q44" s="37" t="e">
        <f>利润表!J44/资产表!C44</f>
        <v>#DIV/0!</v>
      </c>
      <c r="R44" s="42" t="e">
        <f>资产表!C44/负债表!C44</f>
        <v>#DIV/0!</v>
      </c>
      <c r="S44" s="3"/>
      <c r="T44" s="3"/>
      <c r="U44" s="3"/>
      <c r="V44" s="3"/>
      <c r="W44" s="37" t="e">
        <f>负债表!E44/资产表!C44</f>
        <v>#DIV/0!</v>
      </c>
      <c r="X44" s="3"/>
      <c r="Y44" s="37">
        <f>(利润表!C44-利润表!C45)/利润表!C45</f>
        <v>-1</v>
      </c>
      <c r="Z44" s="37">
        <f>(利润表!J44-利润表!J45)/利润表!J45</f>
        <v>-1</v>
      </c>
      <c r="AA44" s="3"/>
      <c r="AB44" s="3"/>
      <c r="AC44" s="3"/>
      <c r="AD44" s="37">
        <f>(资产表!C44-资产表!C45)/资产表!C45</f>
        <v>-1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>
      <c r="A45" s="2" t="s">
        <v>44</v>
      </c>
      <c r="B45" s="1">
        <v>2023</v>
      </c>
      <c r="C45" s="3"/>
      <c r="D45" s="3"/>
      <c r="E45" s="3"/>
      <c r="F45" s="3"/>
      <c r="G45" s="3"/>
      <c r="H45" s="37">
        <f>利润表!C45/负债表!C45</f>
        <v>0.27925431542059</v>
      </c>
      <c r="I45" s="37">
        <f>利润表!C45/资产表!C45</f>
        <v>0.188563053420656</v>
      </c>
      <c r="J45" s="3"/>
      <c r="K45" s="16">
        <f>(利润表!J45-利润表!K45)/利润表!J45</f>
        <v>1</v>
      </c>
      <c r="L45" s="16">
        <f>(利润表!L45+利润表!M45)/(利润表!J45-利润表!K45)</f>
        <v>0</v>
      </c>
      <c r="M45" s="16">
        <f>利润表!N45/(利润表!J45-利润表!K45)</f>
        <v>0</v>
      </c>
      <c r="N45" s="3"/>
      <c r="O45" s="3"/>
      <c r="P45" s="37">
        <f>利润表!C45/利润表!J45</f>
        <v>0.305671521214037</v>
      </c>
      <c r="Q45" s="37">
        <f>利润表!J45/资产表!C45</f>
        <v>0.61688132630655</v>
      </c>
      <c r="R45" s="42">
        <f>资产表!C45/负债表!C45</f>
        <v>1.48095987180276</v>
      </c>
      <c r="S45" s="3"/>
      <c r="T45" s="3"/>
      <c r="U45" s="3"/>
      <c r="V45" s="3"/>
      <c r="W45" s="37">
        <f>负债表!E45/资产表!C45</f>
        <v>0.324762257884333</v>
      </c>
      <c r="X45" s="3"/>
      <c r="Y45" s="37">
        <f>(利润表!C45-利润表!C46)/利润表!C46</f>
        <v>0.890159122512645</v>
      </c>
      <c r="Z45" s="37">
        <f>(利润表!J45-利润表!J46)/利润表!J46</f>
        <v>0.359869503374483</v>
      </c>
      <c r="AA45" s="3"/>
      <c r="AB45" s="3"/>
      <c r="AC45" s="3"/>
      <c r="AD45" s="37">
        <f>(资产表!C45-资产表!C46)/资产表!C46</f>
        <v>0.713119820538258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>
      <c r="A46" s="2"/>
      <c r="B46" s="1">
        <v>2022</v>
      </c>
      <c r="C46" s="3"/>
      <c r="D46" s="3"/>
      <c r="E46" s="3"/>
      <c r="F46" s="3"/>
      <c r="G46" s="3"/>
      <c r="H46" s="37">
        <f>利润表!C46/负债表!C46</f>
        <v>0.199495008673349</v>
      </c>
      <c r="I46" s="37">
        <f>利润表!C46/资产表!C46</f>
        <v>0.17090153965806</v>
      </c>
      <c r="J46" s="3"/>
      <c r="K46" s="16">
        <f>(利润表!J46-利润表!K46)/利润表!J46</f>
        <v>1</v>
      </c>
      <c r="L46" s="16">
        <f>(利润表!L46+利润表!M46)/(利润表!J46-利润表!K46)</f>
        <v>0</v>
      </c>
      <c r="M46" s="16">
        <f>利润表!N46/(利润表!J46-利润表!K46)</f>
        <v>0</v>
      </c>
      <c r="N46" s="3"/>
      <c r="O46" s="3"/>
      <c r="P46" s="37">
        <f>利润表!C46/利润表!J46</f>
        <v>0.219914490160219</v>
      </c>
      <c r="Q46" s="37">
        <f>利润表!J46/资产表!C46</f>
        <v>0.777127234924584</v>
      </c>
      <c r="R46" s="42">
        <f>资产表!C46/负债表!C46</f>
        <v>1.16730960453896</v>
      </c>
      <c r="S46" s="3"/>
      <c r="T46" s="3"/>
      <c r="U46" s="3"/>
      <c r="V46" s="3"/>
      <c r="W46" s="37">
        <f>负债表!E46/资产表!C46</f>
        <v>0.143329245204863</v>
      </c>
      <c r="X46" s="3"/>
      <c r="Y46" s="37">
        <f>(利润表!C46-利润表!C47)/利润表!C47</f>
        <v>1.92105198300544</v>
      </c>
      <c r="Z46" s="37">
        <f>(利润表!J46-利润表!J47)/利润表!J47</f>
        <v>0.618479083416598</v>
      </c>
      <c r="AA46" s="3"/>
      <c r="AB46" s="3"/>
      <c r="AC46" s="3"/>
      <c r="AD46" s="37">
        <f>(资产表!C46-资产表!C47)/资产表!C47</f>
        <v>0.236871231887258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>
      <c r="A47" s="2"/>
      <c r="B47" s="1">
        <v>2021</v>
      </c>
      <c r="C47" s="3"/>
      <c r="D47" s="3"/>
      <c r="E47" s="3"/>
      <c r="F47" s="3"/>
      <c r="G47" s="3"/>
      <c r="H47" s="37">
        <f>利润表!C47/负债表!C47</f>
        <v>0.0835814362016276</v>
      </c>
      <c r="I47" s="37">
        <f>利润表!C47/资产表!C47</f>
        <v>0.0723654351644931</v>
      </c>
      <c r="J47" s="3"/>
      <c r="K47" s="16">
        <f>(利润表!J47-利润表!K47)/利润表!J47</f>
        <v>1</v>
      </c>
      <c r="L47" s="16">
        <f>(利润表!L47+利润表!M47)/(利润表!J47-利润表!K47)</f>
        <v>0</v>
      </c>
      <c r="M47" s="16">
        <f>利润表!N47/(利润表!J47-利润表!K47)</f>
        <v>0</v>
      </c>
      <c r="N47" s="3"/>
      <c r="O47" s="3"/>
      <c r="P47" s="37">
        <f>利润表!C47/利润表!J47</f>
        <v>0.121848910781221</v>
      </c>
      <c r="Q47" s="37">
        <f>利润表!J47/资产表!C47</f>
        <v>0.593894805464652</v>
      </c>
      <c r="R47" s="42">
        <f>资产表!C47/负债表!C47</f>
        <v>1.15499113646784</v>
      </c>
      <c r="S47" s="3"/>
      <c r="T47" s="3"/>
      <c r="U47" s="3"/>
      <c r="V47" s="3"/>
      <c r="W47" s="37">
        <f>负债表!E47/资产表!C47</f>
        <v>0.134192489945705</v>
      </c>
      <c r="X47" s="3"/>
      <c r="Y47" s="37">
        <f>(利润表!C47-利润表!C48)/利润表!C48</f>
        <v>-0.18715551960338</v>
      </c>
      <c r="Z47" s="37">
        <f>(利润表!J47-利润表!J48)/利润表!J48</f>
        <v>0.0812590838053748</v>
      </c>
      <c r="AA47" s="3"/>
      <c r="AB47" s="3"/>
      <c r="AC47" s="3"/>
      <c r="AD47" s="37">
        <f>(资产表!C47-资产表!C48)/资产表!C48</f>
        <v>0.0934685190136055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>
      <c r="A48" s="2"/>
      <c r="B48" s="1">
        <v>2020</v>
      </c>
      <c r="C48" s="3"/>
      <c r="D48" s="3"/>
      <c r="E48" s="3"/>
      <c r="F48" s="3"/>
      <c r="G48" s="3"/>
      <c r="H48" s="37">
        <f>利润表!C48/负债表!C48</f>
        <v>0.110789498824275</v>
      </c>
      <c r="I48" s="37">
        <f>利润表!C48/资产表!C48</f>
        <v>0.0973486652434214</v>
      </c>
      <c r="J48" s="3"/>
      <c r="K48" s="16">
        <f>(利润表!J48-利润表!K48)/利润表!J48</f>
        <v>1</v>
      </c>
      <c r="L48" s="16">
        <f>(利润表!L48+利润表!M48)/(利润表!J48-利润表!K48)</f>
        <v>0</v>
      </c>
      <c r="M48" s="16">
        <f>利润表!N48/(利润表!J48-利润表!K48)</f>
        <v>0</v>
      </c>
      <c r="N48" s="3"/>
      <c r="O48" s="3"/>
      <c r="P48" s="37">
        <f>利润表!C48/利润表!J48</f>
        <v>0.162085423240741</v>
      </c>
      <c r="Q48" s="37">
        <f>利润表!J48/资产表!C48</f>
        <v>0.600600987411634</v>
      </c>
      <c r="R48" s="42">
        <f>资产表!C48/负债表!C48</f>
        <v>1.13806900738952</v>
      </c>
      <c r="S48" s="3"/>
      <c r="T48" s="3"/>
      <c r="U48" s="3"/>
      <c r="V48" s="3"/>
      <c r="W48" s="37">
        <f>负债表!E48/资产表!C48</f>
        <v>0.121318660373871</v>
      </c>
      <c r="X48" s="3"/>
      <c r="Y48" s="37">
        <f>(利润表!C48-利润表!C49)/利润表!C49</f>
        <v>0.0634997934890906</v>
      </c>
      <c r="Z48" s="37">
        <f>(利润表!J48-利润表!J49)/利润表!J49</f>
        <v>-0.0835060854564011</v>
      </c>
      <c r="AA48" s="3"/>
      <c r="AB48" s="3"/>
      <c r="AC48" s="3"/>
      <c r="AD48" s="37">
        <f>(资产表!C48-资产表!C49)/资产表!C49</f>
        <v>0.644706486100197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>
      <c r="A49" s="2"/>
      <c r="B49" s="1">
        <v>2019</v>
      </c>
      <c r="C49" s="3"/>
      <c r="D49" s="3"/>
      <c r="E49" s="3"/>
      <c r="F49" s="3"/>
      <c r="G49" s="3"/>
      <c r="H49" s="37" t="e">
        <f>利润表!C49/负债表!C49</f>
        <v>#VALUE!</v>
      </c>
      <c r="I49" s="37">
        <f>利润表!C49/资产表!C49</f>
        <v>0.150550082020956</v>
      </c>
      <c r="J49" s="3"/>
      <c r="K49" s="16">
        <f>(利润表!J49-利润表!K49)/利润表!J49</f>
        <v>1</v>
      </c>
      <c r="L49" s="16">
        <f>(利润表!L49+利润表!M49)/(利润表!J49-利润表!K49)</f>
        <v>0</v>
      </c>
      <c r="M49" s="16">
        <f>利润表!N49/(利润表!J49-利润表!K49)</f>
        <v>0</v>
      </c>
      <c r="N49" s="3"/>
      <c r="O49" s="3"/>
      <c r="P49" s="37">
        <f>利润表!C49/利润表!J49</f>
        <v>0.139680613899326</v>
      </c>
      <c r="Q49" s="37">
        <f>利润表!J49/资产表!C49</f>
        <v>1.07781658326233</v>
      </c>
      <c r="R49" s="42" t="e">
        <f>资产表!C49/负债表!C49</f>
        <v>#VALUE!</v>
      </c>
      <c r="S49" s="3"/>
      <c r="T49" s="3"/>
      <c r="U49" s="3"/>
      <c r="V49" s="3"/>
      <c r="W49" s="37" t="e">
        <f>负债表!E49/资产表!C49</f>
        <v>#VALUE!</v>
      </c>
      <c r="X49" s="3"/>
      <c r="Y49" s="37">
        <f>(利润表!C49-利润表!C50)/利润表!C50</f>
        <v>0.771646001079922</v>
      </c>
      <c r="Z49" s="37">
        <f>(利润表!J49-利润表!J50)/利润表!J50</f>
        <v>0.132255872679363</v>
      </c>
      <c r="AA49" s="3"/>
      <c r="AB49" s="3"/>
      <c r="AC49" s="3"/>
      <c r="AD49" s="37">
        <f>(资产表!C49-资产表!C50)/资产表!C50</f>
        <v>0.147546657951182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>
      <c r="A50" s="2"/>
      <c r="B50" s="1">
        <v>2018</v>
      </c>
      <c r="C50" s="3"/>
      <c r="D50" s="3"/>
      <c r="E50" s="3"/>
      <c r="F50" s="3"/>
      <c r="G50" s="3"/>
      <c r="H50" s="37" t="e">
        <f>利润表!C50/负债表!C50</f>
        <v>#VALUE!</v>
      </c>
      <c r="I50" s="37">
        <f>利润表!C50/资产表!C50</f>
        <v>0.0975156681256383</v>
      </c>
      <c r="J50" s="3"/>
      <c r="K50" s="16">
        <f>(利润表!J50-利润表!K50)/利润表!J50</f>
        <v>1</v>
      </c>
      <c r="L50" s="16">
        <f>(利润表!L50+利润表!M50)/(利润表!J50-利润表!K50)</f>
        <v>0</v>
      </c>
      <c r="M50" s="16">
        <f>利润表!N50/(利润表!J50-利润表!K50)</f>
        <v>0</v>
      </c>
      <c r="N50" s="3"/>
      <c r="O50" s="3"/>
      <c r="P50" s="37">
        <f>利润表!C50/利润表!J50</f>
        <v>0.0892696369876183</v>
      </c>
      <c r="Q50" s="37">
        <f>利润表!J50/资产表!C50</f>
        <v>1.09237218181097</v>
      </c>
      <c r="R50" s="42" t="e">
        <f>资产表!C50/负债表!C50</f>
        <v>#VALUE!</v>
      </c>
      <c r="S50" s="3"/>
      <c r="T50" s="3"/>
      <c r="U50" s="3"/>
      <c r="V50" s="3"/>
      <c r="W50" s="37" t="e">
        <f>负债表!E50/资产表!C50</f>
        <v>#VALUE!</v>
      </c>
      <c r="X50" s="3"/>
      <c r="Y50" s="37">
        <f>(利润表!C50-利润表!C51)/利润表!C51</f>
        <v>1.02775693151296</v>
      </c>
      <c r="Z50" s="37">
        <f>(利润表!J50-利润表!J51)/利润表!J51</f>
        <v>0.366904023473744</v>
      </c>
      <c r="AA50" s="3"/>
      <c r="AB50" s="3"/>
      <c r="AC50" s="3"/>
      <c r="AD50" s="37">
        <f>(资产表!C50-资产表!C51)/资产表!C51</f>
        <v>0.063520919858679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>
      <c r="A51" s="2"/>
      <c r="B51" s="1">
        <v>2017</v>
      </c>
      <c r="C51" s="3"/>
      <c r="D51" s="3"/>
      <c r="E51" s="3"/>
      <c r="F51" s="3"/>
      <c r="G51" s="3"/>
      <c r="H51" s="37" t="e">
        <f>利润表!C51/负债表!C51</f>
        <v>#VALUE!</v>
      </c>
      <c r="I51" s="37">
        <f>利润表!C51/资产表!C51</f>
        <v>0.051145160178657</v>
      </c>
      <c r="J51" s="3"/>
      <c r="K51" s="16">
        <f>(利润表!J51-利润表!K51)/利润表!J51</f>
        <v>1</v>
      </c>
      <c r="L51" s="16">
        <f>(利润表!L51+利润表!M51)/(利润表!J51-利润表!K51)</f>
        <v>0</v>
      </c>
      <c r="M51" s="16">
        <f>利润表!N51/(利润表!J51-利润表!K51)</f>
        <v>0</v>
      </c>
      <c r="N51" s="3"/>
      <c r="O51" s="3"/>
      <c r="P51" s="37">
        <f>利润表!C51/利润表!J51</f>
        <v>0.0601763574697147</v>
      </c>
      <c r="Q51" s="37">
        <f>利润表!J51/资产表!C51</f>
        <v>0.8499211705261</v>
      </c>
      <c r="R51" s="42" t="e">
        <f>资产表!C51/负债表!C51</f>
        <v>#VALUE!</v>
      </c>
      <c r="S51" s="3"/>
      <c r="T51" s="3"/>
      <c r="U51" s="3"/>
      <c r="V51" s="3"/>
      <c r="W51" s="37" t="e">
        <f>负债表!E51/资产表!C51</f>
        <v>#VALUE!</v>
      </c>
      <c r="X51" s="3"/>
      <c r="Y51" s="37">
        <f>(利润表!C51-利润表!C52)/利润表!C52</f>
        <v>-0.016219100910183</v>
      </c>
      <c r="Z51" s="37">
        <f>(利润表!J51-利润表!J52)/利润表!J52</f>
        <v>0.168035604453724</v>
      </c>
      <c r="AA51" s="3"/>
      <c r="AB51" s="3"/>
      <c r="AC51" s="3"/>
      <c r="AD51" s="37">
        <f>(资产表!C51-资产表!C52)/资产表!C52</f>
        <v>0.235067369505316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>
      <c r="A52" s="2"/>
      <c r="B52" s="1">
        <v>2016</v>
      </c>
      <c r="C52" s="3"/>
      <c r="D52" s="3"/>
      <c r="E52" s="3"/>
      <c r="F52" s="3"/>
      <c r="G52" s="3"/>
      <c r="H52" s="37" t="e">
        <f>利润表!C52/负债表!C52</f>
        <v>#VALUE!</v>
      </c>
      <c r="I52" s="37">
        <f>利润表!C52/资产表!C52</f>
        <v>0.0642091328498286</v>
      </c>
      <c r="J52" s="3"/>
      <c r="K52" s="16">
        <f>(利润表!J52-利润表!K52)/利润表!J52</f>
        <v>1</v>
      </c>
      <c r="L52" s="16">
        <f>(利润表!L52+利润表!M52)/(利润表!J52-利润表!K52)</f>
        <v>0</v>
      </c>
      <c r="M52" s="16">
        <f>利润表!N52/(利润表!J52-利润表!K52)</f>
        <v>0</v>
      </c>
      <c r="N52" s="3"/>
      <c r="O52" s="3"/>
      <c r="P52" s="37">
        <f>利润表!C52/利润表!J52</f>
        <v>0.0714469330884462</v>
      </c>
      <c r="Q52" s="37">
        <f>利润表!J52/资产表!C52</f>
        <v>0.898696837978227</v>
      </c>
      <c r="R52" s="42" t="e">
        <f>资产表!C52/负债表!C52</f>
        <v>#VALUE!</v>
      </c>
      <c r="S52" s="3"/>
      <c r="T52" s="3"/>
      <c r="U52" s="3"/>
      <c r="V52" s="3"/>
      <c r="W52" s="37" t="e">
        <f>负债表!E52/资产表!C52</f>
        <v>#VALUE!</v>
      </c>
      <c r="X52" s="3"/>
      <c r="Y52" s="37">
        <f>(利润表!C52-利润表!C53)/利润表!C53</f>
        <v>1.05909887771834</v>
      </c>
      <c r="Z52" s="37">
        <f>(利润表!J52-利润表!J53)/利润表!J53</f>
        <v>0.320684821086086</v>
      </c>
      <c r="AA52" s="3"/>
      <c r="AB52" s="3"/>
      <c r="AC52" s="3"/>
      <c r="AD52" s="37">
        <f>(资产表!C52-资产表!C53)/资产表!C53</f>
        <v>0.0918710321395299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>
      <c r="A53" s="2"/>
      <c r="B53" s="1">
        <v>2015</v>
      </c>
      <c r="C53" s="3"/>
      <c r="D53" s="3"/>
      <c r="E53" s="3"/>
      <c r="F53" s="3"/>
      <c r="G53" s="3"/>
      <c r="H53" s="37" t="e">
        <f>利润表!C53/负债表!C53</f>
        <v>#VALUE!</v>
      </c>
      <c r="I53" s="37">
        <f>利润表!C53/资产表!C53</f>
        <v>0.0340479483118423</v>
      </c>
      <c r="J53" s="3"/>
      <c r="K53" s="16">
        <f>(利润表!J53-利润表!K53)/利润表!J53</f>
        <v>1</v>
      </c>
      <c r="L53" s="16">
        <f>(利润表!L53+利润表!M53)/(利润表!J53-利润表!K53)</f>
        <v>0</v>
      </c>
      <c r="M53" s="16">
        <f>利润表!N53/(利润表!J53-利润表!K53)</f>
        <v>0</v>
      </c>
      <c r="N53" s="3"/>
      <c r="O53" s="3"/>
      <c r="P53" s="37">
        <f>利润表!C53/利润表!J53</f>
        <v>0.0458253273138694</v>
      </c>
      <c r="Q53" s="37">
        <f>利润表!J53/资产表!C53</f>
        <v>0.742994110628805</v>
      </c>
      <c r="R53" s="42" t="e">
        <f>资产表!C53/负债表!C53</f>
        <v>#VALUE!</v>
      </c>
      <c r="S53" s="3"/>
      <c r="T53" s="3"/>
      <c r="U53" s="3"/>
      <c r="V53" s="3"/>
      <c r="W53" s="37" t="e">
        <f>负债表!E53/资产表!C53</f>
        <v>#VALUE!</v>
      </c>
      <c r="X53" s="3"/>
      <c r="Y53" s="37">
        <f>(利润表!C53-利润表!C54)/利润表!C54</f>
        <v>0.136664357434166</v>
      </c>
      <c r="Z53" s="37">
        <f>(利润表!J53-利润表!J54)/利润表!J54</f>
        <v>-0.115424570956903</v>
      </c>
      <c r="AA53" s="3"/>
      <c r="AB53" s="3"/>
      <c r="AC53" s="3"/>
      <c r="AD53" s="37">
        <f>(资产表!C53-资产表!C54)/资产表!C54</f>
        <v>0.0445667222438932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>
      <c r="A54" s="2"/>
      <c r="B54" s="1">
        <v>2014</v>
      </c>
      <c r="C54" s="3"/>
      <c r="D54" s="3"/>
      <c r="E54" s="3"/>
      <c r="F54" s="3"/>
      <c r="G54" s="3"/>
      <c r="H54" s="37" t="e">
        <f>利润表!C54/负债表!C54</f>
        <v>#VALUE!</v>
      </c>
      <c r="I54" s="37">
        <f>利润表!C54/资产表!C54</f>
        <v>0.0312892311038182</v>
      </c>
      <c r="J54" s="3"/>
      <c r="K54" s="16">
        <f>(利润表!J54-利润表!K54)/利润表!J54</f>
        <v>1</v>
      </c>
      <c r="L54" s="16">
        <f>(利润表!L54+利润表!M54)/(利润表!J54-利润表!K54)</f>
        <v>0</v>
      </c>
      <c r="M54" s="16">
        <f>利润表!N54/(利润表!J54-利润表!K54)</f>
        <v>0</v>
      </c>
      <c r="N54" s="3"/>
      <c r="O54" s="3"/>
      <c r="P54" s="37">
        <f>利润表!C54/利润表!J54</f>
        <v>0.035662206089764</v>
      </c>
      <c r="Q54" s="37">
        <f>利润表!J54/资产表!C54</f>
        <v>0.877377889215861</v>
      </c>
      <c r="R54" s="42" t="e">
        <f>资产表!C54/负债表!C54</f>
        <v>#VALUE!</v>
      </c>
      <c r="S54" s="3"/>
      <c r="T54" s="3"/>
      <c r="U54" s="3"/>
      <c r="V54" s="3"/>
      <c r="W54" s="37" t="e">
        <f>负债表!E54/资产表!C54</f>
        <v>#VALUE!</v>
      </c>
      <c r="X54" s="3"/>
      <c r="Y54" s="37" t="e">
        <f>(利润表!C54-利润表!C55)/利润表!C55</f>
        <v>#VALUE!</v>
      </c>
      <c r="Z54" s="37" t="e">
        <f>(利润表!J54-利润表!J55)/利润表!J55</f>
        <v>#VALUE!</v>
      </c>
      <c r="AA54" s="3"/>
      <c r="AB54" s="3"/>
      <c r="AC54" s="3"/>
      <c r="AD54" s="37" t="e">
        <f>(资产表!C54-资产表!C55)/资产表!C55</f>
        <v>#VALUE!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>
      <c r="A55" s="2"/>
      <c r="B55" s="1">
        <v>2013</v>
      </c>
      <c r="C55" s="3"/>
      <c r="D55" s="3"/>
      <c r="E55" s="3"/>
      <c r="F55" s="3"/>
      <c r="G55" s="3"/>
      <c r="H55" s="37" t="e">
        <f>利润表!C55/负债表!C55</f>
        <v>#VALUE!</v>
      </c>
      <c r="I55" s="37" t="e">
        <f>利润表!C55/资产表!C55</f>
        <v>#VALUE!</v>
      </c>
      <c r="J55" s="3"/>
      <c r="K55" s="16" t="e">
        <f>(利润表!J55-利润表!K55)/利润表!J55</f>
        <v>#VALUE!</v>
      </c>
      <c r="L55" s="16" t="e">
        <f>(利润表!L55+利润表!M55)/(利润表!J55-利润表!K55)</f>
        <v>#VALUE!</v>
      </c>
      <c r="M55" s="16" t="e">
        <f>利润表!N55/(利润表!J55-利润表!K55)</f>
        <v>#VALUE!</v>
      </c>
      <c r="N55" s="3"/>
      <c r="O55" s="3"/>
      <c r="P55" s="37" t="e">
        <f>利润表!C55/利润表!J55</f>
        <v>#VALUE!</v>
      </c>
      <c r="Q55" s="37" t="e">
        <f>利润表!J55/资产表!C55</f>
        <v>#VALUE!</v>
      </c>
      <c r="R55" s="42" t="e">
        <f>资产表!C55/负债表!C55</f>
        <v>#VALUE!</v>
      </c>
      <c r="S55" s="3"/>
      <c r="T55" s="3"/>
      <c r="U55" s="3"/>
      <c r="V55" s="3"/>
      <c r="W55" s="37" t="e">
        <f>负债表!E55/资产表!C55</f>
        <v>#VALUE!</v>
      </c>
      <c r="X55" s="3"/>
      <c r="Y55" s="37" t="e">
        <f>(利润表!C55-利润表!C56)/利润表!C56</f>
        <v>#VALUE!</v>
      </c>
      <c r="Z55" s="37" t="e">
        <f>(利润表!J55-利润表!J56)/利润表!J56</f>
        <v>#VALUE!</v>
      </c>
      <c r="AA55" s="3"/>
      <c r="AB55" s="3"/>
      <c r="AC55" s="3"/>
      <c r="AD55" s="37" t="e">
        <f>(资产表!C55-资产表!C56)/资产表!C56</f>
        <v>#VALUE!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>
      <c r="A56" s="2"/>
      <c r="B56" s="1">
        <v>2012</v>
      </c>
      <c r="C56" s="3"/>
      <c r="D56" s="3"/>
      <c r="E56" s="3"/>
      <c r="F56" s="3"/>
      <c r="G56" s="3"/>
      <c r="H56" s="37" t="e">
        <f>利润表!C56/负债表!C56</f>
        <v>#VALUE!</v>
      </c>
      <c r="I56" s="37" t="e">
        <f>利润表!C56/资产表!C56</f>
        <v>#VALUE!</v>
      </c>
      <c r="J56" s="3"/>
      <c r="K56" s="16" t="e">
        <f>(利润表!J56-利润表!K56)/利润表!J56</f>
        <v>#VALUE!</v>
      </c>
      <c r="L56" s="16" t="e">
        <f>(利润表!L56+利润表!M56)/(利润表!J56-利润表!K56)</f>
        <v>#VALUE!</v>
      </c>
      <c r="M56" s="16" t="e">
        <f>利润表!N56/(利润表!J56-利润表!K56)</f>
        <v>#VALUE!</v>
      </c>
      <c r="N56" s="3"/>
      <c r="O56" s="3"/>
      <c r="P56" s="37" t="e">
        <f>利润表!C56/利润表!J56</f>
        <v>#VALUE!</v>
      </c>
      <c r="Q56" s="37" t="e">
        <f>利润表!J56/资产表!C56</f>
        <v>#VALUE!</v>
      </c>
      <c r="R56" s="42" t="e">
        <f>资产表!C56/负债表!C56</f>
        <v>#VALUE!</v>
      </c>
      <c r="S56" s="3"/>
      <c r="T56" s="3"/>
      <c r="U56" s="3"/>
      <c r="V56" s="3"/>
      <c r="W56" s="37" t="e">
        <f>负债表!E56/资产表!C56</f>
        <v>#VALUE!</v>
      </c>
      <c r="X56" s="3"/>
      <c r="Y56" s="37" t="e">
        <f>(利润表!C56-利润表!C57)/利润表!C57</f>
        <v>#VALUE!</v>
      </c>
      <c r="Z56" s="37" t="e">
        <f>(利润表!J56-利润表!J57)/利润表!J57</f>
        <v>#VALUE!</v>
      </c>
      <c r="AA56" s="3"/>
      <c r="AB56" s="3"/>
      <c r="AC56" s="3"/>
      <c r="AD56" s="37" t="e">
        <f>(资产表!C56-资产表!C57)/资产表!C57</f>
        <v>#VALUE!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>
      <c r="A57" s="2"/>
      <c r="B57" s="1">
        <v>2011</v>
      </c>
      <c r="C57" s="3"/>
      <c r="D57" s="3"/>
      <c r="E57" s="3"/>
      <c r="F57" s="3"/>
      <c r="G57" s="3"/>
      <c r="H57" s="37" t="e">
        <f>利润表!C57/负债表!C57</f>
        <v>#DIV/0!</v>
      </c>
      <c r="I57" s="37" t="e">
        <f>利润表!C57/资产表!C57</f>
        <v>#DIV/0!</v>
      </c>
      <c r="J57" s="3"/>
      <c r="K57" s="16" t="e">
        <f>(利润表!J57-利润表!K57)/利润表!J57</f>
        <v>#DIV/0!</v>
      </c>
      <c r="L57" s="16" t="e">
        <f>(利润表!L57+利润表!M57)/(利润表!J57-利润表!K57)</f>
        <v>#DIV/0!</v>
      </c>
      <c r="M57" s="16" t="e">
        <f>利润表!N57/(利润表!J57-利润表!K57)</f>
        <v>#DIV/0!</v>
      </c>
      <c r="N57" s="3"/>
      <c r="O57" s="3"/>
      <c r="P57" s="37" t="e">
        <f>利润表!C57/利润表!J57</f>
        <v>#DIV/0!</v>
      </c>
      <c r="Q57" s="37" t="e">
        <f>利润表!J57/资产表!C57</f>
        <v>#DIV/0!</v>
      </c>
      <c r="R57" s="42" t="e">
        <f>资产表!C57/负债表!C57</f>
        <v>#DIV/0!</v>
      </c>
      <c r="S57" s="3"/>
      <c r="T57" s="3"/>
      <c r="U57" s="3"/>
      <c r="V57" s="3"/>
      <c r="W57" s="37" t="e">
        <f>负债表!E57/资产表!C57</f>
        <v>#DIV/0!</v>
      </c>
      <c r="X57" s="3"/>
      <c r="Y57" s="37" t="e">
        <f>(利润表!C57-利润表!C58)/利润表!C58</f>
        <v>#DIV/0!</v>
      </c>
      <c r="Z57" s="37" t="e">
        <f>(利润表!J57-利润表!J58)/利润表!J58</f>
        <v>#DIV/0!</v>
      </c>
      <c r="AA57" s="3"/>
      <c r="AB57" s="3"/>
      <c r="AC57" s="3"/>
      <c r="AD57" s="37" t="e">
        <f>(资产表!C57-资产表!C58)/资产表!C58</f>
        <v>#DIV/0!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>
      <c r="A58" s="2"/>
      <c r="B58" s="1">
        <v>2010</v>
      </c>
      <c r="C58" s="3"/>
      <c r="D58" s="3"/>
      <c r="E58" s="3"/>
      <c r="F58" s="3"/>
      <c r="G58" s="3"/>
      <c r="H58" s="37" t="e">
        <f>利润表!C58/负债表!C58</f>
        <v>#DIV/0!</v>
      </c>
      <c r="I58" s="37" t="e">
        <f>利润表!C58/资产表!C58</f>
        <v>#DIV/0!</v>
      </c>
      <c r="J58" s="3"/>
      <c r="K58" s="16" t="e">
        <f>(利润表!J58-利润表!K58)/利润表!J58</f>
        <v>#DIV/0!</v>
      </c>
      <c r="L58" s="16" t="e">
        <f>(利润表!L58+利润表!M58)/(利润表!J58-利润表!K58)</f>
        <v>#DIV/0!</v>
      </c>
      <c r="M58" s="16" t="e">
        <f>利润表!N58/(利润表!J58-利润表!K58)</f>
        <v>#DIV/0!</v>
      </c>
      <c r="N58" s="3"/>
      <c r="O58" s="3"/>
      <c r="P58" s="37" t="e">
        <f>利润表!C58/利润表!J58</f>
        <v>#DIV/0!</v>
      </c>
      <c r="Q58" s="37" t="e">
        <f>利润表!J58/资产表!C58</f>
        <v>#DIV/0!</v>
      </c>
      <c r="R58" s="42" t="e">
        <f>资产表!C58/负债表!C58</f>
        <v>#DIV/0!</v>
      </c>
      <c r="S58" s="3"/>
      <c r="T58" s="3"/>
      <c r="U58" s="3"/>
      <c r="V58" s="3"/>
      <c r="W58" s="37" t="e">
        <f>负债表!E58/资产表!C58</f>
        <v>#DIV/0!</v>
      </c>
      <c r="X58" s="3"/>
      <c r="Y58" s="37">
        <f>(利润表!C58-利润表!C59)/利润表!C59</f>
        <v>-1</v>
      </c>
      <c r="Z58" s="37">
        <f>(利润表!J58-利润表!J59)/利润表!J59</f>
        <v>-1</v>
      </c>
      <c r="AA58" s="3"/>
      <c r="AB58" s="3"/>
      <c r="AC58" s="3"/>
      <c r="AD58" s="37">
        <f>(资产表!C58-资产表!C59)/资产表!C59</f>
        <v>-1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>
      <c r="A59" s="2" t="s">
        <v>45</v>
      </c>
      <c r="B59" s="1">
        <v>2023</v>
      </c>
      <c r="C59" s="3"/>
      <c r="D59" s="3"/>
      <c r="E59" s="3"/>
      <c r="F59" s="3"/>
      <c r="G59" s="3"/>
      <c r="H59" s="37">
        <f>利润表!C59/负债表!C59</f>
        <v>0.0650248840120419</v>
      </c>
      <c r="I59" s="37">
        <f>利润表!C59/资产表!C59</f>
        <v>0.0426306650870462</v>
      </c>
      <c r="J59" s="3"/>
      <c r="K59" s="16">
        <f>(利润表!J59-利润表!K59)/利润表!J59</f>
        <v>0.589699250065363</v>
      </c>
      <c r="L59" s="16">
        <f>(利润表!L59+利润表!M59)/(利润表!J59-利润表!K59)</f>
        <v>0.829026843627452</v>
      </c>
      <c r="M59" s="16">
        <f>利润表!N59/(利润表!J59-利润表!K59)</f>
        <v>0.0446126921974775</v>
      </c>
      <c r="N59" s="3"/>
      <c r="O59" s="3"/>
      <c r="P59" s="37">
        <f>利润表!C59/利润表!J59</f>
        <v>0.0757925625841887</v>
      </c>
      <c r="Q59" s="37">
        <f>利润表!J59/资产表!C59</f>
        <v>0.562465018116956</v>
      </c>
      <c r="R59" s="42">
        <f>资产表!C59/负债表!C59</f>
        <v>1.52530775392009</v>
      </c>
      <c r="S59" s="3"/>
      <c r="T59" s="3"/>
      <c r="U59" s="3"/>
      <c r="V59" s="3"/>
      <c r="W59" s="37">
        <f>负债表!E59/资产表!C59</f>
        <v>0.344394600086461</v>
      </c>
      <c r="X59" s="3"/>
      <c r="Y59" s="37">
        <f>(利润表!C59-利润表!C60)/利润表!C60</f>
        <v>0.0593377010463257</v>
      </c>
      <c r="Z59" s="37">
        <f>(利润表!J59-利润表!J60)/利润表!J60</f>
        <v>-0.071586064418083</v>
      </c>
      <c r="AA59" s="3"/>
      <c r="AB59" s="3"/>
      <c r="AC59" s="3"/>
      <c r="AD59" s="37">
        <f>(资产表!C59-资产表!C60)/资产表!C60</f>
        <v>-0.043986345871927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>
      <c r="A60" s="2"/>
      <c r="B60" s="1">
        <v>2022</v>
      </c>
      <c r="C60" s="3"/>
      <c r="D60" s="3"/>
      <c r="E60" s="3"/>
      <c r="F60" s="3"/>
      <c r="G60" s="3"/>
      <c r="H60" s="37">
        <f>利润表!C60/负债表!C60</f>
        <v>0.0651134949911987</v>
      </c>
      <c r="I60" s="37">
        <f>利润表!C60/资产表!C60</f>
        <v>0.0384726210230432</v>
      </c>
      <c r="J60" s="3"/>
      <c r="K60" s="16">
        <f>(利润表!J60-利润表!K60)/利润表!J60</f>
        <v>0.571150432460149</v>
      </c>
      <c r="L60" s="16">
        <f>(利润表!L60+利润表!M60)/(利润表!J60-利润表!K60)</f>
        <v>0.734119446999885</v>
      </c>
      <c r="M60" s="16">
        <f>利润表!N60/(利润表!J60-利润表!K60)</f>
        <v>0.0315388624499933</v>
      </c>
      <c r="N60" s="3"/>
      <c r="O60" s="3"/>
      <c r="P60" s="37">
        <f>利润表!C60/利润表!J60</f>
        <v>0.0664253441061551</v>
      </c>
      <c r="Q60" s="37">
        <f>利润表!J60/资产表!C60</f>
        <v>0.579185874619779</v>
      </c>
      <c r="R60" s="42">
        <f>资产表!C60/负债表!C60</f>
        <v>1.69246319225817</v>
      </c>
      <c r="S60" s="3"/>
      <c r="T60" s="3"/>
      <c r="U60" s="3"/>
      <c r="V60" s="3"/>
      <c r="W60" s="37">
        <f>负债表!E60/资产表!C60</f>
        <v>0.409145200572577</v>
      </c>
      <c r="X60" s="3"/>
      <c r="Y60" s="37">
        <f>(利润表!C60-利润表!C61)/利润表!C61</f>
        <v>-0.272948993803085</v>
      </c>
      <c r="Z60" s="37">
        <f>(利润表!J60-利润表!J61)/利润表!J61</f>
        <v>-0.0705991957413834</v>
      </c>
      <c r="AA60" s="3"/>
      <c r="AB60" s="3"/>
      <c r="AC60" s="3"/>
      <c r="AD60" s="37">
        <f>(资产表!C60-资产表!C61)/资产表!C61</f>
        <v>0.0102073995511216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>
      <c r="A61" s="2"/>
      <c r="B61" s="1">
        <v>2021</v>
      </c>
      <c r="C61" s="3"/>
      <c r="D61" s="3"/>
      <c r="E61" s="3"/>
      <c r="F61" s="3"/>
      <c r="G61" s="3"/>
      <c r="H61" s="37">
        <f>利润表!C61/负债表!C61</f>
        <v>0.0932394194174933</v>
      </c>
      <c r="I61" s="37">
        <f>利润表!C61/资产表!C61</f>
        <v>0.0534561208310576</v>
      </c>
      <c r="J61" s="3"/>
      <c r="K61" s="16">
        <f>(利润表!J61-利润表!K61)/利润表!J61</f>
        <v>0.587296187508471</v>
      </c>
      <c r="L61" s="16">
        <f>(利润表!L61+利润表!M61)/(利润表!J61-利润表!K61)</f>
        <v>0.708940957775895</v>
      </c>
      <c r="M61" s="16">
        <f>利润表!N61/(利润表!J61-利润表!K61)</f>
        <v>0.0170544455108367</v>
      </c>
      <c r="N61" s="3"/>
      <c r="O61" s="3"/>
      <c r="P61" s="37">
        <f>利润表!C61/利润表!J61</f>
        <v>0.0849125683194437</v>
      </c>
      <c r="Q61" s="37">
        <f>利润表!J61/资产表!C61</f>
        <v>0.62954309225407</v>
      </c>
      <c r="R61" s="42">
        <f>资产表!C61/负债表!C61</f>
        <v>1.74422344846471</v>
      </c>
      <c r="S61" s="3"/>
      <c r="T61" s="3"/>
      <c r="U61" s="3"/>
      <c r="V61" s="3"/>
      <c r="W61" s="37">
        <f>负债表!E61/资产表!C61</f>
        <v>0.426678960840587</v>
      </c>
      <c r="X61" s="3"/>
      <c r="Y61" s="37">
        <f>(利润表!C61-利润表!C62)/利润表!C62</f>
        <v>0.509180478148342</v>
      </c>
      <c r="Z61" s="37">
        <f>(利润表!J61-利润表!J62)/利润表!J62</f>
        <v>0.0872729991376305</v>
      </c>
      <c r="AA61" s="3"/>
      <c r="AB61" s="3"/>
      <c r="AC61" s="3"/>
      <c r="AD61" s="37">
        <f>(资产表!C61-资产表!C62)/资产表!C62</f>
        <v>0.0752693200726515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>
      <c r="A62" s="2"/>
      <c r="B62" s="1">
        <v>2020</v>
      </c>
      <c r="C62" s="3"/>
      <c r="D62" s="3"/>
      <c r="E62" s="3"/>
      <c r="F62" s="3"/>
      <c r="G62" s="3"/>
      <c r="H62" s="37">
        <f>利润表!C62/负债表!C62</f>
        <v>0.0661927721291619</v>
      </c>
      <c r="I62" s="37">
        <f>利润表!C62/资产表!C62</f>
        <v>0.0380867149635121</v>
      </c>
      <c r="J62" s="3"/>
      <c r="K62" s="16">
        <f>(利润表!J62-利润表!K62)/利润表!J62</f>
        <v>0.558868469959084</v>
      </c>
      <c r="L62" s="16">
        <f>(利润表!L62+利润表!M62)/(利润表!J62-利润表!K62)</f>
        <v>0.723265769129631</v>
      </c>
      <c r="M62" s="16">
        <f>利润表!N62/(利润表!J62-利润表!K62)</f>
        <v>0.0183706737657463</v>
      </c>
      <c r="N62" s="3"/>
      <c r="O62" s="3"/>
      <c r="P62" s="37">
        <f>利润表!C62/利润表!J62</f>
        <v>0.0611743553259015</v>
      </c>
      <c r="Q62" s="37">
        <f>利润表!J62/资产表!C62</f>
        <v>0.622592829309082</v>
      </c>
      <c r="R62" s="42">
        <f>资产表!C62/负债表!C62</f>
        <v>1.7379491035805</v>
      </c>
      <c r="S62" s="3"/>
      <c r="T62" s="3"/>
      <c r="U62" s="3"/>
      <c r="V62" s="3"/>
      <c r="W62" s="37">
        <f>负债表!E62/资产表!C62</f>
        <v>0.424609156885082</v>
      </c>
      <c r="X62" s="3"/>
      <c r="Y62" s="37">
        <f>(利润表!C62-利润表!C63)/利润表!C63</f>
        <v>-0.227771500835002</v>
      </c>
      <c r="Z62" s="37">
        <f>(利润表!J62-利润表!J63)/利润表!J63</f>
        <v>-0.0743148323025357</v>
      </c>
      <c r="AA62" s="3"/>
      <c r="AB62" s="3"/>
      <c r="AC62" s="3"/>
      <c r="AD62" s="37">
        <f>(资产表!C62-资产表!C63)/资产表!C63</f>
        <v>0.0132611062333964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>
      <c r="A63" s="2"/>
      <c r="B63" s="1">
        <v>2019</v>
      </c>
      <c r="C63" s="3"/>
      <c r="D63" s="3"/>
      <c r="E63" s="3"/>
      <c r="F63" s="3"/>
      <c r="G63" s="3"/>
      <c r="H63" s="37">
        <f>利润表!C63/负债表!C63</f>
        <v>0.0886276318376141</v>
      </c>
      <c r="I63" s="37">
        <f>利润表!C63/资产表!C63</f>
        <v>0.0499745696752362</v>
      </c>
      <c r="J63" s="3"/>
      <c r="K63" s="16">
        <f>(利润表!J63-利润表!K63)/利润表!J63</f>
        <v>0.6187941036724</v>
      </c>
      <c r="L63" s="16">
        <f>(利润表!L63+利润表!M63)/(利润表!J63-利润表!K63)</f>
        <v>0.723127651476559</v>
      </c>
      <c r="M63" s="16">
        <f>利润表!N63/(利润表!J63-利润表!K63)</f>
        <v>0.0158696907043248</v>
      </c>
      <c r="N63" s="3"/>
      <c r="O63" s="3"/>
      <c r="P63" s="37">
        <f>利润表!C63/利润表!J63</f>
        <v>0.0733308773632063</v>
      </c>
      <c r="Q63" s="37">
        <f>利润表!J63/资产表!C63</f>
        <v>0.681494228245944</v>
      </c>
      <c r="R63" s="42">
        <f>资产表!C63/负债表!C63</f>
        <v>1.7734546272948</v>
      </c>
      <c r="S63" s="3"/>
      <c r="T63" s="3"/>
      <c r="U63" s="3"/>
      <c r="V63" s="3"/>
      <c r="W63" s="37">
        <f>负债表!E63/资产表!C63</f>
        <v>0.436128793706223</v>
      </c>
      <c r="X63" s="3"/>
      <c r="Y63" s="37">
        <f>(利润表!C63-利润表!C64)/利润表!C64</f>
        <v>0.0309248031762918</v>
      </c>
      <c r="Z63" s="37">
        <f>(利润表!J63-利润表!J64)/利润表!J64</f>
        <v>0.0643048234342561</v>
      </c>
      <c r="AA63" s="3"/>
      <c r="AB63" s="3"/>
      <c r="AC63" s="3"/>
      <c r="AD63" s="37">
        <f>(资产表!C63-资产表!C64)/资产表!C64</f>
        <v>0.0971863439438602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>
      <c r="A64" s="2"/>
      <c r="B64" s="1">
        <v>2018</v>
      </c>
      <c r="C64" s="3"/>
      <c r="D64" s="3"/>
      <c r="E64" s="3"/>
      <c r="F64" s="3"/>
      <c r="G64" s="3"/>
      <c r="H64" s="37">
        <f>利润表!C64/负债表!C64</f>
        <v>0.0929596249011549</v>
      </c>
      <c r="I64" s="37">
        <f>利润表!C64/资产表!C64</f>
        <v>0.0531866293479446</v>
      </c>
      <c r="J64" s="3"/>
      <c r="K64" s="16">
        <f>(利润表!J64-利润表!K64)/利润表!J64</f>
        <v>0.627916499998889</v>
      </c>
      <c r="L64" s="16">
        <f>(利润表!L64+利润表!M64)/(利润表!J64-利润表!K64)</f>
        <v>0.685608185626049</v>
      </c>
      <c r="M64" s="16">
        <f>利润表!N64/(利润表!J64-利润表!K64)</f>
        <v>0.011434729691326</v>
      </c>
      <c r="N64" s="3"/>
      <c r="O64" s="3"/>
      <c r="P64" s="37">
        <f>利润表!C64/利润表!J64</f>
        <v>0.0757052369327661</v>
      </c>
      <c r="Q64" s="37">
        <f>利润表!J64/资产表!C64</f>
        <v>0.702548879084543</v>
      </c>
      <c r="R64" s="42">
        <f>资产表!C64/负债表!C64</f>
        <v>1.74780064164279</v>
      </c>
      <c r="S64" s="3"/>
      <c r="T64" s="3"/>
      <c r="U64" s="3"/>
      <c r="V64" s="3"/>
      <c r="W64" s="37">
        <f>负债表!E64/资产表!C64</f>
        <v>0.427852367041083</v>
      </c>
      <c r="X64" s="3"/>
      <c r="Y64" s="37">
        <f>(利润表!C64-利润表!C65)/利润表!C65</f>
        <v>0.386293937346503</v>
      </c>
      <c r="Z64" s="37">
        <f>(利润表!J64-利润表!J65)/利润表!J65</f>
        <v>0.10013509718302</v>
      </c>
      <c r="AA64" s="3"/>
      <c r="AB64" s="3"/>
      <c r="AC64" s="3"/>
      <c r="AD64" s="37">
        <f>(资产表!C64-资产表!C65)/资产表!C65</f>
        <v>0.0579045735478284</v>
      </c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>
      <c r="A65" s="2"/>
      <c r="B65" s="1">
        <v>2017</v>
      </c>
      <c r="C65" s="3"/>
      <c r="D65" s="3"/>
      <c r="E65" s="3"/>
      <c r="F65" s="3"/>
      <c r="G65" s="3"/>
      <c r="H65" s="37">
        <f>利润表!C65/负债表!C65</f>
        <v>0.072500349945621</v>
      </c>
      <c r="I65" s="37">
        <f>利润表!C65/资产表!C65</f>
        <v>0.0405876249783526</v>
      </c>
      <c r="J65" s="3"/>
      <c r="K65" s="16">
        <f>(利润表!J65-利润表!K65)/利润表!J65</f>
        <v>0.6492781007536</v>
      </c>
      <c r="L65" s="16">
        <f>(利润表!L65+利润表!M65)/(利润表!J65-利润表!K65)</f>
        <v>0.69578536994099</v>
      </c>
      <c r="M65" s="16">
        <f>利润表!N65/(利润表!J65-利润表!K65)</f>
        <v>0.00969166742859737</v>
      </c>
      <c r="N65" s="3"/>
      <c r="O65" s="3"/>
      <c r="P65" s="37">
        <f>利润表!C65/利润表!J65</f>
        <v>0.060078159434001</v>
      </c>
      <c r="Q65" s="37">
        <f>利润表!J65/资产表!C65</f>
        <v>0.675580366654546</v>
      </c>
      <c r="R65" s="42">
        <f>资产表!C65/负债表!C65</f>
        <v>1.78626736558961</v>
      </c>
      <c r="S65" s="3"/>
      <c r="T65" s="3"/>
      <c r="U65" s="3"/>
      <c r="V65" s="3"/>
      <c r="W65" s="37">
        <f>负债表!E65/资产表!C65</f>
        <v>0.440173392145067</v>
      </c>
      <c r="X65" s="3"/>
      <c r="Y65" s="37">
        <f>(利润表!C65-利润表!C66)/利润表!C66</f>
        <v>0.939499514983329</v>
      </c>
      <c r="Z65" s="37">
        <f>(利润表!J65-利润表!J66)/利润表!J66</f>
        <v>0.0882172731028982</v>
      </c>
      <c r="AA65" s="3"/>
      <c r="AB65" s="3"/>
      <c r="AC65" s="3"/>
      <c r="AD65" s="37">
        <f>(资产表!C65-资产表!C66)/资产表!C66</f>
        <v>-0.105470807163067</v>
      </c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>
      <c r="A66" s="2"/>
      <c r="B66" s="1">
        <v>2016</v>
      </c>
      <c r="C66" s="3"/>
      <c r="D66" s="3"/>
      <c r="E66" s="3"/>
      <c r="F66" s="3"/>
      <c r="G66" s="3"/>
      <c r="H66" s="37">
        <f>利润表!C66/负债表!C66</f>
        <v>0.038198334016784</v>
      </c>
      <c r="I66" s="37">
        <f>利润表!C66/资产表!C66</f>
        <v>0.0187196826452241</v>
      </c>
      <c r="J66" s="3"/>
      <c r="K66" s="16">
        <f>(利润表!J66-利润表!K66)/利润表!J66</f>
        <v>0.601190825913186</v>
      </c>
      <c r="L66" s="16">
        <f>(利润表!L66+利润表!M66)/(利润表!J66-利润表!K66)</f>
        <v>0.748914856863883</v>
      </c>
      <c r="M66" s="16">
        <f>利润表!N66/(利润表!J66-利润表!K66)</f>
        <v>0.0132408359144676</v>
      </c>
      <c r="N66" s="3"/>
      <c r="O66" s="3"/>
      <c r="P66" s="37">
        <f>利润表!C66/利润表!J66</f>
        <v>0.0337087430686322</v>
      </c>
      <c r="Q66" s="37">
        <f>利润表!J66/资产表!C66</f>
        <v>0.55533612176254</v>
      </c>
      <c r="R66" s="42">
        <f>资产表!C66/负债表!C66</f>
        <v>2.04054388852204</v>
      </c>
      <c r="S66" s="3"/>
      <c r="T66" s="3"/>
      <c r="U66" s="3"/>
      <c r="V66" s="3"/>
      <c r="W66" s="37">
        <f>负债表!E66/资产表!C66</f>
        <v>0.509934578900776</v>
      </c>
      <c r="X66" s="3"/>
      <c r="Y66" s="37">
        <f>(利润表!C66-利润表!C67)/利润表!C67</f>
        <v>-0.909056921235527</v>
      </c>
      <c r="Z66" s="37">
        <f>(利润表!J66-利润表!J67)/利润表!J67</f>
        <v>0.0199124680770837</v>
      </c>
      <c r="AA66" s="3"/>
      <c r="AB66" s="3"/>
      <c r="AC66" s="3"/>
      <c r="AD66" s="37">
        <f>(资产表!C66-资产表!C67)/资产表!C67</f>
        <v>0.315824879876634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>
      <c r="A67" s="2"/>
      <c r="B67" s="1">
        <v>2015</v>
      </c>
      <c r="C67" s="3"/>
      <c r="D67" s="3"/>
      <c r="E67" s="3"/>
      <c r="F67" s="3"/>
      <c r="G67" s="3"/>
      <c r="H67" s="37">
        <f>利润表!C67/负债表!C67</f>
        <v>0.385766875568835</v>
      </c>
      <c r="I67" s="37">
        <f>利润表!C67/资产表!C67</f>
        <v>0.270848804577784</v>
      </c>
      <c r="J67" s="3"/>
      <c r="K67" s="16">
        <f>(利润表!J67-利润表!K67)/利润表!J67</f>
        <v>0.591795505724661</v>
      </c>
      <c r="L67" s="16">
        <f>(利润表!L67+利润表!M67)/(利润表!J67-利润表!K67)</f>
        <v>0.637790028430483</v>
      </c>
      <c r="M67" s="16" t="e">
        <f>利润表!N67/(利润表!J67-利润表!K67)</f>
        <v>#VALUE!</v>
      </c>
      <c r="N67" s="3"/>
      <c r="O67" s="3"/>
      <c r="P67" s="37">
        <f>利润表!C67/利润表!J67</f>
        <v>0.378038304904359</v>
      </c>
      <c r="Q67" s="37">
        <f>利润表!J67/资产表!C67</f>
        <v>0.716458626186853</v>
      </c>
      <c r="R67" s="42">
        <f>资产表!C67/负债表!C67</f>
        <v>1.42428864018873</v>
      </c>
      <c r="S67" s="3"/>
      <c r="T67" s="3"/>
      <c r="U67" s="3"/>
      <c r="V67" s="3"/>
      <c r="W67" s="37">
        <f>负债表!E67/资产表!C67</f>
        <v>0.297895123373665</v>
      </c>
      <c r="X67" s="3"/>
      <c r="Y67" s="37">
        <f>(利润表!C67-利润表!C68)/利润表!C68</f>
        <v>1.46119802640803</v>
      </c>
      <c r="Z67" s="37">
        <f>(利润表!J67-利润表!J68)/利润表!J68</f>
        <v>0.0958273010622301</v>
      </c>
      <c r="AA67" s="3"/>
      <c r="AB67" s="3"/>
      <c r="AC67" s="3"/>
      <c r="AD67" s="37">
        <f>(资产表!C67-资产表!C68)/资产表!C68</f>
        <v>0.474508517873495</v>
      </c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>
      <c r="A68" s="2"/>
      <c r="B68" s="1">
        <v>2014</v>
      </c>
      <c r="C68" s="3"/>
      <c r="D68" s="3"/>
      <c r="E68" s="3"/>
      <c r="F68" s="3"/>
      <c r="G68" s="3"/>
      <c r="H68" s="37">
        <f>利润表!C68/负债表!C68</f>
        <v>0.235971650092805</v>
      </c>
      <c r="I68" s="37">
        <f>利润表!C68/资产表!C68</f>
        <v>0.162266044877604</v>
      </c>
      <c r="J68" s="3"/>
      <c r="K68" s="16">
        <f>(利润表!J68-利润表!K68)/利润表!J68</f>
        <v>0.618159011041497</v>
      </c>
      <c r="L68" s="16">
        <f>(利润表!L68+利润表!M68)/(利润表!J68-利润表!K68)</f>
        <v>0.584217113884753</v>
      </c>
      <c r="M68" s="16" t="e">
        <f>利润表!N68/(利润表!J68-利润表!K68)</f>
        <v>#VALUE!</v>
      </c>
      <c r="N68" s="3"/>
      <c r="O68" s="3"/>
      <c r="P68" s="37">
        <f>利润表!C68/利润表!J68</f>
        <v>0.168318311211259</v>
      </c>
      <c r="Q68" s="37">
        <f>利润表!J68/资产表!C68</f>
        <v>0.964042733734067</v>
      </c>
      <c r="R68" s="42">
        <f>资产表!C68/负债表!C68</f>
        <v>1.45422691648642</v>
      </c>
      <c r="S68" s="3"/>
      <c r="T68" s="3"/>
      <c r="U68" s="3"/>
      <c r="V68" s="3"/>
      <c r="W68" s="37">
        <f>负债表!E68/资产表!C68</f>
        <v>0.312349408016655</v>
      </c>
      <c r="X68" s="3"/>
      <c r="Y68" s="37">
        <f>(利润表!C68-利润表!C69)/利润表!C69</f>
        <v>0.122184914371723</v>
      </c>
      <c r="Z68" s="37">
        <f>(利润表!J68-利润表!J69)/利润表!J69</f>
        <v>0.193835720357113</v>
      </c>
      <c r="AA68" s="3"/>
      <c r="AB68" s="3"/>
      <c r="AC68" s="3"/>
      <c r="AD68" s="37">
        <f>(资产表!C68-资产表!C69)/资产表!C69</f>
        <v>0.224195942336241</v>
      </c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>
      <c r="A69" s="2"/>
      <c r="B69" s="1">
        <v>2013</v>
      </c>
      <c r="C69" s="3"/>
      <c r="D69" s="3"/>
      <c r="E69" s="3"/>
      <c r="F69" s="3"/>
      <c r="G69" s="3"/>
      <c r="H69" s="37">
        <f>利润表!C69/负债表!C69</f>
        <v>0.256761124109636</v>
      </c>
      <c r="I69" s="37">
        <f>利润表!C69/资产表!C69</f>
        <v>0.1770166673728</v>
      </c>
      <c r="J69" s="3"/>
      <c r="K69" s="16">
        <f>(利润表!J69-利润表!K69)/利润表!J69</f>
        <v>0.629587584315605</v>
      </c>
      <c r="L69" s="16">
        <f>(利润表!L69+利润表!M69)/(利润表!J69-利润表!K69)</f>
        <v>0.558851718824746</v>
      </c>
      <c r="M69" s="16" t="e">
        <f>利润表!N69/(利润表!J69-利润表!K69)</f>
        <v>#VALUE!</v>
      </c>
      <c r="N69" s="3"/>
      <c r="O69" s="3"/>
      <c r="P69" s="37">
        <f>利润表!C69/利润表!J69</f>
        <v>0.179065330268398</v>
      </c>
      <c r="Q69" s="37">
        <f>利润表!J69/资产表!C69</f>
        <v>0.988559131505091</v>
      </c>
      <c r="R69" s="42">
        <f>资产表!C69/负债表!C69</f>
        <v>1.4504912329464</v>
      </c>
      <c r="S69" s="3"/>
      <c r="T69" s="3"/>
      <c r="U69" s="3"/>
      <c r="V69" s="3"/>
      <c r="W69" s="37">
        <f>负债表!E69/资产表!C69</f>
        <v>0.310578390764426</v>
      </c>
      <c r="X69" s="3"/>
      <c r="Y69" s="37">
        <f>(利润表!C69-利润表!C70)/利润表!C70</f>
        <v>0.287590572640416</v>
      </c>
      <c r="Z69" s="37">
        <f>(利润表!J69-利润表!J70)/利润表!J70</f>
        <v>0.117432809239017</v>
      </c>
      <c r="AA69" s="3"/>
      <c r="AB69" s="3"/>
      <c r="AC69" s="3"/>
      <c r="AD69" s="37">
        <f>(资产表!C69-资产表!C70)/资产表!C70</f>
        <v>0.233066437238604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>
      <c r="A70" s="2"/>
      <c r="B70" s="1">
        <v>2012</v>
      </c>
      <c r="C70" s="3"/>
      <c r="D70" s="3"/>
      <c r="E70" s="3"/>
      <c r="F70" s="3"/>
      <c r="G70" s="3"/>
      <c r="H70" s="37">
        <f>利润表!C70/负债表!C70</f>
        <v>0.232070672542574</v>
      </c>
      <c r="I70" s="37">
        <f>利润表!C70/资产表!C70</f>
        <v>0.1695207436333</v>
      </c>
      <c r="J70" s="3"/>
      <c r="K70" s="16">
        <f>(利润表!J70-利润表!K70)/利润表!J70</f>
        <v>0.617463490023821</v>
      </c>
      <c r="L70" s="16" t="e">
        <f>(利润表!L70+利润表!M70)/(利润表!J70-利润表!K70)</f>
        <v>#VALUE!</v>
      </c>
      <c r="M70" s="16" t="e">
        <f>利润表!N70/(利润表!J70-利润表!K70)</f>
        <v>#VALUE!</v>
      </c>
      <c r="N70" s="3"/>
      <c r="O70" s="3"/>
      <c r="P70" s="37">
        <f>利润表!C70/利润表!J70</f>
        <v>0.155401475663808</v>
      </c>
      <c r="Q70" s="37">
        <f>利润表!J70/资产表!C70</f>
        <v>1.0908567174744</v>
      </c>
      <c r="R70" s="42">
        <f>资产表!C70/负债表!C70</f>
        <v>1.3689809728807</v>
      </c>
      <c r="S70" s="3"/>
      <c r="T70" s="3"/>
      <c r="U70" s="3"/>
      <c r="V70" s="3"/>
      <c r="W70" s="37">
        <f>负债表!E70/资产表!C70</f>
        <v>0.269529657599453</v>
      </c>
      <c r="X70" s="3"/>
      <c r="Y70" s="37" t="e">
        <f>(利润表!C70-利润表!C71)/利润表!C71</f>
        <v>#DIV/0!</v>
      </c>
      <c r="Z70" s="37" t="e">
        <f>(利润表!J70-利润表!J71)/利润表!J71</f>
        <v>#DIV/0!</v>
      </c>
      <c r="AA70" s="3"/>
      <c r="AB70" s="3"/>
      <c r="AC70" s="3"/>
      <c r="AD70" s="37" t="e">
        <f>(资产表!C70-资产表!C71)/资产表!C71</f>
        <v>#DIV/0!</v>
      </c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>
      <c r="A71" s="2"/>
      <c r="B71" s="1">
        <v>2011</v>
      </c>
      <c r="C71" s="3"/>
      <c r="D71" s="3"/>
      <c r="E71" s="3"/>
      <c r="F71" s="3"/>
      <c r="G71" s="3"/>
      <c r="H71" s="37" t="e">
        <f>利润表!C71/负债表!C71</f>
        <v>#DIV/0!</v>
      </c>
      <c r="I71" s="37" t="e">
        <f>利润表!C71/资产表!C71</f>
        <v>#DIV/0!</v>
      </c>
      <c r="J71" s="3"/>
      <c r="K71" s="16" t="e">
        <f>(利润表!J71-利润表!K71)/利润表!J71</f>
        <v>#DIV/0!</v>
      </c>
      <c r="L71" s="16" t="e">
        <f>(利润表!L71+利润表!M71)/(利润表!J71-利润表!K71)</f>
        <v>#DIV/0!</v>
      </c>
      <c r="M71" s="16" t="e">
        <f>利润表!N71/(利润表!J71-利润表!K71)</f>
        <v>#DIV/0!</v>
      </c>
      <c r="N71" s="3"/>
      <c r="O71" s="3"/>
      <c r="P71" s="37" t="e">
        <f>利润表!C71/利润表!J71</f>
        <v>#DIV/0!</v>
      </c>
      <c r="Q71" s="37" t="e">
        <f>利润表!J71/资产表!C71</f>
        <v>#DIV/0!</v>
      </c>
      <c r="R71" s="42" t="e">
        <f>资产表!C71/负债表!C71</f>
        <v>#DIV/0!</v>
      </c>
      <c r="S71" s="3"/>
      <c r="T71" s="3"/>
      <c r="U71" s="3"/>
      <c r="V71" s="3"/>
      <c r="W71" s="37" t="e">
        <f>负债表!E71/资产表!C71</f>
        <v>#DIV/0!</v>
      </c>
      <c r="X71" s="3"/>
      <c r="Y71" s="37" t="e">
        <f>(利润表!C71-利润表!C72)/利润表!C72</f>
        <v>#DIV/0!</v>
      </c>
      <c r="Z71" s="37" t="e">
        <f>(利润表!J71-利润表!J72)/利润表!J72</f>
        <v>#DIV/0!</v>
      </c>
      <c r="AA71" s="3"/>
      <c r="AB71" s="3"/>
      <c r="AC71" s="3"/>
      <c r="AD71" s="37" t="e">
        <f>(资产表!C71-资产表!C72)/资产表!C72</f>
        <v>#DIV/0!</v>
      </c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>
      <c r="A72" s="2"/>
      <c r="B72" s="1">
        <v>2010</v>
      </c>
      <c r="C72" s="3"/>
      <c r="D72" s="3"/>
      <c r="E72" s="3"/>
      <c r="F72" s="3"/>
      <c r="G72" s="3"/>
      <c r="H72" s="37" t="e">
        <f>利润表!C72/负债表!C72</f>
        <v>#DIV/0!</v>
      </c>
      <c r="I72" s="37" t="e">
        <f>利润表!C72/资产表!C72</f>
        <v>#DIV/0!</v>
      </c>
      <c r="J72" s="3"/>
      <c r="K72" s="16" t="e">
        <f>(利润表!J72-利润表!K72)/利润表!J72</f>
        <v>#DIV/0!</v>
      </c>
      <c r="L72" s="16" t="e">
        <f>(利润表!L72+利润表!M72)/(利润表!J72-利润表!K72)</f>
        <v>#DIV/0!</v>
      </c>
      <c r="M72" s="16" t="e">
        <f>利润表!N72/(利润表!J72-利润表!K72)</f>
        <v>#DIV/0!</v>
      </c>
      <c r="N72" s="3"/>
      <c r="O72" s="3"/>
      <c r="P72" s="37" t="e">
        <f>利润表!C72/利润表!J72</f>
        <v>#DIV/0!</v>
      </c>
      <c r="Q72" s="37" t="e">
        <f>利润表!J72/资产表!C72</f>
        <v>#DIV/0!</v>
      </c>
      <c r="R72" s="42" t="e">
        <f>资产表!C72/负债表!C72</f>
        <v>#DIV/0!</v>
      </c>
      <c r="S72" s="3"/>
      <c r="T72" s="3"/>
      <c r="U72" s="3"/>
      <c r="V72" s="3"/>
      <c r="W72" s="37" t="e">
        <f>负债表!E72/资产表!C72</f>
        <v>#DIV/0!</v>
      </c>
      <c r="X72" s="3"/>
      <c r="Y72" s="37">
        <f>(利润表!C72-利润表!C73)/利润表!C73</f>
        <v>-1</v>
      </c>
      <c r="Z72" s="37">
        <f>(利润表!J72-利润表!J73)/利润表!J73</f>
        <v>-1</v>
      </c>
      <c r="AA72" s="3"/>
      <c r="AB72" s="3"/>
      <c r="AC72" s="3"/>
      <c r="AD72" s="37">
        <f>(资产表!C72-资产表!C73)/资产表!C73</f>
        <v>-1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>
      <c r="A73" s="2" t="s">
        <v>46</v>
      </c>
      <c r="B73" s="1">
        <v>2023</v>
      </c>
      <c r="C73" s="3"/>
      <c r="D73" s="3"/>
      <c r="E73" s="3"/>
      <c r="F73" s="3"/>
      <c r="G73" s="3"/>
      <c r="H73" s="37">
        <f>利润表!C73/负债表!C73</f>
        <v>0.0396285277684429</v>
      </c>
      <c r="I73" s="37">
        <f>利润表!C73/资产表!C73</f>
        <v>0.0210893376246169</v>
      </c>
      <c r="J73" s="3"/>
      <c r="K73" s="16">
        <f>(利润表!J73-利润表!K73)/利润表!J73</f>
        <v>1</v>
      </c>
      <c r="L73" s="16">
        <f>(利润表!L73+利润表!M73)/(利润表!J73-利润表!K73)</f>
        <v>0</v>
      </c>
      <c r="M73" s="16">
        <f>利润表!N73/(利润表!J73-利润表!K73)</f>
        <v>0</v>
      </c>
      <c r="N73" s="3"/>
      <c r="O73" s="3"/>
      <c r="P73" s="37">
        <f>利润表!C73/利润表!J73</f>
        <v>0.130809793666677</v>
      </c>
      <c r="Q73" s="37">
        <f>利润表!J73/资产表!C73</f>
        <v>0.161221396605485</v>
      </c>
      <c r="R73" s="42">
        <f>资产表!C73/负债表!C73</f>
        <v>1.8790788252252</v>
      </c>
      <c r="S73" s="3"/>
      <c r="T73" s="3"/>
      <c r="U73" s="3"/>
      <c r="V73" s="3"/>
      <c r="W73" s="37">
        <f>负债表!E73/资产表!C73</f>
        <v>0.467824347453784</v>
      </c>
      <c r="X73" s="3"/>
      <c r="Y73" s="37">
        <f>(利润表!C73-利润表!C74)/利润表!C74</f>
        <v>-0.21028853271808</v>
      </c>
      <c r="Z73" s="37">
        <f>(利润表!J73-利润表!J74)/利润表!J74</f>
        <v>-0.0389642444509051</v>
      </c>
      <c r="AA73" s="3"/>
      <c r="AB73" s="3"/>
      <c r="AC73" s="3"/>
      <c r="AD73" s="37">
        <f>(资产表!C73-资产表!C74)/资产表!C74</f>
        <v>0.0418734280672164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>
      <c r="A74" s="2"/>
      <c r="B74" s="1">
        <v>2022</v>
      </c>
      <c r="C74" s="3"/>
      <c r="D74" s="3"/>
      <c r="E74" s="3"/>
      <c r="F74" s="3"/>
      <c r="G74" s="3"/>
      <c r="H74" s="37">
        <f>利润表!C74/负债表!C74</f>
        <v>0.0498970882783124</v>
      </c>
      <c r="I74" s="37">
        <f>利润表!C74/资产表!C74</f>
        <v>0.0278233524482716</v>
      </c>
      <c r="J74" s="3"/>
      <c r="K74" s="16">
        <f>(利润表!J74-利润表!K74)/利润表!J74</f>
        <v>1</v>
      </c>
      <c r="L74" s="16">
        <f>(利润表!L74+利润表!M74)/(利润表!J74-利润表!K74)</f>
        <v>0</v>
      </c>
      <c r="M74" s="16">
        <f>利润表!N74/(利润表!J74-利润表!K74)</f>
        <v>0</v>
      </c>
      <c r="N74" s="3"/>
      <c r="O74" s="3"/>
      <c r="P74" s="37">
        <f>利润表!C74/利润表!J74</f>
        <v>0.159188379677913</v>
      </c>
      <c r="Q74" s="37">
        <f>利润表!J74/资产表!C74</f>
        <v>0.174782559534602</v>
      </c>
      <c r="R74" s="42">
        <f>资产表!C74/负债表!C74</f>
        <v>1.79335284527915</v>
      </c>
      <c r="S74" s="3"/>
      <c r="T74" s="3"/>
      <c r="U74" s="3"/>
      <c r="V74" s="3"/>
      <c r="W74" s="37">
        <f>负债表!E74/资产表!C74</f>
        <v>0.442385249153607</v>
      </c>
      <c r="X74" s="3"/>
      <c r="Y74" s="37">
        <f>(利润表!C74-利润表!C75)/利润表!C75</f>
        <v>-0.339361545212993</v>
      </c>
      <c r="Z74" s="37">
        <f>(利润表!J74-利润表!J75)/利润表!J75</f>
        <v>-0.129876577082174</v>
      </c>
      <c r="AA74" s="3"/>
      <c r="AB74" s="3"/>
      <c r="AC74" s="3"/>
      <c r="AD74" s="37">
        <f>(资产表!C74-资产表!C75)/资产表!C75</f>
        <v>0.100249820564197</v>
      </c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>
      <c r="A75" s="2"/>
      <c r="B75" s="1">
        <v>2021</v>
      </c>
      <c r="C75" s="3"/>
      <c r="D75" s="3"/>
      <c r="E75" s="3"/>
      <c r="F75" s="3"/>
      <c r="G75" s="3"/>
      <c r="H75" s="37">
        <f>利润表!C75/负债表!C75</f>
        <v>0.0806247702548624</v>
      </c>
      <c r="I75" s="37">
        <f>利润表!C75/资产表!C75</f>
        <v>0.0463379603728561</v>
      </c>
      <c r="J75" s="3"/>
      <c r="K75" s="16">
        <f>(利润表!J75-利润表!K75)/利润表!J75</f>
        <v>1</v>
      </c>
      <c r="L75" s="16">
        <f>(利润表!L75+利润表!M75)/(利润表!J75-利润表!K75)</f>
        <v>0</v>
      </c>
      <c r="M75" s="16">
        <f>利润表!N75/(利润表!J75-利润表!K75)</f>
        <v>0</v>
      </c>
      <c r="N75" s="3"/>
      <c r="O75" s="3"/>
      <c r="P75" s="37">
        <f>利润表!C75/利润表!J75</f>
        <v>0.209666174910671</v>
      </c>
      <c r="Q75" s="37">
        <f>利润表!J75/资产表!C75</f>
        <v>0.221008278481727</v>
      </c>
      <c r="R75" s="42">
        <f>资产表!C75/负债表!C75</f>
        <v>1.73992919856893</v>
      </c>
      <c r="S75" s="3"/>
      <c r="T75" s="3"/>
      <c r="U75" s="3"/>
      <c r="V75" s="3"/>
      <c r="W75" s="37">
        <f>负债表!E75/资产表!C75</f>
        <v>0.425263970038271</v>
      </c>
      <c r="X75" s="3"/>
      <c r="Y75" s="37">
        <f>(利润表!C75-利润表!C76)/利润表!C76</f>
        <v>0.0724248394128683</v>
      </c>
      <c r="Z75" s="37">
        <f>(利润表!J75-利润表!J76)/利润表!J76</f>
        <v>0.377707349993939</v>
      </c>
      <c r="AA75" s="3"/>
      <c r="AB75" s="3"/>
      <c r="AC75" s="3"/>
      <c r="AD75" s="37">
        <f>(资产表!C75-资产表!C76)/资产表!C76</f>
        <v>0.288387605886072</v>
      </c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>
      <c r="A76" s="2"/>
      <c r="B76" s="1">
        <v>2020</v>
      </c>
      <c r="C76" s="3"/>
      <c r="D76" s="3"/>
      <c r="E76" s="3"/>
      <c r="F76" s="3"/>
      <c r="G76" s="3"/>
      <c r="H76" s="37">
        <f>利润表!C76/负债表!C76</f>
        <v>0.0846732389355624</v>
      </c>
      <c r="I76" s="37">
        <f>利润表!C76/资产表!C76</f>
        <v>0.0556694060341917</v>
      </c>
      <c r="J76" s="3"/>
      <c r="K76" s="16">
        <f>(利润表!J76-利润表!K76)/利润表!J76</f>
        <v>1</v>
      </c>
      <c r="L76" s="16">
        <f>(利润表!L76+利润表!M76)/(利润表!J76-利润表!K76)</f>
        <v>0</v>
      </c>
      <c r="M76" s="16">
        <f>利润表!N76/(利润表!J76-利润表!K76)</f>
        <v>0</v>
      </c>
      <c r="N76" s="3"/>
      <c r="O76" s="3"/>
      <c r="P76" s="37">
        <f>利润表!C76/利润表!J76</f>
        <v>0.26935093220863</v>
      </c>
      <c r="Q76" s="37">
        <f>利润表!J76/资产表!C76</f>
        <v>0.206679834287977</v>
      </c>
      <c r="R76" s="42">
        <f>资产表!C76/负债表!C76</f>
        <v>1.52100129977239</v>
      </c>
      <c r="S76" s="3"/>
      <c r="T76" s="3"/>
      <c r="U76" s="3"/>
      <c r="V76" s="3"/>
      <c r="W76" s="37">
        <f>负债表!E76/资产表!C76</f>
        <v>0.3425383659109</v>
      </c>
      <c r="X76" s="3"/>
      <c r="Y76" s="37">
        <f>(利润表!C76-利润表!C77)/利润表!C77</f>
        <v>0.102234784219102</v>
      </c>
      <c r="Z76" s="37">
        <f>(利润表!J76-利润表!J77)/利润表!J77</f>
        <v>0.0138582746283626</v>
      </c>
      <c r="AA76" s="3"/>
      <c r="AB76" s="3"/>
      <c r="AC76" s="3"/>
      <c r="AD76" s="37">
        <f>(资产表!C76-资产表!C77)/资产表!C77</f>
        <v>0.224620013220589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>
      <c r="A77" s="2"/>
      <c r="B77" s="1">
        <v>2019</v>
      </c>
      <c r="C77" s="3"/>
      <c r="D77" s="3"/>
      <c r="E77" s="3"/>
      <c r="F77" s="3"/>
      <c r="G77" s="3"/>
      <c r="H77" s="37">
        <f>利润表!C77/负债表!C77</f>
        <v>0.0925303944293725</v>
      </c>
      <c r="I77" s="37">
        <f>利润表!C77/资产表!C77</f>
        <v>0.0618505873064723</v>
      </c>
      <c r="J77" s="3"/>
      <c r="K77" s="16">
        <f>(利润表!J77-利润表!K77)/利润表!J77</f>
        <v>1</v>
      </c>
      <c r="L77" s="16">
        <f>(利润表!L77+利润表!M77)/(利润表!J77-利润表!K77)</f>
        <v>0</v>
      </c>
      <c r="M77" s="16">
        <f>利润表!N77/(利润表!J77-利润表!K77)</f>
        <v>0</v>
      </c>
      <c r="N77" s="3"/>
      <c r="O77" s="3"/>
      <c r="P77" s="37">
        <f>利润表!C77/利润表!J77</f>
        <v>0.247754539512245</v>
      </c>
      <c r="Q77" s="37">
        <f>利润表!J77/资产表!C77</f>
        <v>0.249644617726229</v>
      </c>
      <c r="R77" s="42">
        <f>资产表!C77/负债表!C77</f>
        <v>1.49603097495066</v>
      </c>
      <c r="S77" s="3"/>
      <c r="T77" s="3"/>
      <c r="U77" s="3"/>
      <c r="V77" s="3"/>
      <c r="W77" s="37">
        <f>负债表!E77/资产表!C77</f>
        <v>0.331564642214055</v>
      </c>
      <c r="X77" s="3"/>
      <c r="Y77" s="37">
        <f>(利润表!C77-利润表!C78)/利润表!C78</f>
        <v>0.548113047958119</v>
      </c>
      <c r="Z77" s="37">
        <f>(利润表!J77-利润表!J78)/利润表!J78</f>
        <v>-0.0546277579904057</v>
      </c>
      <c r="AA77" s="3"/>
      <c r="AB77" s="3"/>
      <c r="AC77" s="3"/>
      <c r="AD77" s="37">
        <f>(资产表!C77-资产表!C78)/资产表!C78</f>
        <v>0.168130538925619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>
      <c r="A78" s="2"/>
      <c r="B78" s="1">
        <v>2018</v>
      </c>
      <c r="C78" s="3"/>
      <c r="D78" s="3"/>
      <c r="E78" s="3"/>
      <c r="F78" s="3"/>
      <c r="G78" s="3"/>
      <c r="H78" s="37">
        <f>利润表!C78/负债表!C78</f>
        <v>0.212163760011341</v>
      </c>
      <c r="I78" s="37">
        <f>利润表!C78/资产表!C78</f>
        <v>0.0466694341078443</v>
      </c>
      <c r="J78" s="3"/>
      <c r="K78" s="16">
        <f>(利润表!J78-利润表!K78)/利润表!J78</f>
        <v>1</v>
      </c>
      <c r="L78" s="16">
        <f>(利润表!L78+利润表!M78)/(利润表!J78-利润表!K78)</f>
        <v>0</v>
      </c>
      <c r="M78" s="16">
        <f>利润表!N78/(利润表!J78-利润表!K78)</f>
        <v>0</v>
      </c>
      <c r="N78" s="3"/>
      <c r="O78" s="3"/>
      <c r="P78" s="37">
        <f>利润表!C78/利润表!J78</f>
        <v>0.151294031657229</v>
      </c>
      <c r="Q78" s="37">
        <f>利润表!J78/资产表!C78</f>
        <v>0.308468441197854</v>
      </c>
      <c r="R78" s="42">
        <f>资产表!C78/负债表!C78</f>
        <v>4.54609669191767</v>
      </c>
      <c r="S78" s="3"/>
      <c r="T78" s="3"/>
      <c r="U78" s="3"/>
      <c r="V78" s="3"/>
      <c r="W78" s="37">
        <f>负债表!E78/资产表!C78</f>
        <v>0.78003107549871</v>
      </c>
      <c r="X78" s="3"/>
      <c r="Y78" s="37">
        <f>(利润表!C78-利润表!C79)/利润表!C79</f>
        <v>6.73514053440036</v>
      </c>
      <c r="Z78" s="37">
        <f>(利润表!J78-利润表!J79)/利润表!J79</f>
        <v>0.845135801246404</v>
      </c>
      <c r="AA78" s="3"/>
      <c r="AB78" s="3"/>
      <c r="AC78" s="3"/>
      <c r="AD78" s="37">
        <f>(资产表!C78-资产表!C79)/资产表!C79</f>
        <v>2.8304776531428</v>
      </c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>
      <c r="A79" s="2"/>
      <c r="B79" s="1">
        <v>2017</v>
      </c>
      <c r="C79" s="3"/>
      <c r="D79" s="3"/>
      <c r="E79" s="3"/>
      <c r="F79" s="3"/>
      <c r="G79" s="3"/>
      <c r="H79" s="37">
        <f>利润表!C79/负债表!C79</f>
        <v>0.0284097505674617</v>
      </c>
      <c r="I79" s="37">
        <f>利润表!C79/资产表!C79</f>
        <v>0.0231109213387777</v>
      </c>
      <c r="J79" s="3"/>
      <c r="K79" s="16">
        <f>(利润表!J79-利润表!K79)/利润表!J79</f>
        <v>1</v>
      </c>
      <c r="L79" s="16">
        <f>(利润表!L79+利润表!M79)/(利润表!J79-利润表!K79)</f>
        <v>0</v>
      </c>
      <c r="M79" s="16">
        <f>利润表!N79/(利润表!J79-利润表!K79)</f>
        <v>0</v>
      </c>
      <c r="N79" s="3"/>
      <c r="O79" s="3"/>
      <c r="P79" s="37">
        <f>利润表!C79/利润表!J79</f>
        <v>0.0360895879117084</v>
      </c>
      <c r="Q79" s="37">
        <f>利润表!J79/资产表!C79</f>
        <v>0.640376426445145</v>
      </c>
      <c r="R79" s="42">
        <f>资产表!C79/负债表!C79</f>
        <v>1.22927814737499</v>
      </c>
      <c r="S79" s="3"/>
      <c r="T79" s="3"/>
      <c r="U79" s="3"/>
      <c r="V79" s="3"/>
      <c r="W79" s="37">
        <f>负债表!E79/资产表!C79</f>
        <v>0.186514457988689</v>
      </c>
      <c r="X79" s="3"/>
      <c r="Y79" s="37">
        <f>(利润表!C79-利润表!C80)/利润表!C80</f>
        <v>0.695794048657526</v>
      </c>
      <c r="Z79" s="37">
        <f>(利润表!J79-利润表!J80)/利润表!J80</f>
        <v>0.168607395712845</v>
      </c>
      <c r="AA79" s="3"/>
      <c r="AB79" s="3"/>
      <c r="AC79" s="3"/>
      <c r="AD79" s="37">
        <f>(资产表!C79-资产表!C80)/资产表!C80</f>
        <v>0.0653844327253141</v>
      </c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>
      <c r="A80" s="2"/>
      <c r="B80" s="1">
        <v>2016</v>
      </c>
      <c r="C80" s="3"/>
      <c r="D80" s="3"/>
      <c r="E80" s="3"/>
      <c r="F80" s="3"/>
      <c r="G80" s="3"/>
      <c r="H80" s="37">
        <f>利润表!C80/负债表!C80</f>
        <v>0.0172229447656681</v>
      </c>
      <c r="I80" s="37">
        <f>利润表!C80/资产表!C80</f>
        <v>0.0145194611573057</v>
      </c>
      <c r="J80" s="3"/>
      <c r="K80" s="16">
        <f>(利润表!J80-利润表!K80)/利润表!J80</f>
        <v>1</v>
      </c>
      <c r="L80" s="16">
        <f>(利润表!L80+利润表!M80)/(利润表!J80-利润表!K80)</f>
        <v>0</v>
      </c>
      <c r="M80" s="16">
        <f>利润表!N80/(利润表!J80-利润表!K80)</f>
        <v>0</v>
      </c>
      <c r="N80" s="3"/>
      <c r="O80" s="3"/>
      <c r="P80" s="37">
        <f>利润表!C80/利润表!J80</f>
        <v>0.0248700951481925</v>
      </c>
      <c r="Q80" s="37">
        <f>利润表!J80/资产表!C80</f>
        <v>0.583812046990134</v>
      </c>
      <c r="R80" s="42">
        <f>资产表!C80/负债表!C80</f>
        <v>1.18619724100451</v>
      </c>
      <c r="S80" s="3"/>
      <c r="T80" s="3"/>
      <c r="U80" s="3"/>
      <c r="V80" s="3"/>
      <c r="W80" s="37">
        <f>负债表!E80/资产表!C80</f>
        <v>0.156969882046623</v>
      </c>
      <c r="X80" s="3"/>
      <c r="Y80" s="37">
        <f>(利润表!C80-利润表!C81)/利润表!C81</f>
        <v>2.4416584998003</v>
      </c>
      <c r="Z80" s="37">
        <f>(利润表!J80-利润表!J81)/利润表!J81</f>
        <v>0.0349256490531892</v>
      </c>
      <c r="AA80" s="3"/>
      <c r="AB80" s="3"/>
      <c r="AC80" s="3"/>
      <c r="AD80" s="37">
        <f>(资产表!C80-资产表!C81)/资产表!C81</f>
        <v>0.0303144774279217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>
      <c r="A81" s="2"/>
      <c r="B81" s="1">
        <v>2015</v>
      </c>
      <c r="C81" s="3"/>
      <c r="D81" s="3"/>
      <c r="E81" s="3"/>
      <c r="F81" s="3"/>
      <c r="G81" s="3"/>
      <c r="H81" s="37">
        <f>利润表!C81/负债表!C81</f>
        <v>0.00511268113103262</v>
      </c>
      <c r="I81" s="37">
        <f>利润表!C81/资产表!C81</f>
        <v>0.00434662853263693</v>
      </c>
      <c r="J81" s="3"/>
      <c r="K81" s="16">
        <f>(利润表!J81-利润表!K81)/利润表!J81</f>
        <v>1</v>
      </c>
      <c r="L81" s="16">
        <f>(利润表!L81+利润表!M81)/(利润表!J81-利润表!K81)</f>
        <v>0</v>
      </c>
      <c r="M81" s="16">
        <f>利润表!N81/(利润表!J81-利润表!K81)</f>
        <v>0</v>
      </c>
      <c r="N81" s="3"/>
      <c r="O81" s="3"/>
      <c r="P81" s="37">
        <f>利润表!C81/利润表!J81</f>
        <v>0.00747857446192038</v>
      </c>
      <c r="Q81" s="37">
        <f>利润表!J81/资产表!C81</f>
        <v>0.581210838344824</v>
      </c>
      <c r="R81" s="42">
        <f>资产表!C81/负债表!C81</f>
        <v>1.17624064091139</v>
      </c>
      <c r="S81" s="3"/>
      <c r="T81" s="3"/>
      <c r="U81" s="3"/>
      <c r="V81" s="3"/>
      <c r="W81" s="37">
        <f>负债表!E81/资产表!C81</f>
        <v>0.149833830579801</v>
      </c>
      <c r="X81" s="3"/>
      <c r="Y81" s="37">
        <f>(利润表!C81-利润表!C82)/利润表!C82</f>
        <v>-1.20999618693521</v>
      </c>
      <c r="Z81" s="37">
        <f>(利润表!J81-利润表!J82)/利润表!J82</f>
        <v>-0.0393446071693433</v>
      </c>
      <c r="AA81" s="3"/>
      <c r="AB81" s="3"/>
      <c r="AC81" s="3"/>
      <c r="AD81" s="37">
        <f>(资产表!C81-资产表!C82)/资产表!C82</f>
        <v>-0.0997565634243694</v>
      </c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>
      <c r="A82" s="2"/>
      <c r="B82" s="1">
        <v>2014</v>
      </c>
      <c r="C82" s="3"/>
      <c r="D82" s="3"/>
      <c r="E82" s="3"/>
      <c r="F82" s="3"/>
      <c r="G82" s="3"/>
      <c r="H82" s="37">
        <f>利润表!C82/负债表!C82</f>
        <v>-0.0245655030317702</v>
      </c>
      <c r="I82" s="37">
        <f>利润表!C82/资产表!C82</f>
        <v>-0.0186337850455639</v>
      </c>
      <c r="J82" s="3"/>
      <c r="K82" s="16">
        <f>(利润表!J82-利润表!K82)/利润表!J82</f>
        <v>1</v>
      </c>
      <c r="L82" s="16">
        <f>(利润表!L82+利润表!M82)/(利润表!J82-利润表!K82)</f>
        <v>0</v>
      </c>
      <c r="M82" s="16">
        <f>利润表!N82/(利润表!J82-利润表!K82)</f>
        <v>0</v>
      </c>
      <c r="N82" s="3"/>
      <c r="O82" s="3"/>
      <c r="P82" s="37">
        <f>利润表!C82/利润表!J82</f>
        <v>-0.0342117301860629</v>
      </c>
      <c r="Q82" s="37">
        <f>利润表!J82/资产表!C82</f>
        <v>0.544660703922975</v>
      </c>
      <c r="R82" s="42">
        <f>资产表!C82/负债表!C82</f>
        <v>1.3183313519879</v>
      </c>
      <c r="S82" s="3"/>
      <c r="T82" s="3"/>
      <c r="U82" s="3"/>
      <c r="V82" s="3"/>
      <c r="W82" s="37">
        <f>负债表!E82/资产表!C82</f>
        <v>0.241465358089144</v>
      </c>
      <c r="X82" s="3"/>
      <c r="Y82" s="37">
        <f>(利润表!C82-利润表!C83)/利润表!C83</f>
        <v>-1.59536609070945</v>
      </c>
      <c r="Z82" s="37">
        <f>(利润表!J82-利润表!J83)/利润表!J83</f>
        <v>-0.0641207967718487</v>
      </c>
      <c r="AA82" s="3"/>
      <c r="AB82" s="3"/>
      <c r="AC82" s="3"/>
      <c r="AD82" s="37">
        <f>(资产表!C82-资产表!C83)/资产表!C83</f>
        <v>-0.038686207733383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>
      <c r="A83" s="2"/>
      <c r="B83" s="1">
        <v>2013</v>
      </c>
      <c r="C83" s="3"/>
      <c r="D83" s="3"/>
      <c r="E83" s="3"/>
      <c r="F83" s="3"/>
      <c r="G83" s="3"/>
      <c r="H83" s="37">
        <f>利润表!C83/负债表!C83</f>
        <v>0.040015055529389</v>
      </c>
      <c r="I83" s="37">
        <f>利润表!C83/资产表!C83</f>
        <v>0.0300872267432742</v>
      </c>
      <c r="J83" s="3"/>
      <c r="K83" s="16">
        <f>(利润表!J83-利润表!K83)/利润表!J83</f>
        <v>1</v>
      </c>
      <c r="L83" s="16">
        <f>(利润表!L83+利润表!M83)/(利润表!J83-利润表!K83)</f>
        <v>0</v>
      </c>
      <c r="M83" s="16">
        <f>利润表!N83/(利润表!J83-利润表!K83)</f>
        <v>0</v>
      </c>
      <c r="N83" s="3"/>
      <c r="O83" s="3"/>
      <c r="P83" s="37">
        <f>利润表!C83/利润表!J83</f>
        <v>0.0537787544289526</v>
      </c>
      <c r="Q83" s="37">
        <f>利润表!J83/资产表!C83</f>
        <v>0.559463064229623</v>
      </c>
      <c r="R83" s="42">
        <f>资产表!C83/负债表!C83</f>
        <v>1.32996822441716</v>
      </c>
      <c r="S83" s="3"/>
      <c r="T83" s="3"/>
      <c r="U83" s="3"/>
      <c r="V83" s="3"/>
      <c r="W83" s="37">
        <f>负债表!E83/资产表!C83</f>
        <v>0.248102336852271</v>
      </c>
      <c r="X83" s="3"/>
      <c r="Y83" s="37">
        <f>(利润表!C83-利润表!C84)/利润表!C84</f>
        <v>-0.189127944767189</v>
      </c>
      <c r="Z83" s="37">
        <f>(利润表!J83-利润表!J84)/利润表!J84</f>
        <v>0.0749684525241593</v>
      </c>
      <c r="AA83" s="3"/>
      <c r="AB83" s="3"/>
      <c r="AC83" s="3"/>
      <c r="AD83" s="37">
        <f>(资产表!C83-资产表!C84)/资产表!C84</f>
        <v>0.461632023817264</v>
      </c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>
      <c r="A84" s="2"/>
      <c r="B84" s="1">
        <v>2012</v>
      </c>
      <c r="C84" s="3"/>
      <c r="D84" s="3"/>
      <c r="E84" s="3"/>
      <c r="F84" s="3"/>
      <c r="G84" s="3"/>
      <c r="H84" s="37">
        <f>利润表!C84/负债表!C84</f>
        <v>0.0970125229263176</v>
      </c>
      <c r="I84" s="37">
        <f>利润表!C84/资产表!C84</f>
        <v>0.0542335302246847</v>
      </c>
      <c r="J84" s="3"/>
      <c r="K84" s="16">
        <f>(利润表!J84-利润表!K84)/利润表!J84</f>
        <v>1</v>
      </c>
      <c r="L84" s="16">
        <f>(利润表!L84+利润表!M84)/(利润表!J84-利润表!K84)</f>
        <v>0</v>
      </c>
      <c r="M84" s="16">
        <f>利润表!N84/(利润表!J84-利润表!K84)</f>
        <v>0</v>
      </c>
      <c r="N84" s="3"/>
      <c r="O84" s="3"/>
      <c r="P84" s="37">
        <f>利润表!C84/利润表!J84</f>
        <v>0.0712941876022227</v>
      </c>
      <c r="Q84" s="37">
        <f>利润表!J84/资产表!C84</f>
        <v>0.760700585120264</v>
      </c>
      <c r="R84" s="42">
        <f>资产表!C84/负债表!C84</f>
        <v>1.78879233058227</v>
      </c>
      <c r="S84" s="3"/>
      <c r="T84" s="3"/>
      <c r="U84" s="3"/>
      <c r="V84" s="3"/>
      <c r="W84" s="37">
        <f>负债表!E84/资产表!C84</f>
        <v>0.440963613884408</v>
      </c>
      <c r="X84" s="3"/>
      <c r="Y84" s="37" t="e">
        <f>(利润表!C84-利润表!C85)/利润表!C85</f>
        <v>#DIV/0!</v>
      </c>
      <c r="Z84" s="37" t="e">
        <f>(利润表!J84-利润表!J85)/利润表!J85</f>
        <v>#DIV/0!</v>
      </c>
      <c r="AA84" s="3"/>
      <c r="AB84" s="3"/>
      <c r="AC84" s="3"/>
      <c r="AD84" s="37" t="e">
        <f>(资产表!C84-资产表!C85)/资产表!C85</f>
        <v>#DIV/0!</v>
      </c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>
      <c r="A85" s="2"/>
      <c r="B85" s="1">
        <v>2011</v>
      </c>
      <c r="C85" s="3"/>
      <c r="D85" s="3"/>
      <c r="E85" s="3"/>
      <c r="F85" s="3"/>
      <c r="G85" s="3"/>
      <c r="H85" s="37" t="e">
        <f>利润表!C85/负债表!C85</f>
        <v>#DIV/0!</v>
      </c>
      <c r="I85" s="37" t="e">
        <f>利润表!C85/资产表!C85</f>
        <v>#DIV/0!</v>
      </c>
      <c r="J85" s="3"/>
      <c r="K85" s="16" t="e">
        <f>(利润表!J85-利润表!K85)/利润表!J85</f>
        <v>#DIV/0!</v>
      </c>
      <c r="L85" s="16" t="e">
        <f>(利润表!L85+利润表!M85)/(利润表!J85-利润表!K85)</f>
        <v>#DIV/0!</v>
      </c>
      <c r="M85" s="16" t="e">
        <f>利润表!N85/(利润表!J85-利润表!K85)</f>
        <v>#DIV/0!</v>
      </c>
      <c r="N85" s="3"/>
      <c r="O85" s="3"/>
      <c r="P85" s="37" t="e">
        <f>利润表!C85/利润表!J85</f>
        <v>#DIV/0!</v>
      </c>
      <c r="Q85" s="37" t="e">
        <f>利润表!J85/资产表!C85</f>
        <v>#DIV/0!</v>
      </c>
      <c r="R85" s="42" t="e">
        <f>资产表!C85/负债表!C85</f>
        <v>#DIV/0!</v>
      </c>
      <c r="S85" s="3"/>
      <c r="T85" s="3"/>
      <c r="U85" s="3"/>
      <c r="V85" s="3"/>
      <c r="W85" s="37" t="e">
        <f>负债表!E85/资产表!C85</f>
        <v>#DIV/0!</v>
      </c>
      <c r="X85" s="3"/>
      <c r="Y85" s="37" t="e">
        <f>(利润表!C85-利润表!C86)/利润表!C86</f>
        <v>#DIV/0!</v>
      </c>
      <c r="Z85" s="37" t="e">
        <f>(利润表!J85-利润表!J86)/利润表!J86</f>
        <v>#DIV/0!</v>
      </c>
      <c r="AA85" s="3"/>
      <c r="AB85" s="3"/>
      <c r="AC85" s="3"/>
      <c r="AD85" s="37" t="e">
        <f>(资产表!C85-资产表!C86)/资产表!C86</f>
        <v>#DIV/0!</v>
      </c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>
      <c r="A86" s="2"/>
      <c r="B86" s="1">
        <v>2010</v>
      </c>
      <c r="C86" s="3"/>
      <c r="D86" s="3"/>
      <c r="E86" s="3"/>
      <c r="F86" s="3"/>
      <c r="G86" s="3"/>
      <c r="H86" s="37" t="e">
        <f>利润表!C86/负债表!C86</f>
        <v>#DIV/0!</v>
      </c>
      <c r="I86" s="37" t="e">
        <f>利润表!C86/资产表!C86</f>
        <v>#DIV/0!</v>
      </c>
      <c r="J86" s="3"/>
      <c r="K86" s="16" t="e">
        <f>(利润表!J86-利润表!K86)/利润表!J86</f>
        <v>#DIV/0!</v>
      </c>
      <c r="L86" s="16" t="e">
        <f>(利润表!L86+利润表!M86)/(利润表!J86-利润表!K86)</f>
        <v>#DIV/0!</v>
      </c>
      <c r="M86" s="16" t="e">
        <f>利润表!N86/(利润表!J86-利润表!K86)</f>
        <v>#DIV/0!</v>
      </c>
      <c r="N86" s="3"/>
      <c r="O86" s="3"/>
      <c r="P86" s="37" t="e">
        <f>利润表!C86/利润表!J86</f>
        <v>#DIV/0!</v>
      </c>
      <c r="Q86" s="37" t="e">
        <f>利润表!J86/资产表!C86</f>
        <v>#DIV/0!</v>
      </c>
      <c r="R86" s="42" t="e">
        <f>资产表!C86/负债表!C86</f>
        <v>#DIV/0!</v>
      </c>
      <c r="S86" s="3"/>
      <c r="T86" s="3"/>
      <c r="U86" s="3"/>
      <c r="V86" s="3"/>
      <c r="W86" s="37" t="e">
        <f>负债表!E86/资产表!C86</f>
        <v>#DIV/0!</v>
      </c>
      <c r="X86" s="3"/>
      <c r="Y86" s="37">
        <f>(利润表!C86-利润表!C87)/利润表!C87</f>
        <v>-1</v>
      </c>
      <c r="Z86" s="37">
        <f>(利润表!J86-利润表!J87)/利润表!J87</f>
        <v>-1</v>
      </c>
      <c r="AA86" s="3"/>
      <c r="AB86" s="3"/>
      <c r="AC86" s="3"/>
      <c r="AD86" s="37">
        <f>(资产表!C86-资产表!C87)/资产表!C87</f>
        <v>-1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>
      <c r="A87" s="2" t="s">
        <v>47</v>
      </c>
      <c r="B87" s="1">
        <v>2023</v>
      </c>
      <c r="C87" s="3"/>
      <c r="D87" s="3"/>
      <c r="E87" s="3"/>
      <c r="F87" s="3"/>
      <c r="G87" s="3"/>
      <c r="H87" s="37">
        <f>利润表!C87/负债表!C87</f>
        <v>0.0648243648805301</v>
      </c>
      <c r="I87" s="37">
        <f>利润表!C87/资产表!C87</f>
        <v>0.0388070968797262</v>
      </c>
      <c r="J87" s="3"/>
      <c r="K87" s="16">
        <f>(利润表!J87-利润表!K87)/利润表!J87</f>
        <v>1</v>
      </c>
      <c r="L87" s="16">
        <f>(利润表!L87+利润表!M87)/(利润表!J87-利润表!K87)</f>
        <v>0</v>
      </c>
      <c r="M87" s="16">
        <f>利润表!N87/(利润表!J87-利润表!K87)</f>
        <v>0</v>
      </c>
      <c r="N87" s="3"/>
      <c r="O87" s="3"/>
      <c r="P87" s="37">
        <f>利润表!C87/利润表!J87</f>
        <v>0.0662598791152247</v>
      </c>
      <c r="Q87" s="37">
        <f>利润表!J87/资产表!C87</f>
        <v>0.585680164194705</v>
      </c>
      <c r="R87" s="42">
        <f>资产表!C87/负债表!C87</f>
        <v>1.67042551730779</v>
      </c>
      <c r="S87" s="3"/>
      <c r="T87" s="3"/>
      <c r="U87" s="3"/>
      <c r="V87" s="3"/>
      <c r="W87" s="37">
        <f>负债表!E87/资产表!C87</f>
        <v>0.401350141243238</v>
      </c>
      <c r="X87" s="3"/>
      <c r="Y87" s="37">
        <f>(利润表!C87-利润表!C88)/利润表!C88</f>
        <v>5.67440098341499</v>
      </c>
      <c r="Z87" s="37">
        <f>(利润表!J87-利润表!J88)/利润表!J88</f>
        <v>-0.646468258899097</v>
      </c>
      <c r="AA87" s="3"/>
      <c r="AB87" s="3"/>
      <c r="AC87" s="3"/>
      <c r="AD87" s="37">
        <f>(资产表!C87-资产表!C88)/资产表!C88</f>
        <v>-0.866302074039035</v>
      </c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>
      <c r="A88" s="2"/>
      <c r="B88" s="1">
        <v>2022</v>
      </c>
      <c r="C88" s="3"/>
      <c r="D88" s="3"/>
      <c r="E88" s="3"/>
      <c r="F88" s="3"/>
      <c r="G88" s="3"/>
      <c r="H88" s="37">
        <f>利润表!C88/负债表!C88</f>
        <v>0.0081653016386611</v>
      </c>
      <c r="I88" s="37">
        <f>利润表!C88/资产表!C88</f>
        <v>0.000777362399753653</v>
      </c>
      <c r="J88" s="3"/>
      <c r="K88" s="16">
        <f>(利润表!J88-利润表!K88)/利润表!J88</f>
        <v>1</v>
      </c>
      <c r="L88" s="16">
        <f>(利润表!L88+利润表!M88)/(利润表!J88-利润表!K88)</f>
        <v>0</v>
      </c>
      <c r="M88" s="16">
        <f>利润表!N88/(利润表!J88-利润表!K88)</f>
        <v>0</v>
      </c>
      <c r="N88" s="3"/>
      <c r="O88" s="3"/>
      <c r="P88" s="37">
        <f>利润表!C88/利润表!J88</f>
        <v>0.00350967382495429</v>
      </c>
      <c r="Q88" s="37">
        <f>利润表!J88/资产表!C88</f>
        <v>0.221491351767932</v>
      </c>
      <c r="R88" s="42">
        <f>资产表!C88/负债表!C88</f>
        <v>10.5038546259102</v>
      </c>
      <c r="S88" s="3"/>
      <c r="T88" s="3"/>
      <c r="U88" s="3"/>
      <c r="V88" s="3"/>
      <c r="W88" s="37">
        <f>负债表!E88/资产表!C88</f>
        <v>0.904796854524884</v>
      </c>
      <c r="X88" s="3"/>
      <c r="Y88" s="37">
        <f>(利润表!C88-利润表!C89)/利润表!C89</f>
        <v>-0.874398368240657</v>
      </c>
      <c r="Z88" s="37">
        <f>(利润表!J88-利润表!J89)/利润表!J89</f>
        <v>0.0475741681804284</v>
      </c>
      <c r="AA88" s="3"/>
      <c r="AB88" s="3"/>
      <c r="AC88" s="3"/>
      <c r="AD88" s="37">
        <f>(资产表!C88-资产表!C89)/资产表!C89</f>
        <v>-0.0478975393698538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>
      <c r="A89" s="2"/>
      <c r="B89" s="1">
        <v>2021</v>
      </c>
      <c r="C89" s="3"/>
      <c r="D89" s="3"/>
      <c r="E89" s="3"/>
      <c r="F89" s="3"/>
      <c r="G89" s="3"/>
      <c r="H89" s="37">
        <f>利润表!C89/负债表!C89</f>
        <v>0.0556788599860003</v>
      </c>
      <c r="I89" s="37">
        <f>利润表!C89/资产表!C89</f>
        <v>0.00589266750152512</v>
      </c>
      <c r="J89" s="3"/>
      <c r="K89" s="16">
        <f>(利润表!J89-利润表!K89)/利润表!J89</f>
        <v>1</v>
      </c>
      <c r="L89" s="16">
        <f>(利润表!L89+利润表!M89)/(利润表!J89-利润表!K89)</f>
        <v>0</v>
      </c>
      <c r="M89" s="16">
        <f>利润表!N89/(利润表!J89-利润表!K89)</f>
        <v>0</v>
      </c>
      <c r="N89" s="3"/>
      <c r="O89" s="3"/>
      <c r="P89" s="37">
        <f>利润表!C89/利润表!J89</f>
        <v>0.0292722601311874</v>
      </c>
      <c r="Q89" s="37">
        <f>利润表!J89/资产表!C89</f>
        <v>0.201305518436785</v>
      </c>
      <c r="R89" s="42">
        <f>资产表!C89/负债表!C89</f>
        <v>9.44883789414381</v>
      </c>
      <c r="S89" s="3"/>
      <c r="T89" s="3"/>
      <c r="U89" s="3"/>
      <c r="V89" s="3"/>
      <c r="W89" s="37">
        <f>负债表!E89/资产表!C89</f>
        <v>0.894166879440298</v>
      </c>
      <c r="X89" s="3"/>
      <c r="Y89" s="37">
        <f>(利润表!C89-利润表!C90)/利润表!C90</f>
        <v>-0.433351528997746</v>
      </c>
      <c r="Z89" s="37">
        <f>(利润表!J89-利润表!J90)/利润表!J90</f>
        <v>-0.0919696570505483</v>
      </c>
      <c r="AA89" s="3"/>
      <c r="AB89" s="3"/>
      <c r="AC89" s="3"/>
      <c r="AD89" s="37">
        <f>(资产表!C89-资产表!C90)/资产表!C90</f>
        <v>-0.00135166459208269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>
      <c r="A90" s="2"/>
      <c r="B90" s="1">
        <v>2020</v>
      </c>
      <c r="C90" s="3"/>
      <c r="D90" s="3"/>
      <c r="E90" s="3"/>
      <c r="F90" s="3"/>
      <c r="G90" s="3"/>
      <c r="H90" s="37">
        <f>利润表!C90/负债表!C90</f>
        <v>0.0979942976191196</v>
      </c>
      <c r="I90" s="37">
        <f>利润表!C90/资产表!C90</f>
        <v>0.0103851027447438</v>
      </c>
      <c r="J90" s="3"/>
      <c r="K90" s="16">
        <f>(利润表!J90-利润表!K90)/利润表!J90</f>
        <v>1</v>
      </c>
      <c r="L90" s="16">
        <f>(利润表!L90+利润表!M90)/(利润表!J90-利润表!K90)</f>
        <v>0</v>
      </c>
      <c r="M90" s="16">
        <f>利润表!N90/(利润表!J90-利润表!K90)</f>
        <v>0</v>
      </c>
      <c r="N90" s="3"/>
      <c r="O90" s="3"/>
      <c r="P90" s="37">
        <f>利润表!C90/利润表!J90</f>
        <v>0.0469075657414452</v>
      </c>
      <c r="Q90" s="37">
        <f>利润表!J90/资产表!C90</f>
        <v>0.22139504748523</v>
      </c>
      <c r="R90" s="42">
        <f>资产表!C90/负债表!C90</f>
        <v>9.43604507607951</v>
      </c>
      <c r="S90" s="3"/>
      <c r="T90" s="3"/>
      <c r="U90" s="3"/>
      <c r="V90" s="3"/>
      <c r="W90" s="37">
        <f>负债表!E90/资产表!C90</f>
        <v>0.894023397309217</v>
      </c>
      <c r="X90" s="3"/>
      <c r="Y90" s="37">
        <f>(利润表!C90-利润表!C91)/利润表!C91</f>
        <v>0.853857509153715</v>
      </c>
      <c r="Z90" s="37">
        <f>(利润表!J90-利润表!J91)/利润表!J91</f>
        <v>0.323278091979955</v>
      </c>
      <c r="AA90" s="3"/>
      <c r="AB90" s="3"/>
      <c r="AC90" s="3"/>
      <c r="AD90" s="37">
        <f>(资产表!C90-资产表!C91)/资产表!C91</f>
        <v>0.0978078210368844</v>
      </c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>
      <c r="A91" s="2"/>
      <c r="B91" s="1">
        <v>2019</v>
      </c>
      <c r="C91" s="3"/>
      <c r="D91" s="3"/>
      <c r="E91" s="3"/>
      <c r="F91" s="3"/>
      <c r="G91" s="3"/>
      <c r="H91" s="37">
        <f>利润表!C91/负债表!C91</f>
        <v>0.0733675506740594</v>
      </c>
      <c r="I91" s="37">
        <f>利润表!C91/资产表!C91</f>
        <v>0.00614979682049881</v>
      </c>
      <c r="J91" s="3"/>
      <c r="K91" s="16">
        <f>(利润表!J91-利润表!K91)/利润表!J91</f>
        <v>1</v>
      </c>
      <c r="L91" s="16">
        <f>(利润表!L91+利润表!M91)/(利润表!J91-利润表!K91)</f>
        <v>0</v>
      </c>
      <c r="M91" s="16">
        <f>利润表!N91/(利润表!J91-利润表!K91)</f>
        <v>0</v>
      </c>
      <c r="N91" s="3"/>
      <c r="O91" s="3"/>
      <c r="P91" s="37">
        <f>利润表!C91/利润表!J91</f>
        <v>0.0334824838410044</v>
      </c>
      <c r="Q91" s="37">
        <f>利润表!J91/资产表!C91</f>
        <v>0.183672061179865</v>
      </c>
      <c r="R91" s="42">
        <f>资产表!C91/负债表!C91</f>
        <v>11.930077174177</v>
      </c>
      <c r="S91" s="3"/>
      <c r="T91" s="3"/>
      <c r="U91" s="3"/>
      <c r="V91" s="3"/>
      <c r="W91" s="37">
        <f>负债表!E91/资产表!C91</f>
        <v>0.916178245505023</v>
      </c>
      <c r="X91" s="3"/>
      <c r="Y91" s="37">
        <f>(利润表!C91-利润表!C92)/利润表!C92</f>
        <v>1.12580247904617</v>
      </c>
      <c r="Z91" s="37">
        <f>(利润表!J91-利润表!J92)/利润表!J92</f>
        <v>0.166403171007196</v>
      </c>
      <c r="AA91" s="3"/>
      <c r="AB91" s="3"/>
      <c r="AC91" s="3"/>
      <c r="AD91" s="37">
        <f>(资产表!C91-资产表!C92)/资产表!C92</f>
        <v>0.146099579856696</v>
      </c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>
      <c r="A92" s="2"/>
      <c r="B92" s="1">
        <v>2018</v>
      </c>
      <c r="C92" s="3"/>
      <c r="D92" s="3"/>
      <c r="E92" s="3"/>
      <c r="F92" s="3"/>
      <c r="G92" s="3"/>
      <c r="H92" s="37">
        <f>利润表!C92/负债表!C92</f>
        <v>0.0560983376184896</v>
      </c>
      <c r="I92" s="37">
        <f>利润表!C92/资产表!C92</f>
        <v>0.00331558534795774</v>
      </c>
      <c r="J92" s="3"/>
      <c r="K92" s="16">
        <f>(利润表!J92-利润表!K92)/利润表!J92</f>
        <v>1</v>
      </c>
      <c r="L92" s="16">
        <f>(利润表!L92+利润表!M92)/(利润表!J92-利润表!K92)</f>
        <v>0</v>
      </c>
      <c r="M92" s="16">
        <f>利润表!N92/(利润表!J92-利润表!K92)</f>
        <v>0</v>
      </c>
      <c r="N92" s="3"/>
      <c r="O92" s="3"/>
      <c r="P92" s="37">
        <f>利润表!C92/利润表!J92</f>
        <v>0.018371450645249</v>
      </c>
      <c r="Q92" s="37">
        <f>利润表!J92/资产表!C92</f>
        <v>0.180474879854693</v>
      </c>
      <c r="R92" s="42">
        <f>资产表!C92/负债表!C92</f>
        <v>16.9195878649433</v>
      </c>
      <c r="S92" s="3"/>
      <c r="T92" s="3"/>
      <c r="U92" s="3"/>
      <c r="V92" s="3"/>
      <c r="W92" s="37">
        <f>负债表!E92/资产表!C92</f>
        <v>0.940896905528535</v>
      </c>
      <c r="X92" s="3"/>
      <c r="Y92" s="37">
        <f>(利润表!C92-利润表!C93)/利润表!C93</f>
        <v>0.265421373522052</v>
      </c>
      <c r="Z92" s="37">
        <f>(利润表!J92-利润表!J93)/利润表!J93</f>
        <v>0.0645342905702979</v>
      </c>
      <c r="AA92" s="3"/>
      <c r="AB92" s="3"/>
      <c r="AC92" s="3"/>
      <c r="AD92" s="37">
        <f>(资产表!C92-资产表!C93)/资产表!C93</f>
        <v>0.0846895500588997</v>
      </c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>
      <c r="A93" s="2"/>
      <c r="B93" s="1">
        <v>2017</v>
      </c>
      <c r="C93" s="3"/>
      <c r="D93" s="3"/>
      <c r="E93" s="3"/>
      <c r="F93" s="3"/>
      <c r="G93" s="3"/>
      <c r="H93" s="37">
        <f>利润表!C93/负债表!C93</f>
        <v>0.040124907475112</v>
      </c>
      <c r="I93" s="37">
        <f>利润表!C93/资产表!C93</f>
        <v>0.00284204206955059</v>
      </c>
      <c r="J93" s="3"/>
      <c r="K93" s="16">
        <f>(利润表!J93-利润表!K93)/利润表!J93</f>
        <v>1</v>
      </c>
      <c r="L93" s="16">
        <f>(利润表!L93+利润表!M93)/(利润表!J93-利润表!K93)</f>
        <v>0</v>
      </c>
      <c r="M93" s="16">
        <f>利润表!N93/(利润表!J93-利润表!K93)</f>
        <v>0</v>
      </c>
      <c r="N93" s="3"/>
      <c r="O93" s="3"/>
      <c r="P93" s="37">
        <f>利润表!C93/利润表!J93</f>
        <v>0.0154549619507012</v>
      </c>
      <c r="Q93" s="37">
        <f>利润表!J93/资产表!C93</f>
        <v>0.18389188395392</v>
      </c>
      <c r="R93" s="42">
        <f>资产表!C93/负债表!C93</f>
        <v>14.1183369187273</v>
      </c>
      <c r="S93" s="3"/>
      <c r="T93" s="3"/>
      <c r="U93" s="3"/>
      <c r="V93" s="3"/>
      <c r="W93" s="37">
        <f>负债表!E93/资产表!C93</f>
        <v>0.929170127773792</v>
      </c>
      <c r="X93" s="3"/>
      <c r="Y93" s="37">
        <f>(利润表!C93-利润表!C94)/利润表!C94</f>
        <v>0.386438595797474</v>
      </c>
      <c r="Z93" s="37">
        <f>(利润表!J93-利润表!J94)/利润表!J94</f>
        <v>0.0837864334865161</v>
      </c>
      <c r="AA93" s="3"/>
      <c r="AB93" s="3"/>
      <c r="AC93" s="3"/>
      <c r="AD93" s="37">
        <f>(资产表!C93-资产表!C94)/资产表!C94</f>
        <v>0.0596514010102036</v>
      </c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>
      <c r="A94" s="2"/>
      <c r="B94" s="1">
        <v>2016</v>
      </c>
      <c r="C94" s="3"/>
      <c r="D94" s="3"/>
      <c r="E94" s="3"/>
      <c r="F94" s="3"/>
      <c r="G94" s="3"/>
      <c r="H94" s="37">
        <f>利润表!C94/负债表!C94</f>
        <v>0.0362331650827998</v>
      </c>
      <c r="I94" s="37">
        <f>利润表!C94/资产表!C94</f>
        <v>0.00217216533776382</v>
      </c>
      <c r="J94" s="3"/>
      <c r="K94" s="16">
        <f>(利润表!J94-利润表!K94)/利润表!J94</f>
        <v>1</v>
      </c>
      <c r="L94" s="16">
        <f>(利润表!L94+利润表!M94)/(利润表!J94-利润表!K94)</f>
        <v>0</v>
      </c>
      <c r="M94" s="16">
        <f>利润表!N94/(利润表!J94-利润表!K94)</f>
        <v>0</v>
      </c>
      <c r="N94" s="3"/>
      <c r="O94" s="3"/>
      <c r="P94" s="37">
        <f>利润表!C94/利润表!J94</f>
        <v>0.0120812260586166</v>
      </c>
      <c r="Q94" s="37">
        <f>利润表!J94/资产表!C94</f>
        <v>0.179796762946471</v>
      </c>
      <c r="R94" s="42">
        <f>资产表!C94/负债表!C94</f>
        <v>16.680666270138</v>
      </c>
      <c r="S94" s="3"/>
      <c r="T94" s="3"/>
      <c r="U94" s="3"/>
      <c r="V94" s="3"/>
      <c r="W94" s="37">
        <f>负债表!E94/资产表!C94</f>
        <v>0.940050356274424</v>
      </c>
      <c r="X94" s="3"/>
      <c r="Y94" s="37">
        <f>(利润表!C94-利润表!C95)/利润表!C95</f>
        <v>-0.178854408110151</v>
      </c>
      <c r="Z94" s="37">
        <f>(利润表!J94-利润表!J95)/利润表!J95</f>
        <v>0.303778116959619</v>
      </c>
      <c r="AA94" s="3"/>
      <c r="AB94" s="3"/>
      <c r="AC94" s="3"/>
      <c r="AD94" s="37">
        <f>(资产表!C94-资产表!C95)/资产表!C95</f>
        <v>0.223367432584607</v>
      </c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>
      <c r="A95" s="2"/>
      <c r="B95" s="1">
        <v>2015</v>
      </c>
      <c r="C95" s="3"/>
      <c r="D95" s="3"/>
      <c r="E95" s="3"/>
      <c r="F95" s="3"/>
      <c r="G95" s="3"/>
      <c r="H95" s="37">
        <f>利润表!C95/负债表!C95</f>
        <v>0.0466619973213653</v>
      </c>
      <c r="I95" s="37">
        <f>利润表!C95/资产表!C95</f>
        <v>0.0032361573375722</v>
      </c>
      <c r="J95" s="3"/>
      <c r="K95" s="16">
        <f>(利润表!J95-利润表!K95)/利润表!J95</f>
        <v>1</v>
      </c>
      <c r="L95" s="16">
        <f>(利润表!L95+利润表!M95)/(利润表!J95-利润表!K95)</f>
        <v>0</v>
      </c>
      <c r="M95" s="16">
        <f>利润表!N95/(利润表!J95-利润表!K95)</f>
        <v>0</v>
      </c>
      <c r="N95" s="3"/>
      <c r="O95" s="3"/>
      <c r="P95" s="37">
        <f>利润表!C95/利润表!J95</f>
        <v>0.0191820285182503</v>
      </c>
      <c r="Q95" s="37">
        <f>利润表!J95/资产表!C95</f>
        <v>0.168707774284311</v>
      </c>
      <c r="R95" s="42">
        <f>资产表!C95/负债表!C95</f>
        <v>14.4189520019974</v>
      </c>
      <c r="S95" s="3"/>
      <c r="T95" s="3"/>
      <c r="U95" s="3"/>
      <c r="V95" s="3"/>
      <c r="W95" s="37">
        <f>负债表!E95/资产表!C95</f>
        <v>0.930646832040118</v>
      </c>
      <c r="X95" s="3"/>
      <c r="Y95" s="37">
        <f>(利润表!C95-利润表!C96)/利润表!C96</f>
        <v>-0.455036483161462</v>
      </c>
      <c r="Z95" s="37">
        <f>(利润表!J95-利润表!J96)/利润表!J96</f>
        <v>0.0321323391416717</v>
      </c>
      <c r="AA95" s="3"/>
      <c r="AB95" s="3"/>
      <c r="AC95" s="3"/>
      <c r="AD95" s="37">
        <f>(资产表!C95-资产表!C96)/资产表!C96</f>
        <v>0.127955069649256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>
      <c r="A96" s="2"/>
      <c r="B96" s="1">
        <v>2014</v>
      </c>
      <c r="C96" s="3"/>
      <c r="D96" s="3"/>
      <c r="E96" s="3"/>
      <c r="F96" s="3"/>
      <c r="G96" s="3"/>
      <c r="H96" s="37">
        <f>利润表!C96/负债表!C96</f>
        <v>0.0916490369234068</v>
      </c>
      <c r="I96" s="37">
        <f>利润表!C96/资产表!C96</f>
        <v>0.00669813659503869</v>
      </c>
      <c r="J96" s="3"/>
      <c r="K96" s="16">
        <f>(利润表!J96-利润表!K96)/利润表!J96</f>
        <v>1</v>
      </c>
      <c r="L96" s="16">
        <f>(利润表!L96+利润表!M96)/(利润表!J96-利润表!K96)</f>
        <v>0</v>
      </c>
      <c r="M96" s="16">
        <f>利润表!N96/(利润表!J96-利润表!K96)</f>
        <v>0</v>
      </c>
      <c r="N96" s="3"/>
      <c r="O96" s="3"/>
      <c r="P96" s="37">
        <f>利润表!C96/利润表!J96</f>
        <v>0.0363297566759681</v>
      </c>
      <c r="Q96" s="37">
        <f>利润表!J96/资产表!C96</f>
        <v>0.184370532805397</v>
      </c>
      <c r="R96" s="42">
        <f>资产表!C96/负债表!C96</f>
        <v>13.6827661877322</v>
      </c>
      <c r="S96" s="3"/>
      <c r="T96" s="3"/>
      <c r="U96" s="3"/>
      <c r="V96" s="3"/>
      <c r="W96" s="37">
        <f>负债表!E96/资产表!C96</f>
        <v>0.926915362998997</v>
      </c>
      <c r="X96" s="3"/>
      <c r="Y96" s="37">
        <f>(利润表!C96-利润表!C97)/利润表!C97</f>
        <v>-0.215535138292342</v>
      </c>
      <c r="Z96" s="37">
        <f>(利润表!J96-利润表!J97)/利润表!J97</f>
        <v>0.0734600253658419</v>
      </c>
      <c r="AA96" s="3"/>
      <c r="AB96" s="3"/>
      <c r="AC96" s="3"/>
      <c r="AD96" s="37">
        <f>(资产表!C96-资产表!C97)/资产表!C97</f>
        <v>0.128895176391236</v>
      </c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1">
      <c r="A97" s="2"/>
      <c r="B97" s="1">
        <v>2013</v>
      </c>
      <c r="C97" s="3"/>
      <c r="D97" s="3"/>
      <c r="E97" s="3"/>
      <c r="F97" s="3"/>
      <c r="G97" s="3"/>
      <c r="H97" s="37">
        <f>利润表!C97/负债表!C97</f>
        <v>0.130007795896772</v>
      </c>
      <c r="I97" s="37">
        <f>利润表!C97/资产表!C97</f>
        <v>0.00963904753679928</v>
      </c>
      <c r="J97" s="3"/>
      <c r="K97" s="16">
        <f>(利润表!J97-利润表!K97)/利润表!J97</f>
        <v>1</v>
      </c>
      <c r="L97" s="16">
        <f>(利润表!L97+利润表!M97)/(利润表!J97-利润表!K97)</f>
        <v>0</v>
      </c>
      <c r="M97" s="16">
        <f>利润表!N97/(利润表!J97-利润表!K97)</f>
        <v>0</v>
      </c>
      <c r="N97" s="3"/>
      <c r="O97" s="3"/>
      <c r="P97" s="37">
        <f>利润表!C97/利润表!J97</f>
        <v>0.0497135607043327</v>
      </c>
      <c r="Q97" s="37">
        <f>利润表!J97/资产表!C97</f>
        <v>0.193891714860795</v>
      </c>
      <c r="R97" s="42">
        <f>资产表!C97/负债表!C97</f>
        <v>13.4876185017698</v>
      </c>
      <c r="S97" s="3"/>
      <c r="T97" s="3"/>
      <c r="U97" s="3"/>
      <c r="V97" s="3"/>
      <c r="W97" s="37">
        <f>负债表!E97/资产表!C97</f>
        <v>0.925857926670391</v>
      </c>
      <c r="X97" s="3"/>
      <c r="Y97" s="37">
        <f>(利润表!C97-利润表!C98)/利润表!C98</f>
        <v>0.0670459472487685</v>
      </c>
      <c r="Z97" s="37">
        <f>(利润表!J97-利润表!J98)/利润表!J98</f>
        <v>0.440745029548283</v>
      </c>
      <c r="AA97" s="3"/>
      <c r="AB97" s="3"/>
      <c r="AC97" s="3"/>
      <c r="AD97" s="37">
        <f>(资产表!C97-资产表!C98)/资产表!C98</f>
        <v>0.26627008809964</v>
      </c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>
      <c r="A98" s="2"/>
      <c r="B98" s="1">
        <v>2012</v>
      </c>
      <c r="C98" s="3"/>
      <c r="D98" s="3"/>
      <c r="E98" s="3"/>
      <c r="F98" s="3"/>
      <c r="G98" s="3"/>
      <c r="H98" s="37">
        <f>利润表!C98/负债表!C98</f>
        <v>0.142414061134966</v>
      </c>
      <c r="I98" s="37">
        <f>利润表!C98/资产表!C98</f>
        <v>0.0114387178969097</v>
      </c>
      <c r="J98" s="3"/>
      <c r="K98" s="16">
        <f>(利润表!J98-利润表!K98)/利润表!J98</f>
        <v>1</v>
      </c>
      <c r="L98" s="16">
        <f>(利润表!L98+利润表!M98)/(利润表!J98-利润表!K98)</f>
        <v>0</v>
      </c>
      <c r="M98" s="16">
        <f>利润表!N98/(利润表!J98-利润表!K98)</f>
        <v>0</v>
      </c>
      <c r="N98" s="3"/>
      <c r="O98" s="3"/>
      <c r="P98" s="37">
        <f>利润表!C98/利润表!J98</f>
        <v>0.0671241624323566</v>
      </c>
      <c r="Q98" s="37">
        <f>利润表!J98/资产表!C98</f>
        <v>0.170411331514742</v>
      </c>
      <c r="R98" s="42">
        <f>资产表!C98/负债表!C98</f>
        <v>12.4501768833237</v>
      </c>
      <c r="S98" s="3"/>
      <c r="T98" s="3"/>
      <c r="U98" s="3"/>
      <c r="V98" s="3"/>
      <c r="W98" s="37">
        <f>负债表!E98/资产表!C98</f>
        <v>0.919679856007553</v>
      </c>
      <c r="X98" s="3"/>
      <c r="Y98" s="37" t="e">
        <f>(利润表!C98-利润表!C99)/利润表!C99</f>
        <v>#DIV/0!</v>
      </c>
      <c r="Z98" s="37" t="e">
        <f>(利润表!J98-利润表!J99)/利润表!J99</f>
        <v>#DIV/0!</v>
      </c>
      <c r="AA98" s="3"/>
      <c r="AB98" s="3"/>
      <c r="AC98" s="3"/>
      <c r="AD98" s="37" t="e">
        <f>(资产表!C98-资产表!C99)/资产表!C99</f>
        <v>#DIV/0!</v>
      </c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>
      <c r="A99" s="2"/>
      <c r="B99" s="1">
        <v>2011</v>
      </c>
      <c r="C99" s="3"/>
      <c r="D99" s="3"/>
      <c r="E99" s="3"/>
      <c r="F99" s="3"/>
      <c r="G99" s="3"/>
      <c r="H99" s="37" t="e">
        <f>利润表!C99/负债表!C99</f>
        <v>#DIV/0!</v>
      </c>
      <c r="I99" s="37" t="e">
        <f>利润表!C99/资产表!C99</f>
        <v>#DIV/0!</v>
      </c>
      <c r="J99" s="3"/>
      <c r="K99" s="16" t="e">
        <f>(利润表!J99-利润表!K99)/利润表!J99</f>
        <v>#DIV/0!</v>
      </c>
      <c r="L99" s="16" t="e">
        <f>(利润表!L99+利润表!M99)/(利润表!J99-利润表!K99)</f>
        <v>#DIV/0!</v>
      </c>
      <c r="M99" s="16" t="e">
        <f>利润表!N99/(利润表!J99-利润表!K99)</f>
        <v>#DIV/0!</v>
      </c>
      <c r="N99" s="3"/>
      <c r="O99" s="3"/>
      <c r="P99" s="37" t="e">
        <f>利润表!C99/利润表!J99</f>
        <v>#DIV/0!</v>
      </c>
      <c r="Q99" s="37" t="e">
        <f>利润表!J99/资产表!C99</f>
        <v>#DIV/0!</v>
      </c>
      <c r="R99" s="42" t="e">
        <f>资产表!C99/负债表!C99</f>
        <v>#DIV/0!</v>
      </c>
      <c r="S99" s="3"/>
      <c r="T99" s="3"/>
      <c r="U99" s="3"/>
      <c r="V99" s="3"/>
      <c r="W99" s="37" t="e">
        <f>负债表!E99/资产表!C99</f>
        <v>#DIV/0!</v>
      </c>
      <c r="X99" s="3"/>
      <c r="Y99" s="37" t="e">
        <f>(利润表!C99-利润表!C100)/利润表!C100</f>
        <v>#DIV/0!</v>
      </c>
      <c r="Z99" s="37" t="e">
        <f>(利润表!J99-利润表!J100)/利润表!J100</f>
        <v>#DIV/0!</v>
      </c>
      <c r="AA99" s="3"/>
      <c r="AB99" s="3"/>
      <c r="AC99" s="3"/>
      <c r="AD99" s="37" t="e">
        <f>(资产表!C99-资产表!C100)/资产表!C100</f>
        <v>#DIV/0!</v>
      </c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>
      <c r="A100" s="2"/>
      <c r="B100" s="1">
        <v>2010</v>
      </c>
      <c r="C100" s="3"/>
      <c r="D100" s="3"/>
      <c r="E100" s="3"/>
      <c r="F100" s="3"/>
      <c r="G100" s="3"/>
      <c r="H100" s="37" t="e">
        <f>利润表!C100/负债表!C100</f>
        <v>#DIV/0!</v>
      </c>
      <c r="I100" s="37" t="e">
        <f>利润表!C100/资产表!C100</f>
        <v>#DIV/0!</v>
      </c>
      <c r="J100" s="3"/>
      <c r="K100" s="16" t="e">
        <f>(利润表!J100-利润表!K100)/利润表!J100</f>
        <v>#DIV/0!</v>
      </c>
      <c r="L100" s="16" t="e">
        <f>(利润表!L100+利润表!M100)/(利润表!J100-利润表!K100)</f>
        <v>#DIV/0!</v>
      </c>
      <c r="M100" s="16" t="e">
        <f>利润表!N100/(利润表!J100-利润表!K100)</f>
        <v>#DIV/0!</v>
      </c>
      <c r="N100" s="3"/>
      <c r="O100" s="3"/>
      <c r="P100" s="37" t="e">
        <f>利润表!C100/利润表!J100</f>
        <v>#DIV/0!</v>
      </c>
      <c r="Q100" s="37" t="e">
        <f>利润表!J100/资产表!C100</f>
        <v>#DIV/0!</v>
      </c>
      <c r="R100" s="42" t="e">
        <f>资产表!C100/负债表!C100</f>
        <v>#DIV/0!</v>
      </c>
      <c r="S100" s="3"/>
      <c r="T100" s="3"/>
      <c r="U100" s="3"/>
      <c r="V100" s="3"/>
      <c r="W100" s="37" t="e">
        <f>负债表!E100/资产表!C100</f>
        <v>#DIV/0!</v>
      </c>
      <c r="X100" s="3"/>
      <c r="Y100" s="37">
        <f>(利润表!C100-利润表!C101)/利润表!C101</f>
        <v>-1</v>
      </c>
      <c r="Z100" s="37">
        <f>(利润表!J100-利润表!J101)/利润表!J101</f>
        <v>-1</v>
      </c>
      <c r="AA100" s="3"/>
      <c r="AB100" s="3"/>
      <c r="AC100" s="3"/>
      <c r="AD100" s="37">
        <f>(资产表!C100-资产表!C101)/资产表!C101</f>
        <v>-1</v>
      </c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>
      <c r="A101" s="2" t="s">
        <v>48</v>
      </c>
      <c r="B101" s="1">
        <v>2023</v>
      </c>
      <c r="C101" s="3"/>
      <c r="D101" s="3"/>
      <c r="E101" s="3"/>
      <c r="F101" s="3"/>
      <c r="G101" s="3"/>
      <c r="H101" s="37">
        <f>利润表!C101/负债表!C101</f>
        <v>0.141792343229066</v>
      </c>
      <c r="I101" s="37">
        <f>利润表!C101/资产表!C101</f>
        <v>0.0714937662363923</v>
      </c>
      <c r="J101" s="3"/>
      <c r="K101" s="16">
        <f>(利润表!J101-利润表!K101)/利润表!J101</f>
        <v>1</v>
      </c>
      <c r="L101" s="16">
        <f>(利润表!L101+利润表!M101)/(利润表!J101-利润表!K101)</f>
        <v>0</v>
      </c>
      <c r="M101" s="16">
        <f>利润表!N101/(利润表!J101-利润表!K101)</f>
        <v>0</v>
      </c>
      <c r="N101" s="3"/>
      <c r="O101" s="3"/>
      <c r="P101" s="37">
        <f>利润表!C101/利润表!J101</f>
        <v>0.0654770629067447</v>
      </c>
      <c r="Q101" s="37">
        <f>利润表!J101/资产表!C101</f>
        <v>1.0918902446528</v>
      </c>
      <c r="R101" s="42">
        <f>资产表!C101/负债表!C101</f>
        <v>1.98328260900725</v>
      </c>
      <c r="S101" s="3"/>
      <c r="T101" s="3"/>
      <c r="U101" s="3"/>
      <c r="V101" s="3"/>
      <c r="W101" s="37">
        <f>负债表!E101/资产表!C101</f>
        <v>0.495785423893492</v>
      </c>
      <c r="X101" s="3"/>
      <c r="Y101" s="37">
        <f>(利润表!C101-利润表!C102)/利润表!C102</f>
        <v>1.35420564752098</v>
      </c>
      <c r="Z101" s="37">
        <f>(利润表!J101-利润表!J102)/利润表!J102</f>
        <v>-0.0485516988996366</v>
      </c>
      <c r="AA101" s="3"/>
      <c r="AB101" s="3"/>
      <c r="AC101" s="3"/>
      <c r="AD101" s="37">
        <f>(资产表!C101-资产表!C102)/资产表!C102</f>
        <v>0.125673864150084</v>
      </c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>
      <c r="A102" s="2"/>
      <c r="B102" s="1">
        <v>2022</v>
      </c>
      <c r="C102" s="3"/>
      <c r="D102" s="3"/>
      <c r="E102" s="3"/>
      <c r="F102" s="3"/>
      <c r="G102" s="3"/>
      <c r="H102" s="37">
        <f>利润表!C102/负债表!C102</f>
        <v>0.0718794251616408</v>
      </c>
      <c r="I102" s="37">
        <f>利润表!C102/资产表!C102</f>
        <v>0.0341850611847388</v>
      </c>
      <c r="J102" s="3"/>
      <c r="K102" s="16">
        <f>(利润表!J102-利润表!K102)/利润表!J102</f>
        <v>1</v>
      </c>
      <c r="L102" s="16">
        <f>(利润表!L102+利润表!M102)/(利润表!J102-利润表!K102)</f>
        <v>0</v>
      </c>
      <c r="M102" s="16">
        <f>利润表!N102/(利润表!J102-利润表!K102)</f>
        <v>0</v>
      </c>
      <c r="N102" s="3"/>
      <c r="O102" s="3"/>
      <c r="P102" s="37">
        <f>利润表!C102/利润表!J102</f>
        <v>0.0264624461882779</v>
      </c>
      <c r="Q102" s="37">
        <f>利润表!J102/资产表!C102</f>
        <v>1.29183299765695</v>
      </c>
      <c r="R102" s="42">
        <f>资产表!C102/负债表!C102</f>
        <v>2.10265603367502</v>
      </c>
      <c r="S102" s="3"/>
      <c r="T102" s="3"/>
      <c r="U102" s="3"/>
      <c r="V102" s="3"/>
      <c r="W102" s="37">
        <f>负债表!E102/资产表!C102</f>
        <v>0.5244110382371</v>
      </c>
      <c r="X102" s="3"/>
      <c r="Y102" s="37">
        <f>(利润表!C102-利润表!C103)/利润表!C103</f>
        <v>-0.471424017136313</v>
      </c>
      <c r="Z102" s="37">
        <f>(利润表!J102-利润表!J103)/利润表!J103</f>
        <v>-0.0574307881489542</v>
      </c>
      <c r="AA102" s="3"/>
      <c r="AB102" s="3"/>
      <c r="AC102" s="3"/>
      <c r="AD102" s="37">
        <f>(资产表!C102-资产表!C103)/资产表!C103</f>
        <v>0.331523458789264</v>
      </c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>
      <c r="A103" s="2"/>
      <c r="B103" s="1">
        <v>2021</v>
      </c>
      <c r="C103" s="3"/>
      <c r="D103" s="3"/>
      <c r="E103" s="3"/>
      <c r="F103" s="3"/>
      <c r="G103" s="3"/>
      <c r="H103" s="37">
        <f>利润表!C103/负债表!C103</f>
        <v>0.148339656927211</v>
      </c>
      <c r="I103" s="37">
        <f>利润表!C103/资产表!C103</f>
        <v>0.0861147921648279</v>
      </c>
      <c r="J103" s="3"/>
      <c r="K103" s="16">
        <f>(利润表!J103-利润表!K103)/利润表!J103</f>
        <v>1</v>
      </c>
      <c r="L103" s="16">
        <f>(利润表!L103+利润表!M103)/(利润表!J103-利润表!K103)</f>
        <v>0</v>
      </c>
      <c r="M103" s="16">
        <f>利润表!N103/(利润表!J103-利润表!K103)</f>
        <v>0</v>
      </c>
      <c r="N103" s="3"/>
      <c r="O103" s="3"/>
      <c r="P103" s="37">
        <f>利润表!C103/利润表!J103</f>
        <v>0.0471884608002861</v>
      </c>
      <c r="Q103" s="37">
        <f>利润表!J103/资产表!C103</f>
        <v>1.82491208029201</v>
      </c>
      <c r="R103" s="42">
        <f>资产表!C103/负债表!C103</f>
        <v>1.72258044405753</v>
      </c>
      <c r="S103" s="3"/>
      <c r="T103" s="3"/>
      <c r="U103" s="3"/>
      <c r="V103" s="3"/>
      <c r="W103" s="37">
        <f>负债表!E103/资产表!C103</f>
        <v>0.419475587657023</v>
      </c>
      <c r="X103" s="3"/>
      <c r="Y103" s="37">
        <f>(利润表!C103-利润表!C104)/利润表!C104</f>
        <v>0.685419638540371</v>
      </c>
      <c r="Z103" s="37">
        <f>(利润表!J103-利润表!J104)/利润表!J104</f>
        <v>0.348606679123427</v>
      </c>
      <c r="AA103" s="3"/>
      <c r="AB103" s="3"/>
      <c r="AC103" s="3"/>
      <c r="AD103" s="37">
        <f>(资产表!C103-资产表!C104)/资产表!C104</f>
        <v>0.263700372768399</v>
      </c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>
      <c r="A104" s="2"/>
      <c r="B104" s="1">
        <v>2020</v>
      </c>
      <c r="C104" s="3"/>
      <c r="D104" s="3"/>
      <c r="E104" s="3"/>
      <c r="F104" s="3"/>
      <c r="G104" s="3"/>
      <c r="H104" s="37">
        <f>利润表!C104/负债表!C104</f>
        <v>0.103922578014521</v>
      </c>
      <c r="I104" s="37">
        <f>利润表!C104/资产表!C104</f>
        <v>0.0645674777195612</v>
      </c>
      <c r="J104" s="3"/>
      <c r="K104" s="16">
        <f>(利润表!J104-利润表!K104)/利润表!J104</f>
        <v>1</v>
      </c>
      <c r="L104" s="16">
        <f>(利润表!L104+利润表!M104)/(利润表!J104-利润表!K104)</f>
        <v>0</v>
      </c>
      <c r="M104" s="16">
        <f>利润表!N104/(利润表!J104-利润表!K104)</f>
        <v>0</v>
      </c>
      <c r="N104" s="3"/>
      <c r="O104" s="3"/>
      <c r="P104" s="37">
        <f>利润表!C104/利润表!J104</f>
        <v>0.0377583552235887</v>
      </c>
      <c r="Q104" s="37">
        <f>利润表!J104/资产表!C104</f>
        <v>1.71001828170799</v>
      </c>
      <c r="R104" s="42">
        <f>资产表!C104/负债表!C104</f>
        <v>1.60951893561481</v>
      </c>
      <c r="S104" s="3"/>
      <c r="T104" s="3"/>
      <c r="U104" s="3"/>
      <c r="V104" s="3"/>
      <c r="W104" s="37">
        <f>负债表!E104/资产表!C104</f>
        <v>0.378696343440024</v>
      </c>
      <c r="X104" s="3"/>
      <c r="Y104" s="37">
        <f>(利润表!C104-利润表!C105)/利润表!C105</f>
        <v>4.15282540879864</v>
      </c>
      <c r="Z104" s="37">
        <f>(利润表!J104-利润表!J105)/利润表!J105</f>
        <v>0.540153164631277</v>
      </c>
      <c r="AA104" s="3"/>
      <c r="AB104" s="3"/>
      <c r="AC104" s="3"/>
      <c r="AD104" s="37">
        <f>(资产表!C104-资产表!C105)/资产表!C105</f>
        <v>0.17886346252353</v>
      </c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>
      <c r="A105" s="2"/>
      <c r="B105" s="1">
        <v>2019</v>
      </c>
      <c r="C105" s="3"/>
      <c r="D105" s="3"/>
      <c r="E105" s="3"/>
      <c r="F105" s="3"/>
      <c r="G105" s="3"/>
      <c r="H105" s="37">
        <f>利润表!C105/负债表!C105</f>
        <v>0.0223894514985893</v>
      </c>
      <c r="I105" s="37">
        <f>利润表!C105/资产表!C105</f>
        <v>0.0147717483734111</v>
      </c>
      <c r="J105" s="3"/>
      <c r="K105" s="16">
        <f>(利润表!J105-利润表!K105)/利润表!J105</f>
        <v>1</v>
      </c>
      <c r="L105" s="16">
        <f>(利润表!L105+利润表!M105)/(利润表!J105-利润表!K105)</f>
        <v>0</v>
      </c>
      <c r="M105" s="16">
        <f>利润表!N105/(利润表!J105-利润表!K105)</f>
        <v>0</v>
      </c>
      <c r="N105" s="3"/>
      <c r="O105" s="3"/>
      <c r="P105" s="37">
        <f>利润表!C105/利润表!J105</f>
        <v>0.011285779291024</v>
      </c>
      <c r="Q105" s="37">
        <f>利润表!J105/资产表!C105</f>
        <v>1.30888155726735</v>
      </c>
      <c r="R105" s="42">
        <f>资产表!C105/负债表!C105</f>
        <v>1.51569407578658</v>
      </c>
      <c r="S105" s="3"/>
      <c r="T105" s="3"/>
      <c r="U105" s="3"/>
      <c r="V105" s="3"/>
      <c r="W105" s="37">
        <f>负债表!E105/资产表!C105</f>
        <v>0.340236254812145</v>
      </c>
      <c r="X105" s="3"/>
      <c r="Y105" s="37">
        <f>(利润表!C105-利润表!C106)/利润表!C106</f>
        <v>-0.791742146084163</v>
      </c>
      <c r="Z105" s="37">
        <f>(利润表!J105-利润表!J106)/利润表!J106</f>
        <v>0.0742794134167453</v>
      </c>
      <c r="AA105" s="3"/>
      <c r="AB105" s="3"/>
      <c r="AC105" s="3"/>
      <c r="AD105" s="37">
        <f>(资产表!C105-资产表!C106)/资产表!C106</f>
        <v>-0.0316598822360687</v>
      </c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>
      <c r="A106" s="2"/>
      <c r="B106" s="1">
        <v>2018</v>
      </c>
      <c r="C106" s="3"/>
      <c r="D106" s="3"/>
      <c r="E106" s="3"/>
      <c r="F106" s="3"/>
      <c r="G106" s="3"/>
      <c r="H106" s="37">
        <f>利润表!C106/负债表!C106</f>
        <v>0.0936304587433491</v>
      </c>
      <c r="I106" s="37">
        <f>利润表!C106/资产表!C106</f>
        <v>0.0686844519451775</v>
      </c>
      <c r="J106" s="3"/>
      <c r="K106" s="16">
        <f>(利润表!J106-利润表!K106)/利润表!J106</f>
        <v>1</v>
      </c>
      <c r="L106" s="16">
        <f>(利润表!L106+利润表!M106)/(利润表!J106-利润表!K106)</f>
        <v>0</v>
      </c>
      <c r="M106" s="16">
        <f>利润表!N106/(利润表!J106-利润表!K106)</f>
        <v>0</v>
      </c>
      <c r="N106" s="3"/>
      <c r="O106" s="3"/>
      <c r="P106" s="37">
        <f>利润表!C106/利润表!J106</f>
        <v>0.0582166776846354</v>
      </c>
      <c r="Q106" s="37">
        <f>利润表!J106/资产表!C106</f>
        <v>1.17980713906841</v>
      </c>
      <c r="R106" s="42">
        <f>资产表!C106/负债表!C106</f>
        <v>1.36319728980415</v>
      </c>
      <c r="S106" s="3"/>
      <c r="T106" s="3"/>
      <c r="U106" s="3"/>
      <c r="V106" s="3"/>
      <c r="W106" s="37">
        <f>负债表!E106/资产表!C106</f>
        <v>0.266430466463389</v>
      </c>
      <c r="X106" s="3"/>
      <c r="Y106" s="37">
        <f>(利润表!C106-利润表!C107)/利润表!C107</f>
        <v>-0.175262150966258</v>
      </c>
      <c r="Z106" s="37">
        <f>(利润表!J106-利润表!J107)/利润表!J107</f>
        <v>0.363786686494652</v>
      </c>
      <c r="AA106" s="3"/>
      <c r="AB106" s="3"/>
      <c r="AC106" s="3"/>
      <c r="AD106" s="37">
        <f>(资产表!C106-资产表!C107)/资产表!C107</f>
        <v>1.21943958200058</v>
      </c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>
      <c r="A107" s="2"/>
      <c r="B107" s="1">
        <v>2017</v>
      </c>
      <c r="C107" s="3"/>
      <c r="D107" s="3"/>
      <c r="E107" s="3"/>
      <c r="F107" s="3"/>
      <c r="G107" s="3"/>
      <c r="H107" s="37">
        <f>利润表!C107/负债表!C107</f>
        <v>0.293154806952714</v>
      </c>
      <c r="I107" s="37">
        <f>利润表!C107/资产表!C107</f>
        <v>0.184835692327862</v>
      </c>
      <c r="J107" s="3"/>
      <c r="K107" s="16">
        <f>(利润表!J107-利润表!K107)/利润表!J107</f>
        <v>1</v>
      </c>
      <c r="L107" s="16">
        <f>(利润表!L107+利润表!M107)/(利润表!J107-利润表!K107)</f>
        <v>0</v>
      </c>
      <c r="M107" s="16">
        <f>利润表!N107/(利润表!J107-利润表!K107)</f>
        <v>0</v>
      </c>
      <c r="N107" s="3"/>
      <c r="O107" s="3"/>
      <c r="P107" s="37">
        <f>利润表!C107/利润表!J107</f>
        <v>0.0962671108780504</v>
      </c>
      <c r="Q107" s="37">
        <f>利润表!J107/资产表!C107</f>
        <v>1.9200294954526</v>
      </c>
      <c r="R107" s="42">
        <f>资产表!C107/负债表!C107</f>
        <v>1.58602920929749</v>
      </c>
      <c r="S107" s="3"/>
      <c r="T107" s="3"/>
      <c r="U107" s="3"/>
      <c r="V107" s="3"/>
      <c r="W107" s="37">
        <f>负债表!E107/资产表!C107</f>
        <v>0.369494588032881</v>
      </c>
      <c r="X107" s="3"/>
      <c r="Y107" s="37">
        <f>(利润表!C107-利润表!C108)/利润表!C108</f>
        <v>1.14846653370528</v>
      </c>
      <c r="Z107" s="37">
        <f>(利润表!J107-利润表!J108)/利润表!J108</f>
        <v>0.406106606074097</v>
      </c>
      <c r="AA107" s="3"/>
      <c r="AB107" s="3"/>
      <c r="AC107" s="3"/>
      <c r="AD107" s="37">
        <f>(资产表!C107-资产表!C108)/资产表!C108</f>
        <v>0.234831819139991</v>
      </c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>
      <c r="A108" s="2"/>
      <c r="B108" s="1">
        <v>2016</v>
      </c>
      <c r="C108" s="3"/>
      <c r="D108" s="3"/>
      <c r="E108" s="3"/>
      <c r="F108" s="3"/>
      <c r="G108" s="3"/>
      <c r="H108" s="37">
        <f>利润表!C108/负债表!C108</f>
        <v>0.197147316113531</v>
      </c>
      <c r="I108" s="37">
        <f>利润表!C108/资产表!C108</f>
        <v>0.106234372571578</v>
      </c>
      <c r="J108" s="3"/>
      <c r="K108" s="16">
        <f>(利润表!J108-利润表!K108)/利润表!J108</f>
        <v>1</v>
      </c>
      <c r="L108" s="16">
        <f>(利润表!L108+利润表!M108)/(利润表!J108-利润表!K108)</f>
        <v>0</v>
      </c>
      <c r="M108" s="16">
        <f>利润表!N108/(利润表!J108-利润表!K108)</f>
        <v>0</v>
      </c>
      <c r="N108" s="3"/>
      <c r="O108" s="3"/>
      <c r="P108" s="37">
        <f>利润表!C108/利润表!J108</f>
        <v>0.0630039232306993</v>
      </c>
      <c r="Q108" s="37">
        <f>利润表!J108/资产表!C108</f>
        <v>1.68615487931733</v>
      </c>
      <c r="R108" s="42">
        <f>资产表!C108/负债表!C108</f>
        <v>1.85577710246934</v>
      </c>
      <c r="S108" s="3"/>
      <c r="T108" s="3"/>
      <c r="U108" s="3"/>
      <c r="V108" s="3"/>
      <c r="W108" s="37">
        <f>负债表!E108/资产表!C108</f>
        <v>0.461142182070585</v>
      </c>
      <c r="X108" s="3"/>
      <c r="Y108" s="37">
        <f>(利润表!C108-利润表!C109)/利润表!C109</f>
        <v>0.388034464855415</v>
      </c>
      <c r="Z108" s="37">
        <f>(利润表!J108-利润表!J109)/利润表!J109</f>
        <v>0.523166957251777</v>
      </c>
      <c r="AA108" s="3"/>
      <c r="AB108" s="3"/>
      <c r="AC108" s="3"/>
      <c r="AD108" s="37">
        <f>(资产表!C108-资产表!C109)/资产表!C109</f>
        <v>0.421218349553715</v>
      </c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>
      <c r="A109" s="2"/>
      <c r="B109" s="1">
        <v>2015</v>
      </c>
      <c r="C109" s="3"/>
      <c r="D109" s="3"/>
      <c r="E109" s="3"/>
      <c r="F109" s="3"/>
      <c r="G109" s="3"/>
      <c r="H109" s="37">
        <f>利润表!C109/负债表!C109</f>
        <v>0.305057467545251</v>
      </c>
      <c r="I109" s="37">
        <f>利润表!C109/资产表!C109</f>
        <v>0.108774128794979</v>
      </c>
      <c r="J109" s="3"/>
      <c r="K109" s="16">
        <f>(利润表!J109-利润表!K109)/利润表!J109</f>
        <v>1</v>
      </c>
      <c r="L109" s="16">
        <f>(利润表!L109+利润表!M109)/(利润表!J109-利润表!K109)</f>
        <v>0</v>
      </c>
      <c r="M109" s="16">
        <f>利润表!N109/(利润表!J109-利润表!K109)</f>
        <v>0</v>
      </c>
      <c r="N109" s="3"/>
      <c r="O109" s="3"/>
      <c r="P109" s="37">
        <f>利润表!C109/利润表!J109</f>
        <v>0.069137688200145</v>
      </c>
      <c r="Q109" s="37">
        <f>利润表!J109/资产表!C109</f>
        <v>1.57329716434966</v>
      </c>
      <c r="R109" s="42">
        <f>资产表!C109/负债表!C109</f>
        <v>2.80450389191563</v>
      </c>
      <c r="S109" s="3"/>
      <c r="T109" s="3"/>
      <c r="U109" s="3"/>
      <c r="V109" s="3"/>
      <c r="W109" s="37">
        <f>负债表!E109/资产表!C109</f>
        <v>0.643430696287269</v>
      </c>
      <c r="X109" s="3"/>
      <c r="Y109" s="37">
        <f>(利润表!C109-利润表!C110)/利润表!C110</f>
        <v>0.453597533121999</v>
      </c>
      <c r="Z109" s="37">
        <f>(利润表!J109-利润表!J110)/利润表!J110</f>
        <v>0.778900528872695</v>
      </c>
      <c r="AA109" s="3"/>
      <c r="AB109" s="3"/>
      <c r="AC109" s="3"/>
      <c r="AD109" s="37">
        <f>(资产表!C109-资产表!C110)/资产表!C110</f>
        <v>1.35894669091906</v>
      </c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>
      <c r="A110" s="2"/>
      <c r="B110" s="1">
        <v>2014</v>
      </c>
      <c r="C110" s="3"/>
      <c r="D110" s="3"/>
      <c r="E110" s="3"/>
      <c r="F110" s="3"/>
      <c r="G110" s="3"/>
      <c r="H110" s="37" t="e">
        <f>利润表!C110/负债表!C110</f>
        <v>#VALUE!</v>
      </c>
      <c r="I110" s="37">
        <f>利润表!C110/资产表!C110</f>
        <v>0.176522294054405</v>
      </c>
      <c r="J110" s="3"/>
      <c r="K110" s="16">
        <f>(利润表!J110-利润表!K110)/利润表!J110</f>
        <v>1</v>
      </c>
      <c r="L110" s="16">
        <f>(利润表!L110+利润表!M110)/(利润表!J110-利润表!K110)</f>
        <v>0</v>
      </c>
      <c r="M110" s="16">
        <f>利润表!N110/(利润表!J110-利润表!K110)</f>
        <v>0</v>
      </c>
      <c r="N110" s="3"/>
      <c r="O110" s="3"/>
      <c r="P110" s="37">
        <f>利润表!C110/利润表!J110</f>
        <v>0.0846101257754069</v>
      </c>
      <c r="Q110" s="37">
        <f>利润表!J110/资产表!C110</f>
        <v>2.08630222962881</v>
      </c>
      <c r="R110" s="42" t="e">
        <f>资产表!C110/负债表!C110</f>
        <v>#VALUE!</v>
      </c>
      <c r="S110" s="3"/>
      <c r="T110" s="3"/>
      <c r="U110" s="3"/>
      <c r="V110" s="3"/>
      <c r="W110" s="37" t="e">
        <f>负债表!E110/资产表!C110</f>
        <v>#VALUE!</v>
      </c>
      <c r="X110" s="3"/>
      <c r="Y110" s="37" t="e">
        <f>(利润表!C110-利润表!C111)/利润表!C111</f>
        <v>#VALUE!</v>
      </c>
      <c r="Z110" s="37" t="e">
        <f>(利润表!J110-利润表!J111)/利润表!J111</f>
        <v>#VALUE!</v>
      </c>
      <c r="AA110" s="3"/>
      <c r="AB110" s="3"/>
      <c r="AC110" s="3"/>
      <c r="AD110" s="37" t="e">
        <f>(资产表!C110-资产表!C111)/资产表!C111</f>
        <v>#VALUE!</v>
      </c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>
      <c r="A111" s="2"/>
      <c r="B111" s="1">
        <v>2013</v>
      </c>
      <c r="C111" s="3"/>
      <c r="D111" s="3"/>
      <c r="E111" s="3"/>
      <c r="F111" s="3"/>
      <c r="G111" s="3"/>
      <c r="H111" s="37" t="e">
        <f>利润表!C111/负债表!C111</f>
        <v>#VALUE!</v>
      </c>
      <c r="I111" s="37" t="e">
        <f>利润表!C111/资产表!C111</f>
        <v>#VALUE!</v>
      </c>
      <c r="J111" s="3"/>
      <c r="K111" s="16" t="e">
        <f>(利润表!J111-利润表!K111)/利润表!J111</f>
        <v>#VALUE!</v>
      </c>
      <c r="L111" s="16" t="e">
        <f>(利润表!L111+利润表!M111)/(利润表!J111-利润表!K111)</f>
        <v>#VALUE!</v>
      </c>
      <c r="M111" s="16" t="e">
        <f>利润表!N111/(利润表!J111-利润表!K111)</f>
        <v>#VALUE!</v>
      </c>
      <c r="N111" s="3"/>
      <c r="O111" s="3"/>
      <c r="P111" s="37" t="e">
        <f>利润表!C111/利润表!J111</f>
        <v>#VALUE!</v>
      </c>
      <c r="Q111" s="37" t="e">
        <f>利润表!J111/资产表!C111</f>
        <v>#VALUE!</v>
      </c>
      <c r="R111" s="42" t="e">
        <f>资产表!C111/负债表!C111</f>
        <v>#VALUE!</v>
      </c>
      <c r="S111" s="3"/>
      <c r="T111" s="3"/>
      <c r="U111" s="3"/>
      <c r="V111" s="3"/>
      <c r="W111" s="37" t="e">
        <f>负债表!E111/资产表!C111</f>
        <v>#VALUE!</v>
      </c>
      <c r="X111" s="3"/>
      <c r="Y111" s="37" t="e">
        <f>(利润表!C111-利润表!C112)/利润表!C112</f>
        <v>#VALUE!</v>
      </c>
      <c r="Z111" s="37" t="e">
        <f>(利润表!J111-利润表!J112)/利润表!J112</f>
        <v>#VALUE!</v>
      </c>
      <c r="AA111" s="3"/>
      <c r="AB111" s="3"/>
      <c r="AC111" s="3"/>
      <c r="AD111" s="37" t="e">
        <f>(资产表!C111-资产表!C112)/资产表!C112</f>
        <v>#VALUE!</v>
      </c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>
      <c r="A112" s="2"/>
      <c r="B112" s="1">
        <v>2012</v>
      </c>
      <c r="C112" s="3"/>
      <c r="D112" s="3"/>
      <c r="E112" s="3"/>
      <c r="F112" s="3"/>
      <c r="G112" s="3"/>
      <c r="H112" s="37" t="e">
        <f>利润表!C112/负债表!C112</f>
        <v>#VALUE!</v>
      </c>
      <c r="I112" s="37" t="e">
        <f>利润表!C112/资产表!C112</f>
        <v>#VALUE!</v>
      </c>
      <c r="J112" s="3"/>
      <c r="K112" s="16" t="e">
        <f>(利润表!J112-利润表!K112)/利润表!J112</f>
        <v>#VALUE!</v>
      </c>
      <c r="L112" s="16" t="e">
        <f>(利润表!L112+利润表!M112)/(利润表!J112-利润表!K112)</f>
        <v>#VALUE!</v>
      </c>
      <c r="M112" s="16" t="e">
        <f>利润表!N112/(利润表!J112-利润表!K112)</f>
        <v>#VALUE!</v>
      </c>
      <c r="N112" s="3"/>
      <c r="O112" s="3"/>
      <c r="P112" s="37" t="e">
        <f>利润表!C112/利润表!J112</f>
        <v>#VALUE!</v>
      </c>
      <c r="Q112" s="37" t="e">
        <f>利润表!J112/资产表!C112</f>
        <v>#VALUE!</v>
      </c>
      <c r="R112" s="42" t="e">
        <f>资产表!C112/负债表!C112</f>
        <v>#VALUE!</v>
      </c>
      <c r="S112" s="3"/>
      <c r="T112" s="3"/>
      <c r="U112" s="3"/>
      <c r="V112" s="3"/>
      <c r="W112" s="37" t="e">
        <f>负债表!E112/资产表!C112</f>
        <v>#VALUE!</v>
      </c>
      <c r="X112" s="3"/>
      <c r="Y112" s="37" t="e">
        <f>(利润表!C112-利润表!C113)/利润表!C113</f>
        <v>#VALUE!</v>
      </c>
      <c r="Z112" s="37" t="e">
        <f>(利润表!J112-利润表!J113)/利润表!J113</f>
        <v>#VALUE!</v>
      </c>
      <c r="AA112" s="3"/>
      <c r="AB112" s="3"/>
      <c r="AC112" s="3"/>
      <c r="AD112" s="37" t="e">
        <f>(资产表!C112-资产表!C113)/资产表!C113</f>
        <v>#VALUE!</v>
      </c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>
      <c r="A113" s="2"/>
      <c r="B113" s="1">
        <v>2011</v>
      </c>
      <c r="C113" s="3"/>
      <c r="D113" s="3"/>
      <c r="E113" s="3"/>
      <c r="F113" s="3"/>
      <c r="G113" s="3"/>
      <c r="H113" s="37" t="e">
        <f>利润表!C113/负债表!C113</f>
        <v>#DIV/0!</v>
      </c>
      <c r="I113" s="37" t="e">
        <f>利润表!C113/资产表!C113</f>
        <v>#DIV/0!</v>
      </c>
      <c r="J113" s="3"/>
      <c r="K113" s="16" t="e">
        <f>(利润表!J113-利润表!K113)/利润表!J113</f>
        <v>#DIV/0!</v>
      </c>
      <c r="L113" s="16" t="e">
        <f>(利润表!L113+利润表!M113)/(利润表!J113-利润表!K113)</f>
        <v>#DIV/0!</v>
      </c>
      <c r="M113" s="16" t="e">
        <f>利润表!N113/(利润表!J113-利润表!K113)</f>
        <v>#DIV/0!</v>
      </c>
      <c r="N113" s="3"/>
      <c r="O113" s="3"/>
      <c r="P113" s="37" t="e">
        <f>利润表!C113/利润表!J113</f>
        <v>#DIV/0!</v>
      </c>
      <c r="Q113" s="37" t="e">
        <f>利润表!J113/资产表!C113</f>
        <v>#DIV/0!</v>
      </c>
      <c r="R113" s="42" t="e">
        <f>资产表!C113/负债表!C113</f>
        <v>#DIV/0!</v>
      </c>
      <c r="S113" s="3"/>
      <c r="T113" s="3"/>
      <c r="U113" s="3"/>
      <c r="V113" s="3"/>
      <c r="W113" s="37" t="e">
        <f>负债表!E113/资产表!C113</f>
        <v>#DIV/0!</v>
      </c>
      <c r="X113" s="3"/>
      <c r="Y113" s="37" t="e">
        <f>(利润表!C113-利润表!C114)/利润表!C114</f>
        <v>#DIV/0!</v>
      </c>
      <c r="Z113" s="37" t="e">
        <f>(利润表!J113-利润表!J114)/利润表!J114</f>
        <v>#DIV/0!</v>
      </c>
      <c r="AA113" s="3"/>
      <c r="AB113" s="3"/>
      <c r="AC113" s="3"/>
      <c r="AD113" s="37" t="e">
        <f>(资产表!C113-资产表!C114)/资产表!C114</f>
        <v>#DIV/0!</v>
      </c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>
      <c r="A114" s="2"/>
      <c r="B114" s="1">
        <v>2010</v>
      </c>
      <c r="C114" s="3"/>
      <c r="D114" s="3"/>
      <c r="E114" s="3"/>
      <c r="F114" s="3"/>
      <c r="G114" s="3"/>
      <c r="H114" s="37" t="e">
        <f>利润表!C114/负债表!C114</f>
        <v>#DIV/0!</v>
      </c>
      <c r="I114" s="37" t="e">
        <f>利润表!C114/资产表!C114</f>
        <v>#DIV/0!</v>
      </c>
      <c r="J114" s="3"/>
      <c r="K114" s="16" t="e">
        <f>(利润表!J114-利润表!K114)/利润表!J114</f>
        <v>#DIV/0!</v>
      </c>
      <c r="L114" s="16" t="e">
        <f>(利润表!L114+利润表!M114)/(利润表!J114-利润表!K114)</f>
        <v>#DIV/0!</v>
      </c>
      <c r="M114" s="16" t="e">
        <f>利润表!N114/(利润表!J114-利润表!K114)</f>
        <v>#DIV/0!</v>
      </c>
      <c r="N114" s="3"/>
      <c r="O114" s="3"/>
      <c r="P114" s="37" t="e">
        <f>利润表!C114/利润表!J114</f>
        <v>#DIV/0!</v>
      </c>
      <c r="Q114" s="37" t="e">
        <f>利润表!J114/资产表!C114</f>
        <v>#DIV/0!</v>
      </c>
      <c r="R114" s="42" t="e">
        <f>资产表!C114/负债表!C114</f>
        <v>#DIV/0!</v>
      </c>
      <c r="S114" s="3"/>
      <c r="T114" s="3"/>
      <c r="U114" s="3"/>
      <c r="V114" s="3"/>
      <c r="W114" s="37" t="e">
        <f>负债表!E114/资产表!C114</f>
        <v>#DIV/0!</v>
      </c>
      <c r="X114" s="3"/>
      <c r="Y114" s="37">
        <f>(利润表!C114-利润表!C115)/利润表!C115</f>
        <v>-1</v>
      </c>
      <c r="Z114" s="37">
        <f>(利润表!J114-利润表!J115)/利润表!J115</f>
        <v>-1</v>
      </c>
      <c r="AA114" s="3"/>
      <c r="AB114" s="3"/>
      <c r="AC114" s="3"/>
      <c r="AD114" s="37">
        <f>(资产表!C114-资产表!C115)/资产表!C115</f>
        <v>-1</v>
      </c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>
      <c r="A115" s="2" t="s">
        <v>49</v>
      </c>
      <c r="B115" s="1">
        <v>2023</v>
      </c>
      <c r="C115" s="3"/>
      <c r="D115" s="3"/>
      <c r="E115" s="3"/>
      <c r="F115" s="3"/>
      <c r="G115" s="3"/>
      <c r="H115" s="37">
        <f>利润表!C115/负债表!C115</f>
        <v>0.0758854479315127</v>
      </c>
      <c r="I115" s="37">
        <f>利润表!C115/资产表!C115</f>
        <v>0.0582471095189908</v>
      </c>
      <c r="J115" s="3"/>
      <c r="K115" s="16">
        <f>(利润表!J115-利润表!K115)/利润表!J115</f>
        <v>1</v>
      </c>
      <c r="L115" s="16">
        <f>(利润表!L115+利润表!M115)/(利润表!J115-利润表!K115)</f>
        <v>0</v>
      </c>
      <c r="M115" s="16">
        <f>利润表!N115/(利润表!J115-利润表!K115)</f>
        <v>0</v>
      </c>
      <c r="N115" s="3"/>
      <c r="O115" s="3"/>
      <c r="P115" s="37">
        <f>利润表!C115/利润表!J115</f>
        <v>0.116561181182692</v>
      </c>
      <c r="Q115" s="37">
        <f>利润表!J115/资产表!C115</f>
        <v>0.499712759668224</v>
      </c>
      <c r="R115" s="42">
        <f>资产表!C115/负债表!C115</f>
        <v>1.30281911940662</v>
      </c>
      <c r="S115" s="3"/>
      <c r="T115" s="3"/>
      <c r="U115" s="3"/>
      <c r="V115" s="3"/>
      <c r="W115" s="37">
        <f>负债表!E115/资产表!C115</f>
        <v>0.232433739185946</v>
      </c>
      <c r="X115" s="3"/>
      <c r="Y115" s="37">
        <f>(利润表!C115-利润表!C116)/利润表!C116</f>
        <v>0.489337770411577</v>
      </c>
      <c r="Z115" s="37">
        <f>(利润表!J115-利润表!J116)/利润表!J116</f>
        <v>0.285195436779242</v>
      </c>
      <c r="AA115" s="3"/>
      <c r="AB115" s="3"/>
      <c r="AC115" s="3"/>
      <c r="AD115" s="37">
        <f>(资产表!C115-资产表!C116)/资产表!C116</f>
        <v>0.0878337894688193</v>
      </c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>
      <c r="A116" s="2"/>
      <c r="B116" s="1">
        <v>2022</v>
      </c>
      <c r="C116" s="3"/>
      <c r="D116" s="3"/>
      <c r="E116" s="3"/>
      <c r="F116" s="3"/>
      <c r="G116" s="3"/>
      <c r="H116" s="37">
        <f>利润表!C116/负债表!C116</f>
        <v>0.0535523034083879</v>
      </c>
      <c r="I116" s="37">
        <f>利润表!C116/资产表!C116</f>
        <v>0.0425445289392874</v>
      </c>
      <c r="J116" s="3"/>
      <c r="K116" s="16">
        <f>(利润表!J116-利润表!K116)/利润表!J116</f>
        <v>1</v>
      </c>
      <c r="L116" s="16">
        <f>(利润表!L116+利润表!M116)/(利润表!J116-利润表!K116)</f>
        <v>0</v>
      </c>
      <c r="M116" s="16">
        <f>利润表!N116/(利润表!J116-利润表!K116)</f>
        <v>0</v>
      </c>
      <c r="N116" s="3"/>
      <c r="O116" s="3"/>
      <c r="P116" s="37">
        <f>利润表!C116/利润表!J116</f>
        <v>0.100584233568585</v>
      </c>
      <c r="Q116" s="37">
        <f>利润表!J116/资产表!C116</f>
        <v>0.422974132524235</v>
      </c>
      <c r="R116" s="42">
        <f>资产表!C116/负债表!C116</f>
        <v>1.25873537076434</v>
      </c>
      <c r="S116" s="3"/>
      <c r="T116" s="3"/>
      <c r="U116" s="3"/>
      <c r="V116" s="3"/>
      <c r="W116" s="37">
        <f>负债表!E116/资产表!C116</f>
        <v>0.205551839388787</v>
      </c>
      <c r="X116" s="3"/>
      <c r="Y116" s="37">
        <f>(利润表!C116-利润表!C117)/利润表!C117</f>
        <v>-0.297424774027571</v>
      </c>
      <c r="Z116" s="37">
        <f>(利润表!J116-利润表!J117)/利润表!J117</f>
        <v>-0.0309519989705047</v>
      </c>
      <c r="AA116" s="3"/>
      <c r="AB116" s="3"/>
      <c r="AC116" s="3"/>
      <c r="AD116" s="37">
        <f>(资产表!C116-资产表!C117)/资产表!C117</f>
        <v>0.0883913055686503</v>
      </c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>
      <c r="A117" s="2"/>
      <c r="B117" s="1">
        <v>2021</v>
      </c>
      <c r="C117" s="3"/>
      <c r="D117" s="3"/>
      <c r="E117" s="3"/>
      <c r="F117" s="3"/>
      <c r="G117" s="3"/>
      <c r="H117" s="37">
        <f>利润表!C117/负债表!C117</f>
        <v>0.0784943460525715</v>
      </c>
      <c r="I117" s="37">
        <f>利润表!C117/资产表!C117</f>
        <v>0.0659076689374347</v>
      </c>
      <c r="J117" s="3"/>
      <c r="K117" s="16">
        <f>(利润表!J117-利润表!K117)/利润表!J117</f>
        <v>1</v>
      </c>
      <c r="L117" s="16">
        <f>(利润表!L117+利润表!M117)/(利润表!J117-利润表!K117)</f>
        <v>0</v>
      </c>
      <c r="M117" s="16">
        <f>利润表!N117/(利润表!J117-利润表!K117)</f>
        <v>0</v>
      </c>
      <c r="N117" s="3"/>
      <c r="O117" s="3"/>
      <c r="P117" s="37">
        <f>利润表!C117/利润表!J117</f>
        <v>0.138733827882719</v>
      </c>
      <c r="Q117" s="37">
        <f>利润表!J117/资产表!C117</f>
        <v>0.475065598227066</v>
      </c>
      <c r="R117" s="42">
        <f>资产表!C117/负债表!C117</f>
        <v>1.19097439369438</v>
      </c>
      <c r="S117" s="3"/>
      <c r="T117" s="3"/>
      <c r="U117" s="3"/>
      <c r="V117" s="3"/>
      <c r="W117" s="37">
        <f>负债表!E117/资产表!C117</f>
        <v>0.160351385139343</v>
      </c>
      <c r="X117" s="3"/>
      <c r="Y117" s="37">
        <f>(利润表!C117-利润表!C118)/利润表!C118</f>
        <v>-0.46614610503576</v>
      </c>
      <c r="Z117" s="37">
        <f>(利润表!J117-利润表!J118)/利润表!J118</f>
        <v>0.0240915574151691</v>
      </c>
      <c r="AA117" s="3"/>
      <c r="AB117" s="3"/>
      <c r="AC117" s="3"/>
      <c r="AD117" s="37">
        <f>(资产表!C117-资产表!C118)/资产表!C118</f>
        <v>-0.00881032418033814</v>
      </c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>
      <c r="A118" s="2"/>
      <c r="B118" s="1">
        <v>2020</v>
      </c>
      <c r="C118" s="3"/>
      <c r="D118" s="3"/>
      <c r="E118" s="3"/>
      <c r="F118" s="3"/>
      <c r="G118" s="3"/>
      <c r="H118" s="37">
        <f>利润表!C118/负债表!C118</f>
        <v>0.154766569806998</v>
      </c>
      <c r="I118" s="37">
        <f>利润表!C118/资产表!C118</f>
        <v>0.122368688557571</v>
      </c>
      <c r="J118" s="3"/>
      <c r="K118" s="16">
        <f>(利润表!J118-利润表!K118)/利润表!J118</f>
        <v>1</v>
      </c>
      <c r="L118" s="16">
        <f>(利润表!L118+利润表!M118)/(利润表!J118-利润表!K118)</f>
        <v>0</v>
      </c>
      <c r="M118" s="16">
        <f>利润表!N118/(利润表!J118-利润表!K118)</f>
        <v>0</v>
      </c>
      <c r="N118" s="3"/>
      <c r="O118" s="3"/>
      <c r="P118" s="37">
        <f>利润表!C118/利润表!J118</f>
        <v>0.266133006057957</v>
      </c>
      <c r="Q118" s="37">
        <f>利润表!J118/资产表!C118</f>
        <v>0.459802751902644</v>
      </c>
      <c r="R118" s="42">
        <f>资产表!C118/负债表!C118</f>
        <v>1.26475630025392</v>
      </c>
      <c r="S118" s="3"/>
      <c r="T118" s="3"/>
      <c r="U118" s="3"/>
      <c r="V118" s="3"/>
      <c r="W118" s="37">
        <f>负债表!E118/资产表!C118</f>
        <v>0.209333845738315</v>
      </c>
      <c r="X118" s="3"/>
      <c r="Y118" s="37">
        <f>(利润表!C118-利润表!C119)/利润表!C119</f>
        <v>-0.0980577161177408</v>
      </c>
      <c r="Z118" s="37">
        <f>(利润表!J118-利润表!J119)/利润表!J119</f>
        <v>-0.0310232915073692</v>
      </c>
      <c r="AA118" s="3"/>
      <c r="AB118" s="3"/>
      <c r="AC118" s="3"/>
      <c r="AD118" s="37">
        <f>(资产表!C118-资产表!C119)/资产表!C119</f>
        <v>0.104402212037934</v>
      </c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>
      <c r="A119" s="2"/>
      <c r="B119" s="1">
        <v>2019</v>
      </c>
      <c r="C119" s="3"/>
      <c r="D119" s="3"/>
      <c r="E119" s="3"/>
      <c r="F119" s="3"/>
      <c r="G119" s="3"/>
      <c r="H119" s="37">
        <f>利润表!C119/负债表!C119</f>
        <v>0.192847686768296</v>
      </c>
      <c r="I119" s="37">
        <f>利润表!C119/资产表!C119</f>
        <v>0.149836916111148</v>
      </c>
      <c r="J119" s="3"/>
      <c r="K119" s="16">
        <f>(利润表!J119-利润表!K119)/利润表!J119</f>
        <v>1</v>
      </c>
      <c r="L119" s="16">
        <f>(利润表!L119+利润表!M119)/(利润表!J119-利润表!K119)</f>
        <v>0</v>
      </c>
      <c r="M119" s="16">
        <f>利润表!N119/(利润表!J119-利润表!K119)</f>
        <v>0</v>
      </c>
      <c r="N119" s="3"/>
      <c r="O119" s="3"/>
      <c r="P119" s="37">
        <f>利润表!C119/利润表!J119</f>
        <v>0.285912623057543</v>
      </c>
      <c r="Q119" s="37">
        <f>利润表!J119/资产表!C119</f>
        <v>0.524065410294918</v>
      </c>
      <c r="R119" s="42">
        <f>资产表!C119/负债表!C119</f>
        <v>1.28705055985832</v>
      </c>
      <c r="S119" s="3"/>
      <c r="T119" s="3"/>
      <c r="U119" s="3"/>
      <c r="V119" s="3"/>
      <c r="W119" s="37">
        <f>负债表!E119/资产表!C119</f>
        <v>0.223029746313865</v>
      </c>
      <c r="X119" s="3"/>
      <c r="Y119" s="37">
        <f>(利润表!C119-利润表!C120)/利润表!C120</f>
        <v>0.239861866731455</v>
      </c>
      <c r="Z119" s="37">
        <f>(利润表!J119-利润表!J120)/利润表!J120</f>
        <v>0.14284730531502</v>
      </c>
      <c r="AA119" s="3"/>
      <c r="AB119" s="3"/>
      <c r="AC119" s="3"/>
      <c r="AD119" s="37">
        <f>(资产表!C119-资产表!C120)/资产表!C120</f>
        <v>0.623290715368646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>
      <c r="A120" s="2"/>
      <c r="B120" s="1">
        <v>2018</v>
      </c>
      <c r="C120" s="3"/>
      <c r="D120" s="3"/>
      <c r="E120" s="3"/>
      <c r="F120" s="3"/>
      <c r="G120" s="3"/>
      <c r="H120" s="37">
        <f>利润表!C120/负债表!C120</f>
        <v>0.300520481799075</v>
      </c>
      <c r="I120" s="37">
        <f>利润表!C120/资产表!C120</f>
        <v>0.196174171711483</v>
      </c>
      <c r="J120" s="3"/>
      <c r="K120" s="16">
        <f>(利润表!J120-利润表!K120)/利润表!J120</f>
        <v>1</v>
      </c>
      <c r="L120" s="16">
        <f>(利润表!L120+利润表!M120)/(利润表!J120-利润表!K120)</f>
        <v>0</v>
      </c>
      <c r="M120" s="16">
        <f>利润表!N120/(利润表!J120-利润表!K120)</f>
        <v>0</v>
      </c>
      <c r="N120" s="3"/>
      <c r="O120" s="3"/>
      <c r="P120" s="37">
        <f>利润表!C120/利润表!J120</f>
        <v>0.263541027903583</v>
      </c>
      <c r="Q120" s="37">
        <f>利润表!J120/资产表!C120</f>
        <v>0.744378107925018</v>
      </c>
      <c r="R120" s="42">
        <f>资产表!C120/负债表!C120</f>
        <v>1.53190646443027</v>
      </c>
      <c r="S120" s="3"/>
      <c r="T120" s="3"/>
      <c r="U120" s="3"/>
      <c r="V120" s="3"/>
      <c r="W120" s="37">
        <f>负债表!E120/资产表!C120</f>
        <v>0.347218630367285</v>
      </c>
      <c r="X120" s="3"/>
      <c r="Y120" s="37">
        <f>(利润表!C120-利润表!C121)/利润表!C121</f>
        <v>0.331364677815039</v>
      </c>
      <c r="Z120" s="37">
        <f>(利润表!J120-利润表!J121)/利润表!J121</f>
        <v>0.165227174915402</v>
      </c>
      <c r="AA120" s="3"/>
      <c r="AB120" s="3"/>
      <c r="AC120" s="3"/>
      <c r="AD120" s="37">
        <f>(资产表!C120-资产表!C121)/资产表!C121</f>
        <v>0.320614826658421</v>
      </c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>
      <c r="A121" s="2"/>
      <c r="B121" s="1">
        <v>2017</v>
      </c>
      <c r="C121" s="3"/>
      <c r="D121" s="3"/>
      <c r="E121" s="3"/>
      <c r="F121" s="3"/>
      <c r="G121" s="3"/>
      <c r="H121" s="37">
        <f>利润表!C121/负债表!C121</f>
        <v>0.324930965797967</v>
      </c>
      <c r="I121" s="37">
        <f>利润表!C121/资产表!C121</f>
        <v>0.194590200631424</v>
      </c>
      <c r="J121" s="3"/>
      <c r="K121" s="16">
        <f>(利润表!J121-利润表!K121)/利润表!J121</f>
        <v>1</v>
      </c>
      <c r="L121" s="16">
        <f>(利润表!L121+利润表!M121)/(利润表!J121-利润表!K121)</f>
        <v>0</v>
      </c>
      <c r="M121" s="16">
        <f>利润表!N121/(利润表!J121-利润表!K121)</f>
        <v>0</v>
      </c>
      <c r="N121" s="3"/>
      <c r="O121" s="3"/>
      <c r="P121" s="37">
        <f>利润表!C121/利润表!J121</f>
        <v>0.230654434908371</v>
      </c>
      <c r="Q121" s="37">
        <f>利润表!J121/资产表!C121</f>
        <v>0.843643872309356</v>
      </c>
      <c r="R121" s="42">
        <f>资产表!C121/负债表!C121</f>
        <v>1.66982183451994</v>
      </c>
      <c r="S121" s="3"/>
      <c r="T121" s="3"/>
      <c r="U121" s="3"/>
      <c r="V121" s="3"/>
      <c r="W121" s="37">
        <f>负债表!E121/资产表!C121</f>
        <v>0.401133714192033</v>
      </c>
      <c r="X121" s="3"/>
      <c r="Y121" s="37">
        <f>(利润表!C121-利润表!C122)/利润表!C122</f>
        <v>0.343381650760488</v>
      </c>
      <c r="Z121" s="37">
        <f>(利润表!J121-利润表!J122)/利润表!J122</f>
        <v>0.119356984891186</v>
      </c>
      <c r="AA121" s="3"/>
      <c r="AB121" s="3"/>
      <c r="AC121" s="3"/>
      <c r="AD121" s="37">
        <f>(资产表!C121-资产表!C122)/资产表!C122</f>
        <v>0.0861001634411425</v>
      </c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>
      <c r="A122" s="2"/>
      <c r="B122" s="1">
        <v>2016</v>
      </c>
      <c r="C122" s="3"/>
      <c r="D122" s="3"/>
      <c r="E122" s="3"/>
      <c r="F122" s="3"/>
      <c r="G122" s="3"/>
      <c r="H122" s="37">
        <f>利润表!C122/负债表!C122</f>
        <v>0.280391895637609</v>
      </c>
      <c r="I122" s="37">
        <f>利润表!C122/资产表!C122</f>
        <v>0.157322715097525</v>
      </c>
      <c r="J122" s="3"/>
      <c r="K122" s="16">
        <f>(利润表!J122-利润表!K122)/利润表!J122</f>
        <v>1</v>
      </c>
      <c r="L122" s="16">
        <f>(利润表!L122+利润表!M122)/(利润表!J122-利润表!K122)</f>
        <v>0</v>
      </c>
      <c r="M122" s="16">
        <f>利润表!N122/(利润表!J122-利润表!K122)</f>
        <v>0</v>
      </c>
      <c r="N122" s="3"/>
      <c r="O122" s="3"/>
      <c r="P122" s="37">
        <f>利润表!C122/利润表!J122</f>
        <v>0.19219009926528</v>
      </c>
      <c r="Q122" s="37">
        <f>利润表!J122/资产表!C122</f>
        <v>0.8185786661173</v>
      </c>
      <c r="R122" s="42">
        <f>资产表!C122/负债表!C122</f>
        <v>1.78227216243881</v>
      </c>
      <c r="S122" s="3"/>
      <c r="T122" s="3"/>
      <c r="U122" s="3"/>
      <c r="V122" s="3"/>
      <c r="W122" s="37">
        <f>负债表!E122/资产表!C122</f>
        <v>0.438918465386548</v>
      </c>
      <c r="X122" s="3"/>
      <c r="Y122" s="37">
        <f>(利润表!C122-利润表!C123)/利润表!C123</f>
        <v>-0.1749780503631</v>
      </c>
      <c r="Z122" s="37">
        <f>(利润表!J122-利润表!J123)/利润表!J123</f>
        <v>0.0141827885849517</v>
      </c>
      <c r="AA122" s="3"/>
      <c r="AB122" s="3"/>
      <c r="AC122" s="3"/>
      <c r="AD122" s="37">
        <f>(资产表!C122-资产表!C123)/资产表!C123</f>
        <v>0.0805995724819478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>
      <c r="A123" s="2"/>
      <c r="B123" s="1">
        <v>2015</v>
      </c>
      <c r="C123" s="3"/>
      <c r="D123" s="3"/>
      <c r="E123" s="3"/>
      <c r="F123" s="3"/>
      <c r="G123" s="3"/>
      <c r="H123" s="37">
        <f>利润表!C123/负债表!C123</f>
        <v>0.393111139599308</v>
      </c>
      <c r="I123" s="37">
        <f>利润表!C123/资产表!C123</f>
        <v>0.206058588805915</v>
      </c>
      <c r="J123" s="3"/>
      <c r="K123" s="16">
        <f>(利润表!J123-利润表!K123)/利润表!J123</f>
        <v>1</v>
      </c>
      <c r="L123" s="16">
        <f>(利润表!L123+利润表!M123)/(利润表!J123-利润表!K123)</f>
        <v>0</v>
      </c>
      <c r="M123" s="16">
        <f>利润表!N123/(利润表!J123-利润表!K123)</f>
        <v>0</v>
      </c>
      <c r="N123" s="3"/>
      <c r="O123" s="3"/>
      <c r="P123" s="37">
        <f>利润表!C123/利润表!J123</f>
        <v>0.236255400110342</v>
      </c>
      <c r="Q123" s="37">
        <f>利润表!J123/资产表!C123</f>
        <v>0.872185730822136</v>
      </c>
      <c r="R123" s="42">
        <f>资产表!C123/负债表!C123</f>
        <v>1.90776391257137</v>
      </c>
      <c r="S123" s="3"/>
      <c r="T123" s="3"/>
      <c r="U123" s="3"/>
      <c r="V123" s="3"/>
      <c r="W123" s="37">
        <f>负债表!E123/资产表!C123</f>
        <v>0.475826126382612</v>
      </c>
      <c r="X123" s="3"/>
      <c r="Y123" s="37">
        <f>(利润表!C123-利润表!C124)/利润表!C124</f>
        <v>0.0370719755137776</v>
      </c>
      <c r="Z123" s="37">
        <f>(利润表!J123-利润表!J124)/利润表!J124</f>
        <v>0.107592893104851</v>
      </c>
      <c r="AA123" s="3"/>
      <c r="AB123" s="3"/>
      <c r="AC123" s="3"/>
      <c r="AD123" s="37">
        <f>(资产表!C123-资产表!C124)/资产表!C124</f>
        <v>0.136299605476128</v>
      </c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>
      <c r="A124" s="2"/>
      <c r="B124" s="1">
        <v>2014</v>
      </c>
      <c r="C124" s="3"/>
      <c r="D124" s="3"/>
      <c r="E124" s="3"/>
      <c r="F124" s="3"/>
      <c r="G124" s="3"/>
      <c r="H124" s="37" t="e">
        <f>利润表!C124/负债表!C124</f>
        <v>#VALUE!</v>
      </c>
      <c r="I124" s="37">
        <f>利润表!C124/资产表!C124</f>
        <v>0.225774390489273</v>
      </c>
      <c r="J124" s="3"/>
      <c r="K124" s="16">
        <f>(利润表!J124-利润表!K124)/利润表!J124</f>
        <v>1</v>
      </c>
      <c r="L124" s="16">
        <f>(利润表!L124+利润表!M124)/(利润表!J124-利润表!K124)</f>
        <v>0</v>
      </c>
      <c r="M124" s="16">
        <f>利润表!N124/(利润表!J124-利润表!K124)</f>
        <v>0</v>
      </c>
      <c r="N124" s="3"/>
      <c r="O124" s="3"/>
      <c r="P124" s="37">
        <f>利润表!C124/利润表!J124</f>
        <v>0.252320772615827</v>
      </c>
      <c r="Q124" s="37">
        <f>利润表!J124/资产表!C124</f>
        <v>0.894791134905993</v>
      </c>
      <c r="R124" s="42" t="e">
        <f>资产表!C124/负债表!C124</f>
        <v>#VALUE!</v>
      </c>
      <c r="S124" s="3"/>
      <c r="T124" s="3"/>
      <c r="U124" s="3"/>
      <c r="V124" s="3"/>
      <c r="W124" s="37" t="e">
        <f>负债表!E124/资产表!C124</f>
        <v>#VALUE!</v>
      </c>
      <c r="X124" s="3"/>
      <c r="Y124" s="37">
        <f>(利润表!C124-利润表!C125)/利润表!C125</f>
        <v>0.241334979059057</v>
      </c>
      <c r="Z124" s="37">
        <f>(利润表!J124-利润表!J125)/利润表!J125</f>
        <v>0.104521192825657</v>
      </c>
      <c r="AA124" s="3"/>
      <c r="AB124" s="3"/>
      <c r="AC124" s="3"/>
      <c r="AD124" s="37">
        <f>(资产表!C124-资产表!C125)/资产表!C125</f>
        <v>0.27971190053564</v>
      </c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>
      <c r="A125" s="2"/>
      <c r="B125" s="1">
        <v>2013</v>
      </c>
      <c r="C125" s="3"/>
      <c r="D125" s="3"/>
      <c r="E125" s="3"/>
      <c r="F125" s="3"/>
      <c r="G125" s="3"/>
      <c r="H125" s="37" t="e">
        <f>利润表!C125/负债表!C125</f>
        <v>#VALUE!</v>
      </c>
      <c r="I125" s="37">
        <f>利润表!C125/资产表!C125</f>
        <v>0.232754396854515</v>
      </c>
      <c r="J125" s="3"/>
      <c r="K125" s="16">
        <f>(利润表!J125-利润表!K125)/利润表!J125</f>
        <v>1</v>
      </c>
      <c r="L125" s="16">
        <f>(利润表!L125+利润表!M125)/(利润表!J125-利润表!K125)</f>
        <v>0</v>
      </c>
      <c r="M125" s="16">
        <f>利润表!N125/(利润表!J125-利润表!K125)</f>
        <v>0</v>
      </c>
      <c r="N125" s="3"/>
      <c r="O125" s="3"/>
      <c r="P125" s="37">
        <f>利润表!C125/利润表!J125</f>
        <v>0.224511228190457</v>
      </c>
      <c r="Q125" s="37">
        <f>利润表!J125/资产表!C125</f>
        <v>1.03671606418306</v>
      </c>
      <c r="R125" s="42" t="e">
        <f>资产表!C125/负债表!C125</f>
        <v>#VALUE!</v>
      </c>
      <c r="S125" s="3"/>
      <c r="T125" s="3"/>
      <c r="U125" s="3"/>
      <c r="V125" s="3"/>
      <c r="W125" s="37" t="e">
        <f>负债表!E125/资产表!C125</f>
        <v>#VALUE!</v>
      </c>
      <c r="X125" s="3"/>
      <c r="Y125" s="37">
        <f>(利润表!C125-利润表!C126)/利润表!C126</f>
        <v>0.169830685695908</v>
      </c>
      <c r="Z125" s="37">
        <f>(利润表!J125-利润表!J126)/利润表!J126</f>
        <v>0.19489418828601</v>
      </c>
      <c r="AA125" s="3"/>
      <c r="AB125" s="3"/>
      <c r="AC125" s="3"/>
      <c r="AD125" s="37">
        <f>(资产表!C125-资产表!C126)/资产表!C126</f>
        <v>0.33285473126385</v>
      </c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>
      <c r="A126" s="2"/>
      <c r="B126" s="1">
        <v>2012</v>
      </c>
      <c r="C126" s="3"/>
      <c r="D126" s="3"/>
      <c r="E126" s="3"/>
      <c r="F126" s="3"/>
      <c r="G126" s="3"/>
      <c r="H126" s="37" t="e">
        <f>利润表!C126/负债表!C126</f>
        <v>#VALUE!</v>
      </c>
      <c r="I126" s="37">
        <f>利润表!C126/资产表!C126</f>
        <v>0.265190341528318</v>
      </c>
      <c r="J126" s="3"/>
      <c r="K126" s="16">
        <f>(利润表!J126-利润表!K126)/利润表!J126</f>
        <v>1</v>
      </c>
      <c r="L126" s="16">
        <f>(利润表!L126+利润表!M126)/(利润表!J126-利润表!K126)</f>
        <v>0</v>
      </c>
      <c r="M126" s="16">
        <f>利润表!N126/(利润表!J126-利润表!K126)</f>
        <v>0</v>
      </c>
      <c r="N126" s="3"/>
      <c r="O126" s="3"/>
      <c r="P126" s="37">
        <f>利润表!C126/利润表!J126</f>
        <v>0.229321358252921</v>
      </c>
      <c r="Q126" s="37">
        <f>利润表!J126/资产表!C126</f>
        <v>1.15641361776619</v>
      </c>
      <c r="R126" s="42" t="e">
        <f>资产表!C126/负债表!C126</f>
        <v>#VALUE!</v>
      </c>
      <c r="S126" s="3"/>
      <c r="T126" s="3"/>
      <c r="U126" s="3"/>
      <c r="V126" s="3"/>
      <c r="W126" s="37" t="e">
        <f>负债表!E126/资产表!C126</f>
        <v>#VALUE!</v>
      </c>
      <c r="X126" s="3"/>
      <c r="Y126" s="37" t="e">
        <f>(利润表!C126-利润表!C127)/利润表!C127</f>
        <v>#DIV/0!</v>
      </c>
      <c r="Z126" s="37" t="e">
        <f>(利润表!J126-利润表!J127)/利润表!J127</f>
        <v>#DIV/0!</v>
      </c>
      <c r="AA126" s="3"/>
      <c r="AB126" s="3"/>
      <c r="AC126" s="3"/>
      <c r="AD126" s="37" t="e">
        <f>(资产表!C126-资产表!C127)/资产表!C127</f>
        <v>#DIV/0!</v>
      </c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>
      <c r="A127" s="2"/>
      <c r="B127" s="1">
        <v>2011</v>
      </c>
      <c r="C127" s="3"/>
      <c r="D127" s="3"/>
      <c r="E127" s="3"/>
      <c r="F127" s="3"/>
      <c r="G127" s="3"/>
      <c r="H127" s="37" t="e">
        <f>利润表!C127/负债表!C127</f>
        <v>#DIV/0!</v>
      </c>
      <c r="I127" s="37" t="e">
        <f>利润表!C127/资产表!C127</f>
        <v>#DIV/0!</v>
      </c>
      <c r="J127" s="3"/>
      <c r="K127" s="16" t="e">
        <f>(利润表!J127-利润表!K127)/利润表!J127</f>
        <v>#DIV/0!</v>
      </c>
      <c r="L127" s="16" t="e">
        <f>(利润表!L127+利润表!M127)/(利润表!J127-利润表!K127)</f>
        <v>#DIV/0!</v>
      </c>
      <c r="M127" s="16" t="e">
        <f>利润表!N127/(利润表!J127-利润表!K127)</f>
        <v>#DIV/0!</v>
      </c>
      <c r="N127" s="3"/>
      <c r="O127" s="3"/>
      <c r="P127" s="37" t="e">
        <f>利润表!C127/利润表!J127</f>
        <v>#DIV/0!</v>
      </c>
      <c r="Q127" s="37" t="e">
        <f>利润表!J127/资产表!C127</f>
        <v>#DIV/0!</v>
      </c>
      <c r="R127" s="42" t="e">
        <f>资产表!C127/负债表!C127</f>
        <v>#DIV/0!</v>
      </c>
      <c r="S127" s="3"/>
      <c r="T127" s="3"/>
      <c r="U127" s="3"/>
      <c r="V127" s="3"/>
      <c r="W127" s="37" t="e">
        <f>负债表!E127/资产表!C127</f>
        <v>#DIV/0!</v>
      </c>
      <c r="X127" s="3"/>
      <c r="Y127" s="37" t="e">
        <f>(利润表!C127-利润表!C128)/利润表!C128</f>
        <v>#DIV/0!</v>
      </c>
      <c r="Z127" s="37" t="e">
        <f>(利润表!J127-利润表!J128)/利润表!J128</f>
        <v>#DIV/0!</v>
      </c>
      <c r="AA127" s="3"/>
      <c r="AB127" s="3"/>
      <c r="AC127" s="3"/>
      <c r="AD127" s="37" t="e">
        <f>(资产表!C127-资产表!C128)/资产表!C128</f>
        <v>#DIV/0!</v>
      </c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>
      <c r="A128" s="2"/>
      <c r="B128" s="1">
        <v>2010</v>
      </c>
      <c r="C128" s="3"/>
      <c r="D128" s="3"/>
      <c r="E128" s="3"/>
      <c r="F128" s="3"/>
      <c r="G128" s="3"/>
      <c r="H128" s="37" t="e">
        <f>利润表!C128/负债表!C128</f>
        <v>#DIV/0!</v>
      </c>
      <c r="I128" s="37" t="e">
        <f>利润表!C128/资产表!C128</f>
        <v>#DIV/0!</v>
      </c>
      <c r="J128" s="3"/>
      <c r="K128" s="16" t="e">
        <f>(利润表!J128-利润表!K128)/利润表!J128</f>
        <v>#DIV/0!</v>
      </c>
      <c r="L128" s="16" t="e">
        <f>(利润表!L128+利润表!M128)/(利润表!J128-利润表!K128)</f>
        <v>#DIV/0!</v>
      </c>
      <c r="M128" s="16" t="e">
        <f>利润表!N128/(利润表!J128-利润表!K128)</f>
        <v>#DIV/0!</v>
      </c>
      <c r="N128" s="3"/>
      <c r="O128" s="3"/>
      <c r="P128" s="37" t="e">
        <f>利润表!C128/利润表!J128</f>
        <v>#DIV/0!</v>
      </c>
      <c r="Q128" s="37" t="e">
        <f>利润表!J128/资产表!C128</f>
        <v>#DIV/0!</v>
      </c>
      <c r="R128" s="42" t="e">
        <f>资产表!C128/负债表!C128</f>
        <v>#DIV/0!</v>
      </c>
      <c r="S128" s="3"/>
      <c r="T128" s="3"/>
      <c r="U128" s="3"/>
      <c r="V128" s="3"/>
      <c r="W128" s="37" t="e">
        <f>负债表!E128/资产表!C128</f>
        <v>#DIV/0!</v>
      </c>
      <c r="X128" s="3"/>
      <c r="Y128" s="37">
        <f>(利润表!C128-利润表!C129)/利润表!C129</f>
        <v>-1</v>
      </c>
      <c r="Z128" s="37">
        <f>(利润表!J128-利润表!J129)/利润表!J129</f>
        <v>-1</v>
      </c>
      <c r="AA128" s="3"/>
      <c r="AB128" s="3"/>
      <c r="AC128" s="3"/>
      <c r="AD128" s="37">
        <f>(资产表!C128-资产表!C129)/资产表!C129</f>
        <v>-1</v>
      </c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>
      <c r="A129" s="2" t="s">
        <v>50</v>
      </c>
      <c r="B129" s="1">
        <v>2023</v>
      </c>
      <c r="C129" s="3"/>
      <c r="D129" s="3"/>
      <c r="E129" s="3"/>
      <c r="F129" s="3"/>
      <c r="G129" s="3"/>
      <c r="H129" s="37">
        <f>利润表!C129/负债表!C129</f>
        <v>0.0329932757252452</v>
      </c>
      <c r="I129" s="37">
        <f>利润表!C129/资产表!C129</f>
        <v>0.0300393232367486</v>
      </c>
      <c r="J129" s="3"/>
      <c r="K129" s="16">
        <f>(利润表!J129-利润表!K129)/利润表!J129</f>
        <v>0.478308950650525</v>
      </c>
      <c r="L129" s="16">
        <f>(利润表!L129+利润表!M129)/(利润表!J129-利润表!K129)</f>
        <v>0.662506589631711</v>
      </c>
      <c r="M129" s="16">
        <f>利润表!N129/(利润表!J129-利润表!K129)</f>
        <v>0.0846022750131007</v>
      </c>
      <c r="N129" s="3"/>
      <c r="O129" s="3"/>
      <c r="P129" s="37">
        <f>利润表!C129/利润表!J129</f>
        <v>0.0761806833944929</v>
      </c>
      <c r="Q129" s="37">
        <f>利润表!J129/资产表!C129</f>
        <v>0.394316799196897</v>
      </c>
      <c r="R129" s="42">
        <f>资产表!C129/负债表!C129</f>
        <v>1.09833618637862</v>
      </c>
      <c r="S129" s="3"/>
      <c r="T129" s="3"/>
      <c r="U129" s="3"/>
      <c r="V129" s="3"/>
      <c r="W129" s="37">
        <f>负债表!E129/资产表!C129</f>
        <v>0.0895319553322299</v>
      </c>
      <c r="X129" s="3"/>
      <c r="Y129" s="37">
        <f>(利润表!C129-利润表!C130)/利润表!C130</f>
        <v>0.105772613493481</v>
      </c>
      <c r="Z129" s="37">
        <f>(利润表!J129-利润表!J130)/利润表!J130</f>
        <v>-0.0308177557167224</v>
      </c>
      <c r="AA129" s="3"/>
      <c r="AB129" s="3"/>
      <c r="AC129" s="3"/>
      <c r="AD129" s="37">
        <f>(资产表!C129-资产表!C130)/资产表!C130</f>
        <v>0.00860053448239505</v>
      </c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>
      <c r="A130" s="2"/>
      <c r="B130" s="1">
        <v>2022</v>
      </c>
      <c r="C130" s="3"/>
      <c r="D130" s="3"/>
      <c r="E130" s="3"/>
      <c r="F130" s="3"/>
      <c r="G130" s="3"/>
      <c r="H130" s="37">
        <f>利润表!C130/负债表!C130</f>
        <v>0.0301911185752142</v>
      </c>
      <c r="I130" s="37">
        <f>利润表!C130/资产表!C130</f>
        <v>0.0273995549377501</v>
      </c>
      <c r="J130" s="3"/>
      <c r="K130" s="16">
        <f>(利润表!J130-利润表!K130)/利润表!J130</f>
        <v>0.471754457394771</v>
      </c>
      <c r="L130" s="16">
        <f>(利润表!L130+利润表!M130)/(利润表!J130-利润表!K130)</f>
        <v>0.828382983198559</v>
      </c>
      <c r="M130" s="16">
        <f>利润表!N130/(利润表!J130-利润表!K130)</f>
        <v>0.0791770633029929</v>
      </c>
      <c r="N130" s="3"/>
      <c r="O130" s="3"/>
      <c r="P130" s="37">
        <f>利润表!C130/利润表!J130</f>
        <v>0.0667704777658104</v>
      </c>
      <c r="Q130" s="37">
        <f>利润表!J130/资产表!C130</f>
        <v>0.41035433404941</v>
      </c>
      <c r="R130" s="42">
        <f>资产表!C130/负债表!C130</f>
        <v>1.10188353948837</v>
      </c>
      <c r="S130" s="3"/>
      <c r="T130" s="3"/>
      <c r="U130" s="3"/>
      <c r="V130" s="3"/>
      <c r="W130" s="37">
        <f>负债表!E130/资产表!C130</f>
        <v>0.0924630742153378</v>
      </c>
      <c r="X130" s="3"/>
      <c r="Y130" s="37">
        <f>(利润表!C130-利润表!C131)/利润表!C131</f>
        <v>-0.142146845141007</v>
      </c>
      <c r="Z130" s="37">
        <f>(利润表!J130-利润表!J131)/利润表!J131</f>
        <v>-0.194257873791131</v>
      </c>
      <c r="AA130" s="3"/>
      <c r="AB130" s="3"/>
      <c r="AC130" s="3"/>
      <c r="AD130" s="37">
        <f>(资产表!C130-资产表!C131)/资产表!C131</f>
        <v>0.0351651401880404</v>
      </c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1:41">
      <c r="A131" s="2"/>
      <c r="B131" s="1">
        <v>2021</v>
      </c>
      <c r="C131" s="3"/>
      <c r="D131" s="3"/>
      <c r="E131" s="3"/>
      <c r="F131" s="3"/>
      <c r="G131" s="3"/>
      <c r="H131" s="37">
        <f>利润表!C131/负债表!C131</f>
        <v>0.036355259790266</v>
      </c>
      <c r="I131" s="37">
        <f>利润表!C131/资产表!C131</f>
        <v>0.0330628429441261</v>
      </c>
      <c r="J131" s="3"/>
      <c r="K131" s="16">
        <f>(利润表!J131-利润表!K131)/利润表!J131</f>
        <v>0.540498823836188</v>
      </c>
      <c r="L131" s="16">
        <f>(利润表!L131+利润表!M131)/(利润表!J131-利润表!K131)</f>
        <v>0.925022572122276</v>
      </c>
      <c r="M131" s="16">
        <f>利润表!N131/(利润表!J131-利润表!K131)</f>
        <v>0.0577467511770857</v>
      </c>
      <c r="N131" s="3"/>
      <c r="O131" s="3"/>
      <c r="P131" s="37">
        <f>利润表!C131/利润表!J131</f>
        <v>0.0627144475931306</v>
      </c>
      <c r="Q131" s="37">
        <f>利润表!J131/资产表!C131</f>
        <v>0.5271965904671</v>
      </c>
      <c r="R131" s="42">
        <f>资产表!C131/负债表!C131</f>
        <v>1.09958057302283</v>
      </c>
      <c r="S131" s="3"/>
      <c r="T131" s="3"/>
      <c r="U131" s="3"/>
      <c r="V131" s="3"/>
      <c r="W131" s="37">
        <f>负债表!E131/资产表!C131</f>
        <v>0.0905623248227056</v>
      </c>
      <c r="X131" s="3"/>
      <c r="Y131" s="37">
        <f>(利润表!C131-利润表!C132)/利润表!C132</f>
        <v>-0.409765520043451</v>
      </c>
      <c r="Z131" s="37">
        <f>(利润表!J131-利润表!J132)/利润表!J132</f>
        <v>0.119102925779716</v>
      </c>
      <c r="AA131" s="3"/>
      <c r="AB131" s="3"/>
      <c r="AC131" s="3"/>
      <c r="AD131" s="37">
        <f>(资产表!C131-资产表!C132)/资产表!C132</f>
        <v>0.02368391685346</v>
      </c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>
      <c r="A132" s="2"/>
      <c r="B132" s="1">
        <v>2020</v>
      </c>
      <c r="C132" s="3"/>
      <c r="D132" s="3"/>
      <c r="E132" s="3"/>
      <c r="F132" s="3"/>
      <c r="G132" s="3"/>
      <c r="H132" s="37">
        <f>利润表!C132/负债表!C132</f>
        <v>0.0628999725633325</v>
      </c>
      <c r="I132" s="37">
        <f>利润表!C132/资产表!C132</f>
        <v>0.0573431436432609</v>
      </c>
      <c r="J132" s="3"/>
      <c r="K132" s="16">
        <f>(利润表!J132-利润表!K132)/利润表!J132</f>
        <v>0.483740757448199</v>
      </c>
      <c r="L132" s="16">
        <f>(利润表!L132+利润表!M132)/(利润表!J132-利润表!K132)</f>
        <v>0.769982796925174</v>
      </c>
      <c r="M132" s="16">
        <f>利润表!N132/(利润表!J132-利润表!K132)</f>
        <v>0.0756929649992322</v>
      </c>
      <c r="N132" s="3"/>
      <c r="O132" s="3"/>
      <c r="P132" s="37">
        <f>利润表!C132/利润表!J132</f>
        <v>0.118908542576669</v>
      </c>
      <c r="Q132" s="37">
        <f>利润表!J132/资产表!C132</f>
        <v>0.482245786557243</v>
      </c>
      <c r="R132" s="42">
        <f>资产表!C132/负债表!C132</f>
        <v>1.09690485325746</v>
      </c>
      <c r="S132" s="3"/>
      <c r="T132" s="3"/>
      <c r="U132" s="3"/>
      <c r="V132" s="3"/>
      <c r="W132" s="37">
        <f>负债表!E132/资产表!C132</f>
        <v>0.0883439005394888</v>
      </c>
      <c r="X132" s="3"/>
      <c r="Y132" s="37">
        <f>(利润表!C132-利润表!C133)/利润表!C133</f>
        <v>1.35721165725078</v>
      </c>
      <c r="Z132" s="37">
        <f>(利润表!J132-利润表!J133)/利润表!J133</f>
        <v>0.0196679813350745</v>
      </c>
      <c r="AA132" s="3"/>
      <c r="AB132" s="3"/>
      <c r="AC132" s="3"/>
      <c r="AD132" s="37">
        <f>(资产表!C132-资产表!C133)/资产表!C133</f>
        <v>0.0577364837875979</v>
      </c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>
      <c r="A133" s="2"/>
      <c r="B133" s="1">
        <v>2019</v>
      </c>
      <c r="C133" s="3"/>
      <c r="D133" s="3"/>
      <c r="E133" s="3"/>
      <c r="F133" s="3"/>
      <c r="G133" s="3"/>
      <c r="H133" s="37">
        <f>利润表!C133/负债表!C133</f>
        <v>0.0285790266777126</v>
      </c>
      <c r="I133" s="37">
        <f>利润表!C133/资产表!C133</f>
        <v>0.0257312214369798</v>
      </c>
      <c r="J133" s="3"/>
      <c r="K133" s="16">
        <f>(利润表!J133-利润表!K133)/利润表!J133</f>
        <v>0.552985316204419</v>
      </c>
      <c r="L133" s="16">
        <f>(利润表!L133+利润表!M133)/(利润表!J133-利润表!K133)</f>
        <v>0.857588098995251</v>
      </c>
      <c r="M133" s="16">
        <f>利润表!N133/(利润表!J133-利润表!K133)</f>
        <v>0.0716955216796684</v>
      </c>
      <c r="N133" s="3"/>
      <c r="O133" s="3"/>
      <c r="P133" s="37">
        <f>利润表!C133/利润表!J133</f>
        <v>0.0514367189724737</v>
      </c>
      <c r="Q133" s="37">
        <f>利润表!J133/资产表!C133</f>
        <v>0.500250053872017</v>
      </c>
      <c r="R133" s="42">
        <f>资产表!C133/负债表!C133</f>
        <v>1.11067508970406</v>
      </c>
      <c r="S133" s="3"/>
      <c r="T133" s="3"/>
      <c r="U133" s="3"/>
      <c r="V133" s="3"/>
      <c r="W133" s="37">
        <f>负债表!E133/资产表!C133</f>
        <v>0.0996466840122883</v>
      </c>
      <c r="X133" s="3"/>
      <c r="Y133" s="37">
        <f>(利润表!C133-利润表!C134)/利润表!C134</f>
        <v>-0.609746127642044</v>
      </c>
      <c r="Z133" s="37">
        <f>(利润表!J133-利润表!J134)/利润表!J134</f>
        <v>0.000736640508379357</v>
      </c>
      <c r="AA133" s="3"/>
      <c r="AB133" s="3"/>
      <c r="AC133" s="3"/>
      <c r="AD133" s="37">
        <f>(资产表!C133-资产表!C134)/资产表!C134</f>
        <v>-0.033159248044919</v>
      </c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>
      <c r="A134" s="2"/>
      <c r="B134" s="1">
        <v>2018</v>
      </c>
      <c r="C134" s="3"/>
      <c r="D134" s="3"/>
      <c r="E134" s="3"/>
      <c r="F134" s="3"/>
      <c r="G134" s="3"/>
      <c r="H134" s="37">
        <f>利润表!C134/负债表!C134</f>
        <v>0.0707891048604113</v>
      </c>
      <c r="I134" s="37">
        <f>利润表!C134/资产表!C134</f>
        <v>0.0637482296653118</v>
      </c>
      <c r="J134" s="3"/>
      <c r="K134" s="16">
        <f>(利润表!J134-利润表!K134)/利润表!J134</f>
        <v>0.60439682684018</v>
      </c>
      <c r="L134" s="16">
        <f>(利润表!L134+利润表!M134)/(利润表!J134-利润表!K134)</f>
        <v>0.717231178889507</v>
      </c>
      <c r="M134" s="16">
        <f>利润表!N134/(利润表!J134-利润表!K134)</f>
        <v>0.0590712576246948</v>
      </c>
      <c r="N134" s="3"/>
      <c r="O134" s="3"/>
      <c r="P134" s="37">
        <f>利润表!C134/利润表!J134</f>
        <v>0.131900316663796</v>
      </c>
      <c r="Q134" s="37">
        <f>利润表!J134/资产表!C134</f>
        <v>0.483306115388648</v>
      </c>
      <c r="R134" s="42">
        <f>资产表!C134/负债表!C134</f>
        <v>1.11044816824036</v>
      </c>
      <c r="S134" s="3"/>
      <c r="T134" s="3"/>
      <c r="U134" s="3"/>
      <c r="V134" s="3"/>
      <c r="W134" s="37">
        <f>负债表!E134/资产表!C134</f>
        <v>0.099462695692839</v>
      </c>
      <c r="X134" s="3"/>
      <c r="Y134" s="37">
        <f>(利润表!C134-利润表!C135)/利润表!C135</f>
        <v>-0.0788068127748907</v>
      </c>
      <c r="Z134" s="37">
        <f>(利润表!J134-利润表!J135)/利润表!J135</f>
        <v>-0.0173085178597221</v>
      </c>
      <c r="AA134" s="3"/>
      <c r="AB134" s="3"/>
      <c r="AC134" s="3"/>
      <c r="AD134" s="37">
        <f>(资产表!C134-资产表!C135)/资产表!C135</f>
        <v>0.060390217987266</v>
      </c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>
      <c r="A135" s="2"/>
      <c r="B135" s="1">
        <v>2017</v>
      </c>
      <c r="C135" s="3"/>
      <c r="D135" s="3"/>
      <c r="E135" s="3"/>
      <c r="F135" s="3"/>
      <c r="G135" s="3"/>
      <c r="H135" s="37">
        <f>利润表!C135/负债表!C135</f>
        <v>0.0812478802031514</v>
      </c>
      <c r="I135" s="37">
        <f>利润表!C135/资产表!C135</f>
        <v>0.073380915196221</v>
      </c>
      <c r="J135" s="3"/>
      <c r="K135" s="16">
        <f>(利润表!J135-利润表!K135)/利润表!J135</f>
        <v>0.600473022051881</v>
      </c>
      <c r="L135" s="16">
        <f>(利润表!L135+利润表!M135)/(利润表!J135-利润表!K135)</f>
        <v>0.692244345634629</v>
      </c>
      <c r="M135" s="16">
        <f>利润表!N135/(利润表!J135-利润表!K135)</f>
        <v>0.0582655085871015</v>
      </c>
      <c r="N135" s="3"/>
      <c r="O135" s="3"/>
      <c r="P135" s="37">
        <f>利润表!C135/利润表!J135</f>
        <v>0.140705901296948</v>
      </c>
      <c r="Q135" s="37">
        <f>利润表!J135/资产表!C135</f>
        <v>0.521519812032308</v>
      </c>
      <c r="R135" s="42">
        <f>资产表!C135/负债表!C135</f>
        <v>1.10720723482249</v>
      </c>
      <c r="S135" s="3"/>
      <c r="T135" s="3"/>
      <c r="U135" s="3"/>
      <c r="V135" s="3"/>
      <c r="W135" s="37">
        <f>负债表!E135/资产表!C135</f>
        <v>0.0968267108909181</v>
      </c>
      <c r="X135" s="3"/>
      <c r="Y135" s="37">
        <f>(利润表!C135-利润表!C136)/利润表!C136</f>
        <v>-0.0763756607052617</v>
      </c>
      <c r="Z135" s="37">
        <f>(利润表!J135-利润表!J136)/利润表!J136</f>
        <v>-0.0646866215359976</v>
      </c>
      <c r="AA135" s="3"/>
      <c r="AB135" s="3"/>
      <c r="AC135" s="3"/>
      <c r="AD135" s="37">
        <f>(资产表!C135-资产表!C136)/资产表!C136</f>
        <v>0.74229300533856</v>
      </c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>
      <c r="A136" s="2"/>
      <c r="B136" s="1">
        <v>2016</v>
      </c>
      <c r="C136" s="3"/>
      <c r="D136" s="3"/>
      <c r="E136" s="3"/>
      <c r="F136" s="3"/>
      <c r="G136" s="3"/>
      <c r="H136" s="37">
        <f>利润表!C136/负债表!C136</f>
        <v>0.177938287383544</v>
      </c>
      <c r="I136" s="37">
        <f>利润表!C136/资产表!C136</f>
        <v>0.138423220169081</v>
      </c>
      <c r="J136" s="3"/>
      <c r="K136" s="16">
        <f>(利润表!J136-利润表!K136)/利润表!J136</f>
        <v>0.591936995345106</v>
      </c>
      <c r="L136" s="16">
        <f>(利润表!L136+利润表!M136)/(利润表!J136-利润表!K136)</f>
        <v>0.72958339761026</v>
      </c>
      <c r="M136" s="16">
        <f>利润表!N136/(利润表!J136-利润表!K136)</f>
        <v>0.0575387228748886</v>
      </c>
      <c r="N136" s="3"/>
      <c r="O136" s="3"/>
      <c r="P136" s="37">
        <f>利润表!C136/利润表!J136</f>
        <v>0.14248662179297</v>
      </c>
      <c r="Q136" s="37">
        <f>利润表!J136/资产表!C136</f>
        <v>0.971482223574696</v>
      </c>
      <c r="R136" s="42">
        <f>资产表!C136/负债表!C136</f>
        <v>1.28546559721841</v>
      </c>
      <c r="S136" s="3"/>
      <c r="T136" s="3"/>
      <c r="U136" s="3"/>
      <c r="V136" s="3"/>
      <c r="W136" s="37">
        <f>负债表!E136/资产表!C136</f>
        <v>0.222071751928737</v>
      </c>
      <c r="X136" s="3"/>
      <c r="Y136" s="37">
        <f>(利润表!C136-利润表!C137)/利润表!C137</f>
        <v>0.0464711904335634</v>
      </c>
      <c r="Z136" s="37">
        <f>(利润表!J136-利润表!J137)/利润表!J137</f>
        <v>0.0652879802698932</v>
      </c>
      <c r="AA136" s="3"/>
      <c r="AB136" s="3"/>
      <c r="AC136" s="3"/>
      <c r="AD136" s="37">
        <f>(资产表!C136-资产表!C137)/资产表!C137</f>
        <v>0.237160802459929</v>
      </c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>
      <c r="A137" s="2"/>
      <c r="B137" s="1">
        <v>2015</v>
      </c>
      <c r="C137" s="3"/>
      <c r="D137" s="3"/>
      <c r="E137" s="3"/>
      <c r="F137" s="3"/>
      <c r="G137" s="3"/>
      <c r="H137" s="37">
        <f>利润表!C137/负债表!C137</f>
        <v>0.206841514084209</v>
      </c>
      <c r="I137" s="37">
        <f>利润表!C137/资产表!C137</f>
        <v>0.163646915184083</v>
      </c>
      <c r="J137" s="3"/>
      <c r="K137" s="16">
        <f>(利润表!J137-利润表!K137)/利润表!J137</f>
        <v>0.559352628585232</v>
      </c>
      <c r="L137" s="16">
        <f>(利润表!L137+利润表!M137)/(利润表!J137-利润表!K137)</f>
        <v>0.694231337746181</v>
      </c>
      <c r="M137" s="16" t="e">
        <f>利润表!N137/(利润表!J137-利润表!K137)</f>
        <v>#VALUE!</v>
      </c>
      <c r="N137" s="3"/>
      <c r="O137" s="3"/>
      <c r="P137" s="37">
        <f>利润表!C137/利润表!J137</f>
        <v>0.145048699794999</v>
      </c>
      <c r="Q137" s="37">
        <f>利润表!J137/资产表!C137</f>
        <v>1.12822049018964</v>
      </c>
      <c r="R137" s="42">
        <f>资产表!C137/负债表!C137</f>
        <v>1.2639499733407</v>
      </c>
      <c r="S137" s="3"/>
      <c r="T137" s="3"/>
      <c r="U137" s="3"/>
      <c r="V137" s="3"/>
      <c r="W137" s="37">
        <f>负债表!E137/资产表!C137</f>
        <v>0.208829446503378</v>
      </c>
      <c r="X137" s="3"/>
      <c r="Y137" s="37">
        <f>(利润表!C137-利润表!C138)/利润表!C138</f>
        <v>0.13305675647587</v>
      </c>
      <c r="Z137" s="37">
        <f>(利润表!J137-利润表!J138)/利润表!J138</f>
        <v>0.054839108746299</v>
      </c>
      <c r="AA137" s="3"/>
      <c r="AB137" s="3"/>
      <c r="AC137" s="3"/>
      <c r="AD137" s="37">
        <f>(资产表!C137-资产表!C138)/资产表!C138</f>
        <v>0.141519726193937</v>
      </c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>
      <c r="A138" s="2"/>
      <c r="B138" s="1">
        <v>2014</v>
      </c>
      <c r="C138" s="3"/>
      <c r="D138" s="3"/>
      <c r="E138" s="3"/>
      <c r="F138" s="3"/>
      <c r="G138" s="3"/>
      <c r="H138" s="37" t="e">
        <f>利润表!C138/负债表!C138</f>
        <v>#VALUE!</v>
      </c>
      <c r="I138" s="37">
        <f>利润表!C138/资产表!C138</f>
        <v>0.164869218373877</v>
      </c>
      <c r="J138" s="3"/>
      <c r="K138" s="16">
        <f>(利润表!J138-利润表!K138)/利润表!J138</f>
        <v>0.50260195146211</v>
      </c>
      <c r="L138" s="16">
        <f>(利润表!L138+利润表!M138)/(利润表!J138-利润表!K138)</f>
        <v>0.68296148939377</v>
      </c>
      <c r="M138" s="16" t="e">
        <f>利润表!N138/(利润表!J138-利润表!K138)</f>
        <v>#VALUE!</v>
      </c>
      <c r="N138" s="3"/>
      <c r="O138" s="3"/>
      <c r="P138" s="37">
        <f>利润表!C138/利润表!J138</f>
        <v>0.135035637307746</v>
      </c>
      <c r="Q138" s="37">
        <f>利润表!J138/资产表!C138</f>
        <v>1.22093116795636</v>
      </c>
      <c r="R138" s="42" t="e">
        <f>资产表!C138/负债表!C138</f>
        <v>#VALUE!</v>
      </c>
      <c r="S138" s="3"/>
      <c r="T138" s="3"/>
      <c r="U138" s="3"/>
      <c r="V138" s="3"/>
      <c r="W138" s="37" t="e">
        <f>负债表!E138/资产表!C138</f>
        <v>#VALUE!</v>
      </c>
      <c r="X138" s="3"/>
      <c r="Y138" s="37">
        <f>(利润表!C138-利润表!C139)/利润表!C139</f>
        <v>0.321562570610273</v>
      </c>
      <c r="Z138" s="37">
        <f>(利润表!J138-利润表!J139)/利润表!J139</f>
        <v>0.137058343644149</v>
      </c>
      <c r="AA138" s="3"/>
      <c r="AB138" s="3"/>
      <c r="AC138" s="3"/>
      <c r="AD138" s="37">
        <f>(资产表!C138-资产表!C139)/资产表!C139</f>
        <v>0.0742797276072542</v>
      </c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>
      <c r="A139" s="2"/>
      <c r="B139" s="1">
        <v>2013</v>
      </c>
      <c r="C139" s="3"/>
      <c r="D139" s="3"/>
      <c r="E139" s="3"/>
      <c r="F139" s="3"/>
      <c r="G139" s="3"/>
      <c r="H139" s="37" t="e">
        <f>利润表!C139/负债表!C139</f>
        <v>#VALUE!</v>
      </c>
      <c r="I139" s="37">
        <f>利润表!C139/资产表!C139</f>
        <v>0.134019881422429</v>
      </c>
      <c r="J139" s="3"/>
      <c r="K139" s="16">
        <f>(利润表!J139-利润表!K139)/利润表!J139</f>
        <v>0.493913862757063</v>
      </c>
      <c r="L139" s="16">
        <f>(利润表!L139+利润表!M139)/(利润表!J139-利润表!K139)</f>
        <v>0.714071658470434</v>
      </c>
      <c r="M139" s="16" t="e">
        <f>利润表!N139/(利润表!J139-利润表!K139)</f>
        <v>#VALUE!</v>
      </c>
      <c r="N139" s="3"/>
      <c r="O139" s="3"/>
      <c r="P139" s="37">
        <f>利润表!C139/利润表!J139</f>
        <v>0.116183222425234</v>
      </c>
      <c r="Q139" s="37">
        <f>利润表!J139/资产表!C139</f>
        <v>1.15352181343286</v>
      </c>
      <c r="R139" s="42" t="e">
        <f>资产表!C139/负债表!C139</f>
        <v>#VALUE!</v>
      </c>
      <c r="S139" s="3"/>
      <c r="T139" s="3"/>
      <c r="U139" s="3"/>
      <c r="V139" s="3"/>
      <c r="W139" s="37" t="e">
        <f>负债表!E139/资产表!C139</f>
        <v>#VALUE!</v>
      </c>
      <c r="X139" s="3"/>
      <c r="Y139" s="37">
        <f>(利润表!C139-利润表!C140)/利润表!C140</f>
        <v>0.186481356186163</v>
      </c>
      <c r="Z139" s="37">
        <f>(利润表!J139-利润表!J140)/利润表!J140</f>
        <v>0.0927878295854665</v>
      </c>
      <c r="AA139" s="3"/>
      <c r="AB139" s="3"/>
      <c r="AC139" s="3"/>
      <c r="AD139" s="37">
        <f>(资产表!C139-资产表!C140)/资产表!C140</f>
        <v>0.273665364088285</v>
      </c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>
      <c r="A140" s="2"/>
      <c r="B140" s="1">
        <v>2012</v>
      </c>
      <c r="C140" s="3"/>
      <c r="D140" s="3"/>
      <c r="E140" s="3"/>
      <c r="F140" s="3"/>
      <c r="G140" s="3"/>
      <c r="H140" s="37" t="e">
        <f>利润表!C140/负债表!C140</f>
        <v>#VALUE!</v>
      </c>
      <c r="I140" s="37">
        <f>利润表!C140/资产表!C140</f>
        <v>0.143867815686254</v>
      </c>
      <c r="J140" s="3"/>
      <c r="K140" s="16">
        <f>(利润表!J140-利润表!K140)/利润表!J140</f>
        <v>0.463347960328646</v>
      </c>
      <c r="L140" s="16">
        <f>(利润表!L140+利润表!M140)/(利润表!J140-利润表!K140)</f>
        <v>0.723149932541375</v>
      </c>
      <c r="M140" s="16" t="e">
        <f>利润表!N140/(利润表!J140-利润表!K140)</f>
        <v>#VALUE!</v>
      </c>
      <c r="N140" s="3"/>
      <c r="O140" s="3"/>
      <c r="P140" s="37">
        <f>利润表!C140/利润表!J140</f>
        <v>0.107008517922633</v>
      </c>
      <c r="Q140" s="37">
        <f>利润表!J140/资产表!C140</f>
        <v>1.3444519976463</v>
      </c>
      <c r="R140" s="42" t="e">
        <f>资产表!C140/负债表!C140</f>
        <v>#VALUE!</v>
      </c>
      <c r="S140" s="3"/>
      <c r="T140" s="3"/>
      <c r="U140" s="3"/>
      <c r="V140" s="3"/>
      <c r="W140" s="37" t="e">
        <f>负债表!E140/资产表!C140</f>
        <v>#VALUE!</v>
      </c>
      <c r="X140" s="3"/>
      <c r="Y140" s="37" t="e">
        <f>(利润表!C140-利润表!C141)/利润表!C141</f>
        <v>#DIV/0!</v>
      </c>
      <c r="Z140" s="37" t="e">
        <f>(利润表!J140-利润表!J141)/利润表!J141</f>
        <v>#DIV/0!</v>
      </c>
      <c r="AA140" s="3"/>
      <c r="AB140" s="3"/>
      <c r="AC140" s="3"/>
      <c r="AD140" s="37" t="e">
        <f>(资产表!C140-资产表!C141)/资产表!C141</f>
        <v>#DIV/0!</v>
      </c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>
      <c r="A141" s="2"/>
      <c r="B141" s="1">
        <v>2011</v>
      </c>
      <c r="C141" s="3"/>
      <c r="D141" s="3"/>
      <c r="E141" s="3"/>
      <c r="F141" s="3"/>
      <c r="G141" s="3"/>
      <c r="H141" s="37" t="e">
        <f>利润表!C141/负债表!C141</f>
        <v>#DIV/0!</v>
      </c>
      <c r="I141" s="37" t="e">
        <f>利润表!C141/资产表!C141</f>
        <v>#DIV/0!</v>
      </c>
      <c r="J141" s="3"/>
      <c r="K141" s="16" t="e">
        <f>(利润表!J141-利润表!K141)/利润表!J141</f>
        <v>#DIV/0!</v>
      </c>
      <c r="L141" s="16" t="e">
        <f>(利润表!L141+利润表!M141)/(利润表!J141-利润表!K141)</f>
        <v>#DIV/0!</v>
      </c>
      <c r="M141" s="16" t="e">
        <f>利润表!N141/(利润表!J141-利润表!K141)</f>
        <v>#DIV/0!</v>
      </c>
      <c r="N141" s="3"/>
      <c r="O141" s="3"/>
      <c r="P141" s="37" t="e">
        <f>利润表!C141/利润表!J141</f>
        <v>#DIV/0!</v>
      </c>
      <c r="Q141" s="37" t="e">
        <f>利润表!J141/资产表!C141</f>
        <v>#DIV/0!</v>
      </c>
      <c r="R141" s="42" t="e">
        <f>资产表!C141/负债表!C141</f>
        <v>#DIV/0!</v>
      </c>
      <c r="S141" s="3"/>
      <c r="T141" s="3"/>
      <c r="U141" s="3"/>
      <c r="V141" s="3"/>
      <c r="W141" s="37" t="e">
        <f>负债表!E141/资产表!C141</f>
        <v>#DIV/0!</v>
      </c>
      <c r="X141" s="3"/>
      <c r="Y141" s="37" t="e">
        <f>(利润表!C141-利润表!C142)/利润表!C142</f>
        <v>#DIV/0!</v>
      </c>
      <c r="Z141" s="37" t="e">
        <f>(利润表!J141-利润表!J142)/利润表!J142</f>
        <v>#DIV/0!</v>
      </c>
      <c r="AA141" s="3"/>
      <c r="AB141" s="3"/>
      <c r="AC141" s="3"/>
      <c r="AD141" s="37" t="e">
        <f>(资产表!C141-资产表!C142)/资产表!C142</f>
        <v>#DIV/0!</v>
      </c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>
      <c r="A142" s="2"/>
      <c r="B142" s="1">
        <v>2010</v>
      </c>
      <c r="C142" s="3"/>
      <c r="D142" s="3"/>
      <c r="E142" s="3"/>
      <c r="F142" s="3"/>
      <c r="G142" s="3"/>
      <c r="H142" s="37" t="e">
        <f>利润表!C142/负债表!C142</f>
        <v>#DIV/0!</v>
      </c>
      <c r="I142" s="37" t="e">
        <f>利润表!C142/资产表!C142</f>
        <v>#DIV/0!</v>
      </c>
      <c r="J142" s="3"/>
      <c r="K142" s="16" t="e">
        <f>(利润表!J142-利润表!K142)/利润表!J142</f>
        <v>#DIV/0!</v>
      </c>
      <c r="L142" s="16" t="e">
        <f>(利润表!L142+利润表!M142)/(利润表!J142-利润表!K142)</f>
        <v>#DIV/0!</v>
      </c>
      <c r="M142" s="16" t="e">
        <f>利润表!N142/(利润表!J142-利润表!K142)</f>
        <v>#DIV/0!</v>
      </c>
      <c r="N142" s="3"/>
      <c r="O142" s="3"/>
      <c r="P142" s="37" t="e">
        <f>利润表!C142/利润表!J142</f>
        <v>#DIV/0!</v>
      </c>
      <c r="Q142" s="37" t="e">
        <f>利润表!J142/资产表!C142</f>
        <v>#DIV/0!</v>
      </c>
      <c r="R142" s="42" t="e">
        <f>资产表!C142/负债表!C142</f>
        <v>#DIV/0!</v>
      </c>
      <c r="S142" s="3"/>
      <c r="T142" s="3"/>
      <c r="U142" s="3"/>
      <c r="V142" s="3"/>
      <c r="W142" s="37" t="e">
        <f>负债表!E142/资产表!C142</f>
        <v>#DIV/0!</v>
      </c>
      <c r="X142" s="3"/>
      <c r="Y142" s="37">
        <f>(利润表!C142-利润表!C143)/利润表!C143</f>
        <v>-1</v>
      </c>
      <c r="Z142" s="37">
        <f>(利润表!J142-利润表!J143)/利润表!J143</f>
        <v>-1</v>
      </c>
      <c r="AA142" s="3"/>
      <c r="AB142" s="3"/>
      <c r="AC142" s="3"/>
      <c r="AD142" s="37">
        <f>(资产表!C142-资产表!C143)/资产表!C143</f>
        <v>-1</v>
      </c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>
      <c r="A143" s="2" t="s">
        <v>51</v>
      </c>
      <c r="B143" s="1">
        <v>2023</v>
      </c>
      <c r="C143" s="3"/>
      <c r="D143" s="3"/>
      <c r="E143" s="3"/>
      <c r="F143" s="3"/>
      <c r="G143" s="3"/>
      <c r="H143" s="37">
        <f>利润表!C143/负债表!C143</f>
        <v>0.124653395007233</v>
      </c>
      <c r="I143" s="37">
        <f>利润表!C143/资产表!C143</f>
        <v>0.0620631911623924</v>
      </c>
      <c r="J143" s="3"/>
      <c r="K143" s="16">
        <f>(利润表!J143-利润表!K143)/利润表!J143</f>
        <v>1</v>
      </c>
      <c r="L143" s="16">
        <f>(利润表!L143+利润表!M143)/(利润表!J143-利润表!K143)</f>
        <v>0</v>
      </c>
      <c r="M143" s="16">
        <f>利润表!N143/(利润表!J143-利润表!K143)</f>
        <v>0</v>
      </c>
      <c r="N143" s="3"/>
      <c r="O143" s="3"/>
      <c r="P143" s="37">
        <f>利润表!C143/利润表!J143</f>
        <v>0.087822348070371</v>
      </c>
      <c r="Q143" s="37">
        <f>利润表!J143/资产表!C143</f>
        <v>0.70669018223769</v>
      </c>
      <c r="R143" s="42">
        <f>资产表!C143/负债表!C143</f>
        <v>2.00849154986357</v>
      </c>
      <c r="S143" s="3"/>
      <c r="T143" s="3"/>
      <c r="U143" s="3"/>
      <c r="V143" s="3"/>
      <c r="W143" s="37">
        <f>负债表!E143/资产表!C143</f>
        <v>0.502113912270169</v>
      </c>
      <c r="X143" s="3"/>
      <c r="Y143" s="37">
        <f>(利润表!C143-利润表!C144)/利润表!C144</f>
        <v>0.082011697754593</v>
      </c>
      <c r="Z143" s="37">
        <f>(利润表!J143-利润表!J144)/利润表!J144</f>
        <v>0.0202117070446342</v>
      </c>
      <c r="AA143" s="3"/>
      <c r="AB143" s="3"/>
      <c r="AC143" s="3"/>
      <c r="AD143" s="37">
        <f>(资产表!C143-资产表!C144)/资产表!C144</f>
        <v>0.0635070437998163</v>
      </c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>
      <c r="A144" s="2"/>
      <c r="B144" s="1">
        <v>2022</v>
      </c>
      <c r="C144" s="3"/>
      <c r="D144" s="3"/>
      <c r="E144" s="3"/>
      <c r="F144" s="3"/>
      <c r="G144" s="3"/>
      <c r="H144" s="37" t="e">
        <f>利润表!C144/负债表!C144</f>
        <v>#VALUE!</v>
      </c>
      <c r="I144" s="37">
        <f>利润表!C144/资产表!C144</f>
        <v>0.0610017813105649</v>
      </c>
      <c r="J144" s="3"/>
      <c r="K144" s="16">
        <f>(利润表!J144-利润表!K144)/利润表!J144</f>
        <v>1</v>
      </c>
      <c r="L144" s="16">
        <f>(利润表!L144+利润表!M144)/(利润表!J144-利润表!K144)</f>
        <v>0</v>
      </c>
      <c r="M144" s="16">
        <f>利润表!N144/(利润表!J144-利润表!K144)</f>
        <v>0</v>
      </c>
      <c r="N144" s="3"/>
      <c r="O144" s="3"/>
      <c r="P144" s="37">
        <f>利润表!C144/利润表!J144</f>
        <v>0.0828063022123283</v>
      </c>
      <c r="Q144" s="37">
        <f>利润表!J144/资产表!C144</f>
        <v>0.73668041780379</v>
      </c>
      <c r="R144" s="42" t="e">
        <f>资产表!C144/负债表!C144</f>
        <v>#VALUE!</v>
      </c>
      <c r="S144" s="3"/>
      <c r="T144" s="3"/>
      <c r="U144" s="3"/>
      <c r="V144" s="3"/>
      <c r="W144" s="37" t="e">
        <f>负债表!E144/资产表!C144</f>
        <v>#VALUE!</v>
      </c>
      <c r="X144" s="3"/>
      <c r="Y144" s="37">
        <f>(利润表!C144-利润表!C145)/利润表!C145</f>
        <v>0.789986046840354</v>
      </c>
      <c r="Z144" s="37">
        <f>(利润表!J144-利润表!J145)/利润表!J145</f>
        <v>0.105370655724327</v>
      </c>
      <c r="AA144" s="3"/>
      <c r="AB144" s="3"/>
      <c r="AC144" s="3"/>
      <c r="AD144" s="37">
        <f>(资产表!C144-资产表!C145)/资产表!C145</f>
        <v>0.0106317639361021</v>
      </c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>
      <c r="A145" s="2"/>
      <c r="B145" s="1">
        <v>2021</v>
      </c>
      <c r="C145" s="3"/>
      <c r="D145" s="3"/>
      <c r="E145" s="3"/>
      <c r="F145" s="3"/>
      <c r="G145" s="3"/>
      <c r="H145" s="37" t="e">
        <f>利润表!C145/负债表!C145</f>
        <v>#VALUE!</v>
      </c>
      <c r="I145" s="37">
        <f>利润表!C145/资产表!C145</f>
        <v>0.0344417980005847</v>
      </c>
      <c r="J145" s="3"/>
      <c r="K145" s="16">
        <f>(利润表!J145-利润表!K145)/利润表!J145</f>
        <v>1</v>
      </c>
      <c r="L145" s="16">
        <f>(利润表!L145+利润表!M145)/(利润表!J145-利润表!K145)</f>
        <v>0</v>
      </c>
      <c r="M145" s="16">
        <f>利润表!N145/(利润表!J145-利润表!K145)</f>
        <v>0</v>
      </c>
      <c r="N145" s="3"/>
      <c r="O145" s="3"/>
      <c r="P145" s="37">
        <f>利润表!C145/利润表!J145</f>
        <v>0.0511354022765249</v>
      </c>
      <c r="Q145" s="37">
        <f>利润表!J145/资产表!C145</f>
        <v>0.673541156757382</v>
      </c>
      <c r="R145" s="42" t="e">
        <f>资产表!C145/负债表!C145</f>
        <v>#VALUE!</v>
      </c>
      <c r="S145" s="3"/>
      <c r="T145" s="3"/>
      <c r="U145" s="3"/>
      <c r="V145" s="3"/>
      <c r="W145" s="37" t="e">
        <f>负债表!E145/资产表!C145</f>
        <v>#VALUE!</v>
      </c>
      <c r="X145" s="3"/>
      <c r="Y145" s="37">
        <f>(利润表!C145-利润表!C146)/利润表!C146</f>
        <v>-0.250571761803597</v>
      </c>
      <c r="Z145" s="37">
        <f>(利润表!J145-利润表!J146)/利润表!J146</f>
        <v>0.323351243131609</v>
      </c>
      <c r="AA145" s="3"/>
      <c r="AB145" s="3"/>
      <c r="AC145" s="3"/>
      <c r="AD145" s="37">
        <f>(资产表!C145-资产表!C146)/资产表!C146</f>
        <v>0.705381020377807</v>
      </c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>
      <c r="A146" s="2"/>
      <c r="B146" s="1">
        <v>2020</v>
      </c>
      <c r="C146" s="3"/>
      <c r="D146" s="3"/>
      <c r="E146" s="3"/>
      <c r="F146" s="3"/>
      <c r="G146" s="3"/>
      <c r="H146" s="37" t="e">
        <f>利润表!C146/负债表!C146</f>
        <v>#VALUE!</v>
      </c>
      <c r="I146" s="37">
        <f>利润表!C146/资产表!C146</f>
        <v>0.0783749338819154</v>
      </c>
      <c r="J146" s="3"/>
      <c r="K146" s="16">
        <f>(利润表!J146-利润表!K146)/利润表!J146</f>
        <v>1</v>
      </c>
      <c r="L146" s="16">
        <f>(利润表!L146+利润表!M146)/(利润表!J146-利润表!K146)</f>
        <v>0</v>
      </c>
      <c r="M146" s="16">
        <f>利润表!N146/(利润表!J146-利润表!K146)</f>
        <v>0</v>
      </c>
      <c r="N146" s="3"/>
      <c r="O146" s="3"/>
      <c r="P146" s="37">
        <f>利润表!C146/利润表!J146</f>
        <v>0.0902956343539057</v>
      </c>
      <c r="Q146" s="37">
        <f>利润表!J146/资产表!C146</f>
        <v>0.867981430583142</v>
      </c>
      <c r="R146" s="42" t="e">
        <f>资产表!C146/负债表!C146</f>
        <v>#VALUE!</v>
      </c>
      <c r="S146" s="3"/>
      <c r="T146" s="3"/>
      <c r="U146" s="3"/>
      <c r="V146" s="3"/>
      <c r="W146" s="37" t="e">
        <f>负债表!E146/资产表!C146</f>
        <v>#VALUE!</v>
      </c>
      <c r="X146" s="3"/>
      <c r="Y146" s="37">
        <f>(利润表!C146-利润表!C147)/利润表!C147</f>
        <v>0.360040541925421</v>
      </c>
      <c r="Z146" s="37">
        <f>(利润表!J146-利润表!J147)/利润表!J147</f>
        <v>0.352874738013897</v>
      </c>
      <c r="AA146" s="3"/>
      <c r="AB146" s="3"/>
      <c r="AC146" s="3"/>
      <c r="AD146" s="37">
        <f>(资产表!C146-资产表!C147)/资产表!C147</f>
        <v>0.543089901876642</v>
      </c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>
      <c r="A147" s="2"/>
      <c r="B147" s="1">
        <v>2019</v>
      </c>
      <c r="C147" s="3"/>
      <c r="D147" s="3"/>
      <c r="E147" s="3"/>
      <c r="F147" s="3"/>
      <c r="G147" s="3"/>
      <c r="H147" s="37" t="e">
        <f>利润表!C147/负债表!C147</f>
        <v>#VALUE!</v>
      </c>
      <c r="I147" s="37">
        <f>利润表!C147/资产表!C147</f>
        <v>0.0889235028701556</v>
      </c>
      <c r="J147" s="3"/>
      <c r="K147" s="16">
        <f>(利润表!J147-利润表!K147)/利润表!J147</f>
        <v>1</v>
      </c>
      <c r="L147" s="16">
        <f>(利润表!L147+利润表!M147)/(利润表!J147-利润表!K147)</f>
        <v>0</v>
      </c>
      <c r="M147" s="16">
        <f>利润表!N147/(利润表!J147-利润表!K147)</f>
        <v>0</v>
      </c>
      <c r="N147" s="3"/>
      <c r="O147" s="3"/>
      <c r="P147" s="37">
        <f>利润表!C147/利润表!J147</f>
        <v>0.0898198832348025</v>
      </c>
      <c r="Q147" s="37">
        <f>利润表!J147/资产表!C147</f>
        <v>0.990020245714374</v>
      </c>
      <c r="R147" s="42" t="e">
        <f>资产表!C147/负债表!C147</f>
        <v>#VALUE!</v>
      </c>
      <c r="S147" s="3"/>
      <c r="T147" s="3"/>
      <c r="U147" s="3"/>
      <c r="V147" s="3"/>
      <c r="W147" s="37" t="e">
        <f>负债表!E147/资产表!C147</f>
        <v>#VALUE!</v>
      </c>
      <c r="X147" s="3"/>
      <c r="Y147" s="37">
        <f>(利润表!C147-利润表!C148)/利润表!C148</f>
        <v>-0.0216442432055721</v>
      </c>
      <c r="Z147" s="37">
        <f>(利润表!J147-利润表!J148)/利润表!J148</f>
        <v>0.00681023786228612</v>
      </c>
      <c r="AA147" s="3"/>
      <c r="AB147" s="3"/>
      <c r="AC147" s="3"/>
      <c r="AD147" s="37">
        <f>(资产表!C147-资产表!C148)/资产表!C148</f>
        <v>0.140914831343034</v>
      </c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>
      <c r="A148" s="2"/>
      <c r="B148" s="1">
        <v>2018</v>
      </c>
      <c r="C148" s="3"/>
      <c r="D148" s="3"/>
      <c r="E148" s="3"/>
      <c r="F148" s="3"/>
      <c r="G148" s="3"/>
      <c r="H148" s="37" t="e">
        <f>利润表!C148/负债表!C148</f>
        <v>#VALUE!</v>
      </c>
      <c r="I148" s="37">
        <f>利润表!C148/资产表!C148</f>
        <v>0.103698621462553</v>
      </c>
      <c r="J148" s="3"/>
      <c r="K148" s="16">
        <f>(利润表!J148-利润表!K148)/利润表!J148</f>
        <v>1</v>
      </c>
      <c r="L148" s="16">
        <f>(利润表!L148+利润表!M148)/(利润表!J148-利润表!K148)</f>
        <v>0</v>
      </c>
      <c r="M148" s="16">
        <f>利润表!N148/(利润表!J148-利润表!K148)</f>
        <v>0</v>
      </c>
      <c r="N148" s="3"/>
      <c r="O148" s="3"/>
      <c r="P148" s="37">
        <f>利润表!C148/利润表!J148</f>
        <v>0.0924322030880591</v>
      </c>
      <c r="Q148" s="37">
        <f>利润表!J148/资产表!C148</f>
        <v>1.12188845443574</v>
      </c>
      <c r="R148" s="42" t="e">
        <f>资产表!C148/负债表!C148</f>
        <v>#VALUE!</v>
      </c>
      <c r="S148" s="3"/>
      <c r="T148" s="3"/>
      <c r="U148" s="3"/>
      <c r="V148" s="3"/>
      <c r="W148" s="37" t="e">
        <f>负债表!E148/资产表!C148</f>
        <v>#VALUE!</v>
      </c>
      <c r="X148" s="3"/>
      <c r="Y148" s="37">
        <f>(利润表!C148-利润表!C149)/利润表!C149</f>
        <v>0.291607661221143</v>
      </c>
      <c r="Z148" s="37">
        <f>(利润表!J148-利润表!J149)/利润表!J149</f>
        <v>0.338570006417282</v>
      </c>
      <c r="AA148" s="3"/>
      <c r="AB148" s="3"/>
      <c r="AC148" s="3"/>
      <c r="AD148" s="37">
        <f>(资产表!C148-资产表!C149)/资产表!C149</f>
        <v>0.688540362767033</v>
      </c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>
      <c r="A149" s="2"/>
      <c r="B149" s="1">
        <v>2017</v>
      </c>
      <c r="C149" s="3"/>
      <c r="D149" s="3"/>
      <c r="E149" s="3"/>
      <c r="F149" s="3"/>
      <c r="G149" s="3"/>
      <c r="H149" s="37" t="e">
        <f>利润表!C149/负债表!C149</f>
        <v>#VALUE!</v>
      </c>
      <c r="I149" s="37">
        <f>利润表!C149/资产表!C149</f>
        <v>0.135566947425253</v>
      </c>
      <c r="J149" s="3"/>
      <c r="K149" s="16">
        <f>(利润表!J149-利润表!K149)/利润表!J149</f>
        <v>1</v>
      </c>
      <c r="L149" s="16">
        <f>(利润表!L149+利润表!M149)/(利润表!J149-利润表!K149)</f>
        <v>0</v>
      </c>
      <c r="M149" s="16">
        <f>利润表!N149/(利润表!J149-利润表!K149)</f>
        <v>0</v>
      </c>
      <c r="N149" s="3"/>
      <c r="O149" s="3"/>
      <c r="P149" s="37">
        <f>利润表!C149/利润表!J149</f>
        <v>0.095793001540243</v>
      </c>
      <c r="Q149" s="37">
        <f>利润表!J149/资产表!C149</f>
        <v>1.4152072202091</v>
      </c>
      <c r="R149" s="42" t="e">
        <f>资产表!C149/负债表!C149</f>
        <v>#VALUE!</v>
      </c>
      <c r="S149" s="3"/>
      <c r="T149" s="3"/>
      <c r="U149" s="3"/>
      <c r="V149" s="3"/>
      <c r="W149" s="37" t="e">
        <f>负债表!E149/资产表!C149</f>
        <v>#VALUE!</v>
      </c>
      <c r="X149" s="3"/>
      <c r="Y149" s="37">
        <f>(利润表!C149-利润表!C150)/利润表!C150</f>
        <v>0.34699222541417</v>
      </c>
      <c r="Z149" s="37">
        <f>(利润表!J149-利润表!J150)/利润表!J150</f>
        <v>0.474634366374677</v>
      </c>
      <c r="AA149" s="3"/>
      <c r="AB149" s="3"/>
      <c r="AC149" s="3"/>
      <c r="AD149" s="37">
        <f>(资产表!C149-资产表!C150)/资产表!C150</f>
        <v>0.470899448302993</v>
      </c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>
      <c r="A150" s="2"/>
      <c r="B150" s="1">
        <v>2016</v>
      </c>
      <c r="C150" s="3"/>
      <c r="D150" s="3"/>
      <c r="E150" s="3"/>
      <c r="F150" s="3"/>
      <c r="G150" s="3"/>
      <c r="H150" s="37" t="e">
        <f>利润表!C150/负债表!C150</f>
        <v>#VALUE!</v>
      </c>
      <c r="I150" s="37">
        <f>利润表!C150/资产表!C150</f>
        <v>0.148037490056495</v>
      </c>
      <c r="J150" s="3"/>
      <c r="K150" s="16">
        <f>(利润表!J150-利润表!K150)/利润表!J150</f>
        <v>1</v>
      </c>
      <c r="L150" s="16">
        <f>(利润表!L150+利润表!M150)/(利润表!J150-利润表!K150)</f>
        <v>0</v>
      </c>
      <c r="M150" s="16">
        <f>利润表!N150/(利润表!J150-利润表!K150)</f>
        <v>0</v>
      </c>
      <c r="N150" s="3"/>
      <c r="O150" s="3"/>
      <c r="P150" s="37">
        <f>利润表!C150/利润表!J150</f>
        <v>0.104870428696046</v>
      </c>
      <c r="Q150" s="37">
        <f>利润表!J150/资产表!C150</f>
        <v>1.41162281776842</v>
      </c>
      <c r="R150" s="42" t="e">
        <f>资产表!C150/负债表!C150</f>
        <v>#VALUE!</v>
      </c>
      <c r="S150" s="3"/>
      <c r="T150" s="3"/>
      <c r="U150" s="3"/>
      <c r="V150" s="3"/>
      <c r="W150" s="37" t="e">
        <f>负债表!E150/资产表!C150</f>
        <v>#VALUE!</v>
      </c>
      <c r="X150" s="3"/>
      <c r="Y150" s="37">
        <f>(利润表!C150-利润表!C151)/利润表!C151</f>
        <v>1.0642413966512</v>
      </c>
      <c r="Z150" s="37">
        <f>(利润表!J150-利润表!J151)/利润表!J151</f>
        <v>0.864146767382931</v>
      </c>
      <c r="AA150" s="3"/>
      <c r="AB150" s="3"/>
      <c r="AC150" s="3"/>
      <c r="AD150" s="37">
        <f>(资产表!C150-资产表!C151)/资产表!C151</f>
        <v>0.708277290750268</v>
      </c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>
      <c r="A151" s="2"/>
      <c r="B151" s="1">
        <v>2015</v>
      </c>
      <c r="C151" s="3"/>
      <c r="D151" s="3"/>
      <c r="E151" s="3"/>
      <c r="F151" s="3"/>
      <c r="G151" s="3"/>
      <c r="H151" s="37" t="e">
        <f>利润表!C151/负债表!C151</f>
        <v>#VALUE!</v>
      </c>
      <c r="I151" s="37">
        <f>利润表!C151/资产表!C151</f>
        <v>0.122509452069626</v>
      </c>
      <c r="J151" s="3"/>
      <c r="K151" s="16">
        <f>(利润表!J151-利润表!K151)/利润表!J151</f>
        <v>1</v>
      </c>
      <c r="L151" s="16">
        <f>(利润表!L151+利润表!M151)/(利润表!J151-利润表!K151)</f>
        <v>0</v>
      </c>
      <c r="M151" s="16">
        <f>利润表!N151/(利润表!J151-利润表!K151)</f>
        <v>0</v>
      </c>
      <c r="N151" s="3"/>
      <c r="O151" s="3"/>
      <c r="P151" s="37">
        <f>利润表!C151/利润表!J151</f>
        <v>0.0947049463134223</v>
      </c>
      <c r="Q151" s="37">
        <f>利润表!J151/资产表!C151</f>
        <v>1.29359085072691</v>
      </c>
      <c r="R151" s="42" t="e">
        <f>资产表!C151/负债表!C151</f>
        <v>#VALUE!</v>
      </c>
      <c r="S151" s="3"/>
      <c r="T151" s="3"/>
      <c r="U151" s="3"/>
      <c r="V151" s="3"/>
      <c r="W151" s="37" t="e">
        <f>负债表!E151/资产表!C151</f>
        <v>#VALUE!</v>
      </c>
      <c r="X151" s="3"/>
      <c r="Y151" s="37">
        <f>(利润表!C151-利润表!C152)/利润表!C152</f>
        <v>178.705702057092</v>
      </c>
      <c r="Z151" s="37">
        <f>(利润表!J151-利润表!J152)/利润表!J152</f>
        <v>4.04406700160938</v>
      </c>
      <c r="AA151" s="3"/>
      <c r="AB151" s="3"/>
      <c r="AC151" s="3"/>
      <c r="AD151" s="37">
        <f>(资产表!C151-资产表!C152)/资产表!C152</f>
        <v>4.59295479852995</v>
      </c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>
      <c r="A152" s="2"/>
      <c r="B152" s="1">
        <v>2014</v>
      </c>
      <c r="C152" s="3"/>
      <c r="D152" s="3"/>
      <c r="E152" s="3"/>
      <c r="F152" s="3"/>
      <c r="G152" s="3"/>
      <c r="H152" s="37" t="e">
        <f>利润表!C152/负债表!C152</f>
        <v>#VALUE!</v>
      </c>
      <c r="I152" s="37">
        <f>利润表!C152/资产表!C152</f>
        <v>0.0038128441110923</v>
      </c>
      <c r="J152" s="3"/>
      <c r="K152" s="16">
        <f>(利润表!J152-利润表!K152)/利润表!J152</f>
        <v>1</v>
      </c>
      <c r="L152" s="16">
        <f>(利润表!L152+利润表!M152)/(利润表!J152-利润表!K152)</f>
        <v>0</v>
      </c>
      <c r="M152" s="16">
        <f>利润表!N152/(利润表!J152-利润表!K152)</f>
        <v>0</v>
      </c>
      <c r="N152" s="3"/>
      <c r="O152" s="3"/>
      <c r="P152" s="37">
        <f>利润表!C152/利润表!J152</f>
        <v>0.00265822446990001</v>
      </c>
      <c r="Q152" s="37">
        <f>利润表!J152/资产表!C152</f>
        <v>1.43435746464095</v>
      </c>
      <c r="R152" s="42" t="e">
        <f>资产表!C152/负债表!C152</f>
        <v>#VALUE!</v>
      </c>
      <c r="S152" s="3"/>
      <c r="T152" s="3"/>
      <c r="U152" s="3"/>
      <c r="V152" s="3"/>
      <c r="W152" s="37" t="e">
        <f>负债表!E152/资产表!C152</f>
        <v>#VALUE!</v>
      </c>
      <c r="X152" s="3"/>
      <c r="Y152" s="37">
        <f>(利润表!C152-利润表!C153)/利润表!C153</f>
        <v>1.55409239346504</v>
      </c>
      <c r="Z152" s="37">
        <f>(利润表!J152-利润表!J153)/利润表!J153</f>
        <v>-0.198446996684846</v>
      </c>
      <c r="AA152" s="3"/>
      <c r="AB152" s="3"/>
      <c r="AC152" s="3"/>
      <c r="AD152" s="37">
        <f>(资产表!C152-资产表!C153)/资产表!C153</f>
        <v>0.117113468651248</v>
      </c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>
      <c r="A153" s="2"/>
      <c r="B153" s="1">
        <v>2013</v>
      </c>
      <c r="C153" s="3"/>
      <c r="D153" s="3"/>
      <c r="E153" s="3"/>
      <c r="F153" s="3"/>
      <c r="G153" s="3"/>
      <c r="H153" s="37" t="e">
        <f>利润表!C153/负债表!C153</f>
        <v>#VALUE!</v>
      </c>
      <c r="I153" s="37">
        <f>利润表!C153/资产表!C153</f>
        <v>0.00166766853120386</v>
      </c>
      <c r="J153" s="3"/>
      <c r="K153" s="16">
        <f>(利润表!J153-利润表!K153)/利润表!J153</f>
        <v>1</v>
      </c>
      <c r="L153" s="16">
        <f>(利润表!L153+利润表!M153)/(利润表!J153-利润表!K153)</f>
        <v>0</v>
      </c>
      <c r="M153" s="16">
        <f>利润表!N153/(利润表!J153-利润表!K153)</f>
        <v>0</v>
      </c>
      <c r="N153" s="3"/>
      <c r="O153" s="3"/>
      <c r="P153" s="37">
        <f>利润表!C153/利润表!J153</f>
        <v>0.000834232862047536</v>
      </c>
      <c r="Q153" s="37">
        <f>利润表!J153/资产表!C153</f>
        <v>1.99904440003808</v>
      </c>
      <c r="R153" s="42" t="e">
        <f>资产表!C153/负债表!C153</f>
        <v>#VALUE!</v>
      </c>
      <c r="S153" s="3"/>
      <c r="T153" s="3"/>
      <c r="U153" s="3"/>
      <c r="V153" s="3"/>
      <c r="W153" s="37" t="e">
        <f>负债表!E153/资产表!C153</f>
        <v>#VALUE!</v>
      </c>
      <c r="X153" s="3"/>
      <c r="Y153" s="37" t="e">
        <f>(利润表!C153-利润表!C154)/利润表!C154</f>
        <v>#VALUE!</v>
      </c>
      <c r="Z153" s="37" t="e">
        <f>(利润表!J153-利润表!J154)/利润表!J154</f>
        <v>#VALUE!</v>
      </c>
      <c r="AA153" s="3"/>
      <c r="AB153" s="3"/>
      <c r="AC153" s="3"/>
      <c r="AD153" s="37" t="e">
        <f>(资产表!C153-资产表!C154)/资产表!C154</f>
        <v>#VALUE!</v>
      </c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>
      <c r="A154" s="2"/>
      <c r="B154" s="1">
        <v>2012</v>
      </c>
      <c r="C154" s="3"/>
      <c r="D154" s="3"/>
      <c r="E154" s="3"/>
      <c r="F154" s="3"/>
      <c r="G154" s="3"/>
      <c r="H154" s="37" t="e">
        <f>利润表!C154/负债表!C154</f>
        <v>#VALUE!</v>
      </c>
      <c r="I154" s="37" t="e">
        <f>利润表!C154/资产表!C154</f>
        <v>#VALUE!</v>
      </c>
      <c r="J154" s="3"/>
      <c r="K154" s="16" t="e">
        <f>(利润表!J154-利润表!K154)/利润表!J154</f>
        <v>#VALUE!</v>
      </c>
      <c r="L154" s="16" t="e">
        <f>(利润表!L154+利润表!M154)/(利润表!J154-利润表!K154)</f>
        <v>#VALUE!</v>
      </c>
      <c r="M154" s="16" t="e">
        <f>利润表!N154/(利润表!J154-利润表!K154)</f>
        <v>#VALUE!</v>
      </c>
      <c r="N154" s="3"/>
      <c r="O154" s="3"/>
      <c r="P154" s="37" t="e">
        <f>利润表!C154/利润表!J154</f>
        <v>#VALUE!</v>
      </c>
      <c r="Q154" s="37" t="e">
        <f>利润表!J154/资产表!C154</f>
        <v>#VALUE!</v>
      </c>
      <c r="R154" s="42" t="e">
        <f>资产表!C154/负债表!C154</f>
        <v>#VALUE!</v>
      </c>
      <c r="S154" s="3"/>
      <c r="T154" s="3"/>
      <c r="U154" s="3"/>
      <c r="V154" s="3"/>
      <c r="W154" s="37" t="e">
        <f>负债表!E154/资产表!C154</f>
        <v>#VALUE!</v>
      </c>
      <c r="X154" s="3"/>
      <c r="Y154" s="37" t="e">
        <f>(利润表!C154-利润表!C155)/利润表!C155</f>
        <v>#VALUE!</v>
      </c>
      <c r="Z154" s="37" t="e">
        <f>(利润表!J154-利润表!J155)/利润表!J155</f>
        <v>#VALUE!</v>
      </c>
      <c r="AA154" s="3"/>
      <c r="AB154" s="3"/>
      <c r="AC154" s="3"/>
      <c r="AD154" s="37" t="e">
        <f>(资产表!C154-资产表!C155)/资产表!C155</f>
        <v>#VALUE!</v>
      </c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>
      <c r="A155" s="2"/>
      <c r="B155" s="1">
        <v>2011</v>
      </c>
      <c r="C155" s="3"/>
      <c r="D155" s="3"/>
      <c r="E155" s="3"/>
      <c r="F155" s="3"/>
      <c r="G155" s="3"/>
      <c r="H155" s="37" t="e">
        <f>利润表!C155/负债表!C155</f>
        <v>#DIV/0!</v>
      </c>
      <c r="I155" s="37" t="e">
        <f>利润表!C155/资产表!C155</f>
        <v>#DIV/0!</v>
      </c>
      <c r="J155" s="3"/>
      <c r="K155" s="16" t="e">
        <f>(利润表!J155-利润表!K155)/利润表!J155</f>
        <v>#DIV/0!</v>
      </c>
      <c r="L155" s="16" t="e">
        <f>(利润表!L155+利润表!M155)/(利润表!J155-利润表!K155)</f>
        <v>#DIV/0!</v>
      </c>
      <c r="M155" s="16" t="e">
        <f>利润表!N155/(利润表!J155-利润表!K155)</f>
        <v>#DIV/0!</v>
      </c>
      <c r="N155" s="3"/>
      <c r="O155" s="3"/>
      <c r="P155" s="37" t="e">
        <f>利润表!C155/利润表!J155</f>
        <v>#DIV/0!</v>
      </c>
      <c r="Q155" s="37" t="e">
        <f>利润表!J155/资产表!C155</f>
        <v>#DIV/0!</v>
      </c>
      <c r="R155" s="42" t="e">
        <f>资产表!C155/负债表!C155</f>
        <v>#DIV/0!</v>
      </c>
      <c r="S155" s="3"/>
      <c r="T155" s="3"/>
      <c r="U155" s="3"/>
      <c r="V155" s="3"/>
      <c r="W155" s="37" t="e">
        <f>负债表!E155/资产表!C155</f>
        <v>#DIV/0!</v>
      </c>
      <c r="X155" s="3"/>
      <c r="Y155" s="37" t="e">
        <f>(利润表!C155-利润表!C156)/利润表!C156</f>
        <v>#DIV/0!</v>
      </c>
      <c r="Z155" s="37" t="e">
        <f>(利润表!J155-利润表!J156)/利润表!J156</f>
        <v>#DIV/0!</v>
      </c>
      <c r="AA155" s="3"/>
      <c r="AB155" s="3"/>
      <c r="AC155" s="3"/>
      <c r="AD155" s="37" t="e">
        <f>(资产表!C155-资产表!C156)/资产表!C156</f>
        <v>#DIV/0!</v>
      </c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>
      <c r="A156" s="2"/>
      <c r="B156" s="1">
        <v>2010</v>
      </c>
      <c r="C156" s="3"/>
      <c r="D156" s="3"/>
      <c r="E156" s="3"/>
      <c r="F156" s="3"/>
      <c r="G156" s="3"/>
      <c r="H156" s="37" t="e">
        <f>利润表!C156/负债表!C156</f>
        <v>#DIV/0!</v>
      </c>
      <c r="I156" s="37" t="e">
        <f>利润表!C156/资产表!C156</f>
        <v>#DIV/0!</v>
      </c>
      <c r="J156" s="3"/>
      <c r="K156" s="16" t="e">
        <f>(利润表!J156-利润表!K156)/利润表!J156</f>
        <v>#DIV/0!</v>
      </c>
      <c r="L156" s="16" t="e">
        <f>(利润表!L156+利润表!M156)/(利润表!J156-利润表!K156)</f>
        <v>#DIV/0!</v>
      </c>
      <c r="M156" s="16" t="e">
        <f>利润表!N156/(利润表!J156-利润表!K156)</f>
        <v>#DIV/0!</v>
      </c>
      <c r="N156" s="3"/>
      <c r="O156" s="3"/>
      <c r="P156" s="37" t="e">
        <f>利润表!C156/利润表!J156</f>
        <v>#DIV/0!</v>
      </c>
      <c r="Q156" s="37" t="e">
        <f>利润表!J156/资产表!C156</f>
        <v>#DIV/0!</v>
      </c>
      <c r="R156" s="42" t="e">
        <f>资产表!C156/负债表!C156</f>
        <v>#DIV/0!</v>
      </c>
      <c r="S156" s="3"/>
      <c r="T156" s="3"/>
      <c r="U156" s="3"/>
      <c r="V156" s="3"/>
      <c r="W156" s="37" t="e">
        <f>负债表!E156/资产表!C156</f>
        <v>#DIV/0!</v>
      </c>
      <c r="X156" s="3"/>
      <c r="Y156" s="37">
        <f>(利润表!C156-利润表!C157)/利润表!C157</f>
        <v>-1</v>
      </c>
      <c r="Z156" s="37">
        <f>(利润表!J156-利润表!J157)/利润表!J157</f>
        <v>-1</v>
      </c>
      <c r="AA156" s="3"/>
      <c r="AB156" s="3"/>
      <c r="AC156" s="3"/>
      <c r="AD156" s="37">
        <f>(资产表!C156-资产表!C157)/资产表!C157</f>
        <v>-1</v>
      </c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>
      <c r="A157" s="2" t="s">
        <v>52</v>
      </c>
      <c r="B157" s="1">
        <v>2023</v>
      </c>
      <c r="C157" s="3"/>
      <c r="D157" s="3"/>
      <c r="E157" s="3"/>
      <c r="F157" s="3"/>
      <c r="G157" s="3"/>
      <c r="H157" s="37">
        <f>利润表!C157/负债表!C157</f>
        <v>0.0403940145129161</v>
      </c>
      <c r="I157" s="37">
        <f>利润表!C157/资产表!C157</f>
        <v>0.023723268380058</v>
      </c>
      <c r="J157" s="3"/>
      <c r="K157" s="16">
        <f>(利润表!J157-利润表!K157)/利润表!J157</f>
        <v>1</v>
      </c>
      <c r="L157" s="16">
        <f>(利润表!L157+利润表!M157)/(利润表!J157-利润表!K157)</f>
        <v>0</v>
      </c>
      <c r="M157" s="16">
        <f>利润表!N157/(利润表!J157-利润表!K157)</f>
        <v>0</v>
      </c>
      <c r="N157" s="3"/>
      <c r="O157" s="3"/>
      <c r="P157" s="37">
        <f>利润表!C157/利润表!J157</f>
        <v>0.039541477447794</v>
      </c>
      <c r="Q157" s="37">
        <f>利润表!J157/资产表!C157</f>
        <v>0.59995907870108</v>
      </c>
      <c r="R157" s="42">
        <f>资产表!C157/负债表!C157</f>
        <v>1.70271709048622</v>
      </c>
      <c r="S157" s="3"/>
      <c r="T157" s="3"/>
      <c r="U157" s="3"/>
      <c r="V157" s="3"/>
      <c r="W157" s="37">
        <f>负债表!E157/资产表!C157</f>
        <v>0.412703375336155</v>
      </c>
      <c r="X157" s="3"/>
      <c r="Y157" s="37">
        <f>(利润表!C157-利润表!C158)/利润表!C158</f>
        <v>-0.423901041007794</v>
      </c>
      <c r="Z157" s="37">
        <f>(利润表!J157-利润表!J158)/利润表!J158</f>
        <v>-0.0340601328348257</v>
      </c>
      <c r="AA157" s="3"/>
      <c r="AB157" s="3"/>
      <c r="AC157" s="3"/>
      <c r="AD157" s="37">
        <f>(资产表!C157-资产表!C158)/资产表!C158</f>
        <v>0.0984717572842082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>
      <c r="A158" s="2"/>
      <c r="B158" s="1">
        <v>2022</v>
      </c>
      <c r="C158" s="3"/>
      <c r="D158" s="3"/>
      <c r="E158" s="3"/>
      <c r="F158" s="3"/>
      <c r="G158" s="3"/>
      <c r="H158" s="37">
        <f>利润表!C158/负债表!C158</f>
        <v>0.070505494987785</v>
      </c>
      <c r="I158" s="37">
        <f>利润表!C158/资产表!C158</f>
        <v>0.0452341388562025</v>
      </c>
      <c r="J158" s="3"/>
      <c r="K158" s="16">
        <f>(利润表!J158-利润表!K158)/利润表!J158</f>
        <v>1</v>
      </c>
      <c r="L158" s="16">
        <f>(利润表!L158+利润表!M158)/(利润表!J158-利润表!K158)</f>
        <v>0</v>
      </c>
      <c r="M158" s="16">
        <f>利润表!N158/(利润表!J158-利润表!K158)</f>
        <v>0</v>
      </c>
      <c r="N158" s="3"/>
      <c r="O158" s="3"/>
      <c r="P158" s="37">
        <f>利润表!C158/利润表!J158</f>
        <v>0.0662988343881968</v>
      </c>
      <c r="Q158" s="37">
        <f>利润表!J158/资产表!C158</f>
        <v>0.682276532817229</v>
      </c>
      <c r="R158" s="42">
        <f>资产表!C158/负债表!C158</f>
        <v>1.55867883794404</v>
      </c>
      <c r="S158" s="3"/>
      <c r="T158" s="3"/>
      <c r="U158" s="3"/>
      <c r="V158" s="3"/>
      <c r="W158" s="37">
        <f>负债表!E158/资产表!C158</f>
        <v>0.358431015000471</v>
      </c>
      <c r="X158" s="3"/>
      <c r="Y158" s="37">
        <f>(利润表!C158-利润表!C159)/利润表!C159</f>
        <v>-0.282513563159144</v>
      </c>
      <c r="Z158" s="37">
        <f>(利润表!J158-利润表!J159)/利润表!J159</f>
        <v>-0.0944882322393002</v>
      </c>
      <c r="AA158" s="3"/>
      <c r="AB158" s="3"/>
      <c r="AC158" s="3"/>
      <c r="AD158" s="37">
        <f>(资产表!C158-资产表!C159)/资产表!C159</f>
        <v>0.135058786077072</v>
      </c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>
      <c r="A159" s="2"/>
      <c r="B159" s="1">
        <v>2021</v>
      </c>
      <c r="C159" s="3"/>
      <c r="D159" s="3"/>
      <c r="E159" s="3"/>
      <c r="F159" s="3"/>
      <c r="G159" s="3"/>
      <c r="H159" s="37">
        <f>利润表!C159/负债表!C159</f>
        <v>0.101527600495995</v>
      </c>
      <c r="I159" s="37">
        <f>利润表!C159/资产表!C159</f>
        <v>0.0715601077637532</v>
      </c>
      <c r="J159" s="3"/>
      <c r="K159" s="16">
        <f>(利润表!J159-利润表!K159)/利润表!J159</f>
        <v>1</v>
      </c>
      <c r="L159" s="16">
        <f>(利润表!L159+利润表!M159)/(利润表!J159-利润表!K159)</f>
        <v>0</v>
      </c>
      <c r="M159" s="16">
        <f>利润表!N159/(利润表!J159-利润表!K159)</f>
        <v>0</v>
      </c>
      <c r="N159" s="3"/>
      <c r="O159" s="3"/>
      <c r="P159" s="37">
        <f>利润表!C159/利润表!J159</f>
        <v>0.0836731841115569</v>
      </c>
      <c r="Q159" s="37">
        <f>利润表!J159/资产表!C159</f>
        <v>0.85523347203264</v>
      </c>
      <c r="R159" s="42">
        <f>资产表!C159/负债表!C159</f>
        <v>1.41877372280063</v>
      </c>
      <c r="S159" s="3"/>
      <c r="T159" s="3"/>
      <c r="U159" s="3"/>
      <c r="V159" s="3"/>
      <c r="W159" s="37">
        <f>负债表!E159/资产表!C159</f>
        <v>0.295165970493153</v>
      </c>
      <c r="X159" s="3"/>
      <c r="Y159" s="37">
        <f>(利润表!C159-利润表!C160)/利润表!C160</f>
        <v>0.0402279977011124</v>
      </c>
      <c r="Z159" s="37">
        <f>(利润表!J159-利润表!J160)/利润表!J160</f>
        <v>0.198934117561782</v>
      </c>
      <c r="AA159" s="3"/>
      <c r="AB159" s="3"/>
      <c r="AC159" s="3"/>
      <c r="AD159" s="37">
        <f>(资产表!C159-资产表!C160)/资产表!C160</f>
        <v>0.553752227636223</v>
      </c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>
      <c r="A160" s="2"/>
      <c r="B160" s="1">
        <v>2020</v>
      </c>
      <c r="C160" s="3"/>
      <c r="D160" s="3"/>
      <c r="E160" s="3"/>
      <c r="F160" s="3"/>
      <c r="G160" s="3"/>
      <c r="H160" s="37">
        <f>利润表!C160/负债表!C160</f>
        <v>0.17664806647823</v>
      </c>
      <c r="I160" s="37">
        <f>利润表!C160/资产表!C160</f>
        <v>0.106886833553356</v>
      </c>
      <c r="J160" s="3"/>
      <c r="K160" s="16">
        <f>(利润表!J160-利润表!K160)/利润表!J160</f>
        <v>1</v>
      </c>
      <c r="L160" s="16">
        <f>(利润表!L160+利润表!M160)/(利润表!J160-利润表!K160)</f>
        <v>0</v>
      </c>
      <c r="M160" s="16">
        <f>利润表!N160/(利润表!J160-利润表!K160)</f>
        <v>0</v>
      </c>
      <c r="N160" s="3"/>
      <c r="O160" s="3"/>
      <c r="P160" s="37">
        <f>利润表!C160/利润表!J160</f>
        <v>0.0964390839105241</v>
      </c>
      <c r="Q160" s="37">
        <f>利润表!J160/资产表!C160</f>
        <v>1.10833522280785</v>
      </c>
      <c r="R160" s="42">
        <f>资产表!C160/负债表!C160</f>
        <v>1.65266441717586</v>
      </c>
      <c r="S160" s="3"/>
      <c r="T160" s="3"/>
      <c r="U160" s="3"/>
      <c r="V160" s="3"/>
      <c r="W160" s="37">
        <f>负债表!E160/资产表!C160</f>
        <v>0.394916481768971</v>
      </c>
      <c r="X160" s="3"/>
      <c r="Y160" s="37">
        <f>(利润表!C160-利润表!C161)/利润表!C161</f>
        <v>0.47508840991317</v>
      </c>
      <c r="Z160" s="37">
        <f>(利润表!J160-利润表!J161)/利润表!J161</f>
        <v>0.232859076622887</v>
      </c>
      <c r="AA160" s="3"/>
      <c r="AB160" s="3"/>
      <c r="AC160" s="3"/>
      <c r="AD160" s="37">
        <f>(资产表!C160-资产表!C161)/资产表!C161</f>
        <v>0.253664211976068</v>
      </c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>
      <c r="A161" s="2"/>
      <c r="B161" s="1">
        <v>2019</v>
      </c>
      <c r="C161" s="3"/>
      <c r="D161" s="3"/>
      <c r="E161" s="3"/>
      <c r="F161" s="3"/>
      <c r="G161" s="3"/>
      <c r="H161" s="37" t="e">
        <f>利润表!C161/负债表!C161</f>
        <v>#VALUE!</v>
      </c>
      <c r="I161" s="37">
        <f>利润表!C161/资产表!C161</f>
        <v>0.0908421468548946</v>
      </c>
      <c r="J161" s="3"/>
      <c r="K161" s="16">
        <f>(利润表!J161-利润表!K161)/利润表!J161</f>
        <v>1</v>
      </c>
      <c r="L161" s="16">
        <f>(利润表!L161+利润表!M161)/(利润表!J161-利润表!K161)</f>
        <v>0</v>
      </c>
      <c r="M161" s="16">
        <f>利润表!N161/(利润表!J161-利润表!K161)</f>
        <v>0</v>
      </c>
      <c r="N161" s="3"/>
      <c r="O161" s="3"/>
      <c r="P161" s="37">
        <f>利润表!C161/利润表!J161</f>
        <v>0.080602490766831</v>
      </c>
      <c r="Q161" s="37">
        <f>利润表!J161/资产表!C161</f>
        <v>1.12703895364332</v>
      </c>
      <c r="R161" s="42" t="e">
        <f>资产表!C161/负债表!C161</f>
        <v>#VALUE!</v>
      </c>
      <c r="S161" s="3"/>
      <c r="T161" s="3"/>
      <c r="U161" s="3"/>
      <c r="V161" s="3"/>
      <c r="W161" s="37" t="e">
        <f>负债表!E161/资产表!C161</f>
        <v>#VALUE!</v>
      </c>
      <c r="X161" s="3"/>
      <c r="Y161" s="37">
        <f>(利润表!C161-利润表!C162)/利润表!C162</f>
        <v>0.475035795438386</v>
      </c>
      <c r="Z161" s="37">
        <f>(利润表!J161-利润表!J162)/利润表!J162</f>
        <v>0.0942121907807095</v>
      </c>
      <c r="AA161" s="3"/>
      <c r="AB161" s="3"/>
      <c r="AC161" s="3"/>
      <c r="AD161" s="37">
        <f>(资产表!C161-资产表!C162)/资产表!C162</f>
        <v>0.0906938660445057</v>
      </c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>
      <c r="A162" s="2"/>
      <c r="B162" s="1">
        <v>2018</v>
      </c>
      <c r="C162" s="3"/>
      <c r="D162" s="3"/>
      <c r="E162" s="3"/>
      <c r="F162" s="3"/>
      <c r="G162" s="3"/>
      <c r="H162" s="37" t="e">
        <f>利润表!C162/负债表!C162</f>
        <v>#VALUE!</v>
      </c>
      <c r="I162" s="37">
        <f>利润表!C162/资产表!C162</f>
        <v>0.0671719104440449</v>
      </c>
      <c r="J162" s="3"/>
      <c r="K162" s="16">
        <f>(利润表!J162-利润表!K162)/利润表!J162</f>
        <v>1</v>
      </c>
      <c r="L162" s="16">
        <f>(利润表!L162+利润表!M162)/(利润表!J162-利润表!K162)</f>
        <v>0</v>
      </c>
      <c r="M162" s="16">
        <f>利润表!N162/(利润表!J162-利润表!K162)</f>
        <v>0</v>
      </c>
      <c r="N162" s="3"/>
      <c r="O162" s="3"/>
      <c r="P162" s="37">
        <f>利润表!C162/利润表!J162</f>
        <v>0.0597926018318381</v>
      </c>
      <c r="Q162" s="37">
        <f>利润表!J162/资产表!C162</f>
        <v>1.12341507788807</v>
      </c>
      <c r="R162" s="42" t="e">
        <f>资产表!C162/负债表!C162</f>
        <v>#VALUE!</v>
      </c>
      <c r="S162" s="3"/>
      <c r="T162" s="3"/>
      <c r="U162" s="3"/>
      <c r="V162" s="3"/>
      <c r="W162" s="37" t="e">
        <f>负债表!E162/资产表!C162</f>
        <v>#VALUE!</v>
      </c>
      <c r="X162" s="3"/>
      <c r="Y162" s="37">
        <f>(利润表!C162-利润表!C163)/利润表!C163</f>
        <v>1.29898435823538</v>
      </c>
      <c r="Z162" s="37">
        <f>(利润表!J162-利润表!J163)/利润表!J163</f>
        <v>0.347182101448799</v>
      </c>
      <c r="AA162" s="3"/>
      <c r="AB162" s="3"/>
      <c r="AC162" s="3"/>
      <c r="AD162" s="37">
        <f>(资产表!C162-资产表!C163)/资产表!C163</f>
        <v>0.23872322573178</v>
      </c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1:41">
      <c r="A163" s="2"/>
      <c r="B163" s="1">
        <v>2017</v>
      </c>
      <c r="C163" s="3"/>
      <c r="D163" s="3"/>
      <c r="E163" s="3"/>
      <c r="F163" s="3"/>
      <c r="G163" s="3"/>
      <c r="H163" s="37" t="e">
        <f>利润表!C163/负债表!C163</f>
        <v>#VALUE!</v>
      </c>
      <c r="I163" s="37">
        <f>利润表!C163/资产表!C163</f>
        <v>0.0361931151404965</v>
      </c>
      <c r="J163" s="3"/>
      <c r="K163" s="16">
        <f>(利润表!J163-利润表!K163)/利润表!J163</f>
        <v>1</v>
      </c>
      <c r="L163" s="16">
        <f>(利润表!L163+利润表!M163)/(利润表!J163-利润表!K163)</f>
        <v>0</v>
      </c>
      <c r="M163" s="16">
        <f>利润表!N163/(利润表!J163-利润表!K163)</f>
        <v>0</v>
      </c>
      <c r="N163" s="3"/>
      <c r="O163" s="3"/>
      <c r="P163" s="37">
        <f>利润表!C163/利润表!J163</f>
        <v>0.0350378734410945</v>
      </c>
      <c r="Q163" s="37">
        <f>利润表!J163/资产表!C163</f>
        <v>1.03297122758732</v>
      </c>
      <c r="R163" s="42" t="e">
        <f>资产表!C163/负债表!C163</f>
        <v>#VALUE!</v>
      </c>
      <c r="S163" s="3"/>
      <c r="T163" s="3"/>
      <c r="U163" s="3"/>
      <c r="V163" s="3"/>
      <c r="W163" s="37" t="e">
        <f>负债表!E163/资产表!C163</f>
        <v>#VALUE!</v>
      </c>
      <c r="X163" s="3"/>
      <c r="Y163" s="37" t="e">
        <f>(利润表!C163-利润表!C164)/利润表!C164</f>
        <v>#VALUE!</v>
      </c>
      <c r="Z163" s="37" t="e">
        <f>(利润表!J163-利润表!J164)/利润表!J164</f>
        <v>#VALUE!</v>
      </c>
      <c r="AA163" s="3"/>
      <c r="AB163" s="3"/>
      <c r="AC163" s="3"/>
      <c r="AD163" s="37" t="e">
        <f>(资产表!C163-资产表!C164)/资产表!C164</f>
        <v>#VALUE!</v>
      </c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>
      <c r="A164" s="2"/>
      <c r="B164" s="1">
        <v>2016</v>
      </c>
      <c r="C164" s="3"/>
      <c r="D164" s="3"/>
      <c r="E164" s="3"/>
      <c r="F164" s="3"/>
      <c r="G164" s="3"/>
      <c r="H164" s="37" t="e">
        <f>利润表!C164/负债表!C164</f>
        <v>#VALUE!</v>
      </c>
      <c r="I164" s="37" t="e">
        <f>利润表!C164/资产表!C164</f>
        <v>#VALUE!</v>
      </c>
      <c r="J164" s="3"/>
      <c r="K164" s="16" t="e">
        <f>(利润表!J164-利润表!K164)/利润表!J164</f>
        <v>#VALUE!</v>
      </c>
      <c r="L164" s="16" t="e">
        <f>(利润表!L164+利润表!M164)/(利润表!J164-利润表!K164)</f>
        <v>#VALUE!</v>
      </c>
      <c r="M164" s="16" t="e">
        <f>利润表!N164/(利润表!J164-利润表!K164)</f>
        <v>#VALUE!</v>
      </c>
      <c r="N164" s="3"/>
      <c r="O164" s="3"/>
      <c r="P164" s="37" t="e">
        <f>利润表!C164/利润表!J164</f>
        <v>#VALUE!</v>
      </c>
      <c r="Q164" s="37" t="e">
        <f>利润表!J164/资产表!C164</f>
        <v>#VALUE!</v>
      </c>
      <c r="R164" s="42" t="e">
        <f>资产表!C164/负债表!C164</f>
        <v>#VALUE!</v>
      </c>
      <c r="S164" s="3"/>
      <c r="T164" s="3"/>
      <c r="U164" s="3"/>
      <c r="V164" s="3"/>
      <c r="W164" s="37" t="e">
        <f>负债表!E164/资产表!C164</f>
        <v>#VALUE!</v>
      </c>
      <c r="X164" s="3"/>
      <c r="Y164" s="37" t="e">
        <f>(利润表!C164-利润表!C165)/利润表!C165</f>
        <v>#VALUE!</v>
      </c>
      <c r="Z164" s="37" t="e">
        <f>(利润表!J164-利润表!J165)/利润表!J165</f>
        <v>#VALUE!</v>
      </c>
      <c r="AA164" s="3"/>
      <c r="AB164" s="3"/>
      <c r="AC164" s="3"/>
      <c r="AD164" s="37" t="e">
        <f>(资产表!C164-资产表!C165)/资产表!C165</f>
        <v>#VALUE!</v>
      </c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>
      <c r="A165" s="2"/>
      <c r="B165" s="1">
        <v>2015</v>
      </c>
      <c r="C165" s="3"/>
      <c r="D165" s="3"/>
      <c r="E165" s="3"/>
      <c r="F165" s="3"/>
      <c r="G165" s="3"/>
      <c r="H165" s="37" t="e">
        <f>利润表!C165/负债表!C165</f>
        <v>#VALUE!</v>
      </c>
      <c r="I165" s="37" t="e">
        <f>利润表!C165/资产表!C165</f>
        <v>#VALUE!</v>
      </c>
      <c r="J165" s="3"/>
      <c r="K165" s="16" t="e">
        <f>(利润表!J165-利润表!K165)/利润表!J165</f>
        <v>#VALUE!</v>
      </c>
      <c r="L165" s="16" t="e">
        <f>(利润表!L165+利润表!M165)/(利润表!J165-利润表!K165)</f>
        <v>#VALUE!</v>
      </c>
      <c r="M165" s="16" t="e">
        <f>利润表!N165/(利润表!J165-利润表!K165)</f>
        <v>#VALUE!</v>
      </c>
      <c r="N165" s="3"/>
      <c r="O165" s="3"/>
      <c r="P165" s="37" t="e">
        <f>利润表!C165/利润表!J165</f>
        <v>#VALUE!</v>
      </c>
      <c r="Q165" s="37" t="e">
        <f>利润表!J165/资产表!C165</f>
        <v>#VALUE!</v>
      </c>
      <c r="R165" s="42" t="e">
        <f>资产表!C165/负债表!C165</f>
        <v>#VALUE!</v>
      </c>
      <c r="S165" s="3"/>
      <c r="T165" s="3"/>
      <c r="U165" s="3"/>
      <c r="V165" s="3"/>
      <c r="W165" s="37" t="e">
        <f>负债表!E165/资产表!C165</f>
        <v>#VALUE!</v>
      </c>
      <c r="X165" s="3"/>
      <c r="Y165" s="37" t="e">
        <f>(利润表!C165-利润表!C166)/利润表!C166</f>
        <v>#VALUE!</v>
      </c>
      <c r="Z165" s="37" t="e">
        <f>(利润表!J165-利润表!J166)/利润表!J166</f>
        <v>#VALUE!</v>
      </c>
      <c r="AA165" s="3"/>
      <c r="AB165" s="3"/>
      <c r="AC165" s="3"/>
      <c r="AD165" s="37" t="e">
        <f>(资产表!C165-资产表!C166)/资产表!C166</f>
        <v>#VALUE!</v>
      </c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>
      <c r="A166" s="2"/>
      <c r="B166" s="1">
        <v>2014</v>
      </c>
      <c r="C166" s="3"/>
      <c r="D166" s="3"/>
      <c r="E166" s="3"/>
      <c r="F166" s="3"/>
      <c r="G166" s="3"/>
      <c r="H166" s="37" t="e">
        <f>利润表!C166/负债表!C166</f>
        <v>#VALUE!</v>
      </c>
      <c r="I166" s="37" t="e">
        <f>利润表!C166/资产表!C166</f>
        <v>#VALUE!</v>
      </c>
      <c r="J166" s="3"/>
      <c r="K166" s="16" t="e">
        <f>(利润表!J166-利润表!K166)/利润表!J166</f>
        <v>#VALUE!</v>
      </c>
      <c r="L166" s="16" t="e">
        <f>(利润表!L166+利润表!M166)/(利润表!J166-利润表!K166)</f>
        <v>#VALUE!</v>
      </c>
      <c r="M166" s="16" t="e">
        <f>利润表!N166/(利润表!J166-利润表!K166)</f>
        <v>#VALUE!</v>
      </c>
      <c r="N166" s="3"/>
      <c r="O166" s="3"/>
      <c r="P166" s="37" t="e">
        <f>利润表!C166/利润表!J166</f>
        <v>#VALUE!</v>
      </c>
      <c r="Q166" s="37" t="e">
        <f>利润表!J166/资产表!C166</f>
        <v>#VALUE!</v>
      </c>
      <c r="R166" s="42" t="e">
        <f>资产表!C166/负债表!C166</f>
        <v>#VALUE!</v>
      </c>
      <c r="S166" s="3"/>
      <c r="T166" s="3"/>
      <c r="U166" s="3"/>
      <c r="V166" s="3"/>
      <c r="W166" s="37" t="e">
        <f>负债表!E166/资产表!C166</f>
        <v>#VALUE!</v>
      </c>
      <c r="X166" s="3"/>
      <c r="Y166" s="37" t="e">
        <f>(利润表!C166-利润表!C167)/利润表!C167</f>
        <v>#VALUE!</v>
      </c>
      <c r="Z166" s="37" t="e">
        <f>(利润表!J166-利润表!J167)/利润表!J167</f>
        <v>#VALUE!</v>
      </c>
      <c r="AA166" s="3"/>
      <c r="AB166" s="3"/>
      <c r="AC166" s="3"/>
      <c r="AD166" s="37" t="e">
        <f>(资产表!C166-资产表!C167)/资产表!C167</f>
        <v>#VALUE!</v>
      </c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1:41">
      <c r="A167" s="2"/>
      <c r="B167" s="1">
        <v>2013</v>
      </c>
      <c r="C167" s="3"/>
      <c r="D167" s="3"/>
      <c r="E167" s="3"/>
      <c r="F167" s="3"/>
      <c r="G167" s="3"/>
      <c r="H167" s="37" t="e">
        <f>利润表!C167/负债表!C167</f>
        <v>#VALUE!</v>
      </c>
      <c r="I167" s="37" t="e">
        <f>利润表!C167/资产表!C167</f>
        <v>#VALUE!</v>
      </c>
      <c r="J167" s="3"/>
      <c r="K167" s="16" t="e">
        <f>(利润表!J167-利润表!K167)/利润表!J167</f>
        <v>#VALUE!</v>
      </c>
      <c r="L167" s="16" t="e">
        <f>(利润表!L167+利润表!M167)/(利润表!J167-利润表!K167)</f>
        <v>#VALUE!</v>
      </c>
      <c r="M167" s="16" t="e">
        <f>利润表!N167/(利润表!J167-利润表!K167)</f>
        <v>#VALUE!</v>
      </c>
      <c r="N167" s="3"/>
      <c r="O167" s="3"/>
      <c r="P167" s="37" t="e">
        <f>利润表!C167/利润表!J167</f>
        <v>#VALUE!</v>
      </c>
      <c r="Q167" s="37" t="e">
        <f>利润表!J167/资产表!C167</f>
        <v>#VALUE!</v>
      </c>
      <c r="R167" s="42" t="e">
        <f>资产表!C167/负债表!C167</f>
        <v>#VALUE!</v>
      </c>
      <c r="S167" s="3"/>
      <c r="T167" s="3"/>
      <c r="U167" s="3"/>
      <c r="V167" s="3"/>
      <c r="W167" s="37" t="e">
        <f>负债表!E167/资产表!C167</f>
        <v>#VALUE!</v>
      </c>
      <c r="X167" s="3"/>
      <c r="Y167" s="37" t="e">
        <f>(利润表!C167-利润表!C168)/利润表!C168</f>
        <v>#VALUE!</v>
      </c>
      <c r="Z167" s="37" t="e">
        <f>(利润表!J167-利润表!J168)/利润表!J168</f>
        <v>#VALUE!</v>
      </c>
      <c r="AA167" s="3"/>
      <c r="AB167" s="3"/>
      <c r="AC167" s="3"/>
      <c r="AD167" s="37" t="e">
        <f>(资产表!C167-资产表!C168)/资产表!C168</f>
        <v>#VALUE!</v>
      </c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>
      <c r="A168" s="2"/>
      <c r="B168" s="1">
        <v>2012</v>
      </c>
      <c r="C168" s="3"/>
      <c r="D168" s="3"/>
      <c r="E168" s="3"/>
      <c r="F168" s="3"/>
      <c r="G168" s="3"/>
      <c r="H168" s="37" t="e">
        <f>利润表!C168/负债表!C168</f>
        <v>#VALUE!</v>
      </c>
      <c r="I168" s="37" t="e">
        <f>利润表!C168/资产表!C168</f>
        <v>#VALUE!</v>
      </c>
      <c r="J168" s="3"/>
      <c r="K168" s="16" t="e">
        <f>(利润表!J168-利润表!K168)/利润表!J168</f>
        <v>#VALUE!</v>
      </c>
      <c r="L168" s="16" t="e">
        <f>(利润表!L168+利润表!M168)/(利润表!J168-利润表!K168)</f>
        <v>#VALUE!</v>
      </c>
      <c r="M168" s="16" t="e">
        <f>利润表!N168/(利润表!J168-利润表!K168)</f>
        <v>#VALUE!</v>
      </c>
      <c r="N168" s="3"/>
      <c r="O168" s="3"/>
      <c r="P168" s="37" t="e">
        <f>利润表!C168/利润表!J168</f>
        <v>#VALUE!</v>
      </c>
      <c r="Q168" s="37" t="e">
        <f>利润表!J168/资产表!C168</f>
        <v>#VALUE!</v>
      </c>
      <c r="R168" s="42" t="e">
        <f>资产表!C168/负债表!C168</f>
        <v>#VALUE!</v>
      </c>
      <c r="S168" s="3"/>
      <c r="T168" s="3"/>
      <c r="U168" s="3"/>
      <c r="V168" s="3"/>
      <c r="W168" s="37" t="e">
        <f>负债表!E168/资产表!C168</f>
        <v>#VALUE!</v>
      </c>
      <c r="X168" s="3"/>
      <c r="Y168" s="37" t="e">
        <f>(利润表!C168-利润表!C169)/利润表!C169</f>
        <v>#VALUE!</v>
      </c>
      <c r="Z168" s="37" t="e">
        <f>(利润表!J168-利润表!J169)/利润表!J169</f>
        <v>#VALUE!</v>
      </c>
      <c r="AA168" s="3"/>
      <c r="AB168" s="3"/>
      <c r="AC168" s="3"/>
      <c r="AD168" s="37" t="e">
        <f>(资产表!C168-资产表!C169)/资产表!C169</f>
        <v>#VALUE!</v>
      </c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1:41">
      <c r="A169" s="2"/>
      <c r="B169" s="1">
        <v>2011</v>
      </c>
      <c r="C169" s="3"/>
      <c r="D169" s="3"/>
      <c r="E169" s="3"/>
      <c r="F169" s="3"/>
      <c r="G169" s="3"/>
      <c r="H169" s="37" t="e">
        <f>利润表!C169/负债表!C169</f>
        <v>#DIV/0!</v>
      </c>
      <c r="I169" s="37" t="e">
        <f>利润表!C169/资产表!C169</f>
        <v>#DIV/0!</v>
      </c>
      <c r="J169" s="3"/>
      <c r="K169" s="16" t="e">
        <f>(利润表!J169-利润表!K169)/利润表!J169</f>
        <v>#DIV/0!</v>
      </c>
      <c r="L169" s="16" t="e">
        <f>(利润表!L169+利润表!M169)/(利润表!J169-利润表!K169)</f>
        <v>#DIV/0!</v>
      </c>
      <c r="M169" s="16" t="e">
        <f>利润表!N169/(利润表!J169-利润表!K169)</f>
        <v>#DIV/0!</v>
      </c>
      <c r="N169" s="3"/>
      <c r="O169" s="3"/>
      <c r="P169" s="37" t="e">
        <f>利润表!C169/利润表!J169</f>
        <v>#DIV/0!</v>
      </c>
      <c r="Q169" s="37" t="e">
        <f>利润表!J169/资产表!C169</f>
        <v>#DIV/0!</v>
      </c>
      <c r="R169" s="42" t="e">
        <f>资产表!C169/负债表!C169</f>
        <v>#DIV/0!</v>
      </c>
      <c r="S169" s="3"/>
      <c r="T169" s="3"/>
      <c r="U169" s="3"/>
      <c r="V169" s="3"/>
      <c r="W169" s="37" t="e">
        <f>负债表!E169/资产表!C169</f>
        <v>#DIV/0!</v>
      </c>
      <c r="X169" s="3"/>
      <c r="Y169" s="37" t="e">
        <f>(利润表!C169-利润表!C170)/利润表!C170</f>
        <v>#DIV/0!</v>
      </c>
      <c r="Z169" s="37" t="e">
        <f>(利润表!J169-利润表!J170)/利润表!J170</f>
        <v>#DIV/0!</v>
      </c>
      <c r="AA169" s="3"/>
      <c r="AB169" s="3"/>
      <c r="AC169" s="3"/>
      <c r="AD169" s="37" t="e">
        <f>(资产表!C169-资产表!C170)/资产表!C170</f>
        <v>#DIV/0!</v>
      </c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>
      <c r="A170" s="2"/>
      <c r="B170" s="1">
        <v>2010</v>
      </c>
      <c r="C170" s="3"/>
      <c r="D170" s="3"/>
      <c r="E170" s="3"/>
      <c r="F170" s="3"/>
      <c r="G170" s="3"/>
      <c r="H170" s="37" t="e">
        <f>利润表!C170/负债表!C170</f>
        <v>#DIV/0!</v>
      </c>
      <c r="I170" s="37" t="e">
        <f>利润表!C170/资产表!C170</f>
        <v>#DIV/0!</v>
      </c>
      <c r="J170" s="3"/>
      <c r="K170" s="16" t="e">
        <f>(利润表!J170-利润表!K170)/利润表!J170</f>
        <v>#DIV/0!</v>
      </c>
      <c r="L170" s="16" t="e">
        <f>(利润表!L170+利润表!M170)/(利润表!J170-利润表!K170)</f>
        <v>#DIV/0!</v>
      </c>
      <c r="M170" s="16" t="e">
        <f>利润表!N170/(利润表!J170-利润表!K170)</f>
        <v>#DIV/0!</v>
      </c>
      <c r="N170" s="3"/>
      <c r="O170" s="3"/>
      <c r="P170" s="37" t="e">
        <f>利润表!C170/利润表!J170</f>
        <v>#DIV/0!</v>
      </c>
      <c r="Q170" s="37" t="e">
        <f>利润表!J170/资产表!C170</f>
        <v>#DIV/0!</v>
      </c>
      <c r="R170" s="42" t="e">
        <f>资产表!C170/负债表!C170</f>
        <v>#DIV/0!</v>
      </c>
      <c r="S170" s="3"/>
      <c r="T170" s="3"/>
      <c r="U170" s="3"/>
      <c r="V170" s="3"/>
      <c r="W170" s="37" t="e">
        <f>负债表!E170/资产表!C170</f>
        <v>#DIV/0!</v>
      </c>
      <c r="X170" s="3"/>
      <c r="Y170" s="37">
        <f>(利润表!C170-利润表!C171)/利润表!C171</f>
        <v>-1</v>
      </c>
      <c r="Z170" s="37">
        <f>(利润表!J170-利润表!J171)/利润表!J171</f>
        <v>-1</v>
      </c>
      <c r="AA170" s="3"/>
      <c r="AB170" s="3"/>
      <c r="AC170" s="3"/>
      <c r="AD170" s="37">
        <f>(资产表!C170-资产表!C171)/资产表!C171</f>
        <v>-1</v>
      </c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1:41">
      <c r="A171" s="2" t="s">
        <v>53</v>
      </c>
      <c r="B171" s="1">
        <v>2023</v>
      </c>
      <c r="C171" s="3"/>
      <c r="D171" s="3"/>
      <c r="E171" s="3"/>
      <c r="F171" s="3"/>
      <c r="G171" s="3"/>
      <c r="H171" s="37">
        <f>利润表!C171/负债表!C171</f>
        <v>-0.00732671961532624</v>
      </c>
      <c r="I171" s="37">
        <f>利润表!C171/资产表!C171</f>
        <v>-0.00655106590653359</v>
      </c>
      <c r="J171" s="3"/>
      <c r="K171" s="16">
        <f>(利润表!J171-利润表!K171)/利润表!J171</f>
        <v>1</v>
      </c>
      <c r="L171" s="16">
        <f>(利润表!L171+利润表!M171)/(利润表!J171-利润表!K171)</f>
        <v>0</v>
      </c>
      <c r="M171" s="16">
        <f>利润表!N171/(利润表!J171-利润表!K171)</f>
        <v>0</v>
      </c>
      <c r="N171" s="3"/>
      <c r="O171" s="3"/>
      <c r="P171" s="37">
        <f>利润表!C171/利润表!J171</f>
        <v>-0.0146457675992881</v>
      </c>
      <c r="Q171" s="37">
        <f>利润表!J171/资产表!C171</f>
        <v>0.447300959961431</v>
      </c>
      <c r="R171" s="42">
        <f>资产表!C171/负债表!C171</f>
        <v>1.11840114568517</v>
      </c>
      <c r="S171" s="3"/>
      <c r="T171" s="3"/>
      <c r="U171" s="3"/>
      <c r="V171" s="3"/>
      <c r="W171" s="37">
        <f>负债表!E171/资产表!C171</f>
        <v>0.105866438121927</v>
      </c>
      <c r="X171" s="3"/>
      <c r="Y171" s="37">
        <f>(利润表!C171-利润表!C172)/利润表!C172</f>
        <v>-1.18985416166239</v>
      </c>
      <c r="Z171" s="37">
        <f>(利润表!J171-利润表!J172)/利润表!J172</f>
        <v>0.0572195125490395</v>
      </c>
      <c r="AA171" s="3"/>
      <c r="AB171" s="3"/>
      <c r="AC171" s="3"/>
      <c r="AD171" s="37">
        <f>(资产表!C171-资产表!C172)/资产表!C172</f>
        <v>-0.022475718299292</v>
      </c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>
      <c r="A172" s="2"/>
      <c r="B172" s="1">
        <v>2022</v>
      </c>
      <c r="C172" s="3"/>
      <c r="D172" s="3"/>
      <c r="E172" s="3"/>
      <c r="F172" s="3"/>
      <c r="G172" s="3"/>
      <c r="H172" s="37">
        <f>利润表!C172/负债表!C172</f>
        <v>0.0384827911228001</v>
      </c>
      <c r="I172" s="37">
        <f>利润表!C172/资产表!C172</f>
        <v>0.0337302376655077</v>
      </c>
      <c r="J172" s="3"/>
      <c r="K172" s="16">
        <f>(利润表!J172-利润表!K172)/利润表!J172</f>
        <v>1</v>
      </c>
      <c r="L172" s="16">
        <f>(利润表!L172+利润表!M172)/(利润表!J172-利润表!K172)</f>
        <v>0</v>
      </c>
      <c r="M172" s="16">
        <f>利润表!N172/(利润表!J172-利润表!K172)</f>
        <v>0</v>
      </c>
      <c r="N172" s="3"/>
      <c r="O172" s="3"/>
      <c r="P172" s="37">
        <f>利润表!C172/利润表!J172</f>
        <v>0.0815562384656061</v>
      </c>
      <c r="Q172" s="37">
        <f>利润表!J172/资产表!C172</f>
        <v>0.413582557264855</v>
      </c>
      <c r="R172" s="42">
        <f>资产表!C172/负债表!C172</f>
        <v>1.14089890217857</v>
      </c>
      <c r="S172" s="3"/>
      <c r="T172" s="3"/>
      <c r="U172" s="3"/>
      <c r="V172" s="3"/>
      <c r="W172" s="37">
        <f>负债表!E172/资产表!C172</f>
        <v>0.123498148617308</v>
      </c>
      <c r="X172" s="3"/>
      <c r="Y172" s="37">
        <f>(利润表!C172-利润表!C173)/利润表!C173</f>
        <v>0.184098567323739</v>
      </c>
      <c r="Z172" s="37">
        <f>(利润表!J172-利润表!J173)/利润表!J173</f>
        <v>0.0341836142408727</v>
      </c>
      <c r="AA172" s="3"/>
      <c r="AB172" s="3"/>
      <c r="AC172" s="3"/>
      <c r="AD172" s="37">
        <f>(资产表!C172-资产表!C173)/资产表!C173</f>
        <v>0.0821764160659563</v>
      </c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>
      <c r="A173" s="2"/>
      <c r="B173" s="1">
        <v>2021</v>
      </c>
      <c r="C173" s="3"/>
      <c r="D173" s="3"/>
      <c r="E173" s="3"/>
      <c r="F173" s="3"/>
      <c r="G173" s="3"/>
      <c r="H173" s="37">
        <f>利润表!C173/负债表!C173</f>
        <v>0.0336103139980788</v>
      </c>
      <c r="I173" s="37">
        <f>利润表!C173/资产表!C173</f>
        <v>0.0308268827589352</v>
      </c>
      <c r="J173" s="3"/>
      <c r="K173" s="16">
        <f>(利润表!J173-利润表!K173)/利润表!J173</f>
        <v>1</v>
      </c>
      <c r="L173" s="16">
        <f>(利润表!L173+利润表!M173)/(利润表!J173-利润表!K173)</f>
        <v>0</v>
      </c>
      <c r="M173" s="16">
        <f>利润表!N173/(利润表!J173-利润表!K173)</f>
        <v>0</v>
      </c>
      <c r="N173" s="3"/>
      <c r="O173" s="3"/>
      <c r="P173" s="37">
        <f>利润表!C173/利润表!J173</f>
        <v>0.0712306625375646</v>
      </c>
      <c r="Q173" s="37">
        <f>利润表!J173/资产表!C173</f>
        <v>0.432775460184413</v>
      </c>
      <c r="R173" s="42">
        <f>资产表!C173/负债表!C173</f>
        <v>1.09029233545636</v>
      </c>
      <c r="S173" s="3"/>
      <c r="T173" s="3"/>
      <c r="U173" s="3"/>
      <c r="V173" s="3"/>
      <c r="W173" s="37">
        <f>负债表!E173/资产表!C173</f>
        <v>0.0828147942712685</v>
      </c>
      <c r="X173" s="3"/>
      <c r="Y173" s="37">
        <f>(利润表!C173-利润表!C174)/利润表!C174</f>
        <v>-0.543968782833649</v>
      </c>
      <c r="Z173" s="37">
        <f>(利润表!J173-利润表!J174)/利润表!J174</f>
        <v>0.194161324215917</v>
      </c>
      <c r="AA173" s="3"/>
      <c r="AB173" s="3"/>
      <c r="AC173" s="3"/>
      <c r="AD173" s="37">
        <f>(资产表!C173-资产表!C174)/资产表!C174</f>
        <v>0.0426554299118942</v>
      </c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1:41">
      <c r="A174" s="2"/>
      <c r="B174" s="1">
        <v>2020</v>
      </c>
      <c r="C174" s="3"/>
      <c r="D174" s="3"/>
      <c r="E174" s="3"/>
      <c r="F174" s="3"/>
      <c r="G174" s="3"/>
      <c r="H174" s="37">
        <f>利润表!C174/负债表!C174</f>
        <v>0.0746166937717679</v>
      </c>
      <c r="I174" s="37">
        <f>利润表!C174/资产表!C174</f>
        <v>0.070481615042894</v>
      </c>
      <c r="J174" s="3"/>
      <c r="K174" s="16">
        <f>(利润表!J174-利润表!K174)/利润表!J174</f>
        <v>1</v>
      </c>
      <c r="L174" s="16">
        <f>(利润表!L174+利润表!M174)/(利润表!J174-利润表!K174)</f>
        <v>0</v>
      </c>
      <c r="M174" s="16">
        <f>利润表!N174/(利润表!J174-利润表!K174)</f>
        <v>0</v>
      </c>
      <c r="N174" s="3"/>
      <c r="O174" s="3"/>
      <c r="P174" s="37">
        <f>利润表!C174/利润表!J174</f>
        <v>0.186524297238202</v>
      </c>
      <c r="Q174" s="37">
        <f>利润表!J174/资产表!C174</f>
        <v>0.377868278216243</v>
      </c>
      <c r="R174" s="42">
        <f>资产表!C174/负债表!C174</f>
        <v>1.05866889863913</v>
      </c>
      <c r="S174" s="3"/>
      <c r="T174" s="3"/>
      <c r="U174" s="3"/>
      <c r="V174" s="3"/>
      <c r="W174" s="37">
        <f>负债表!E174/资产表!C174</f>
        <v>0.0554176085786116</v>
      </c>
      <c r="X174" s="3"/>
      <c r="Y174" s="37">
        <f>(利润表!C174-利润表!C175)/利润表!C175</f>
        <v>-0.158928722408812</v>
      </c>
      <c r="Z174" s="37">
        <f>(利润表!J174-利润表!J175)/利润表!J175</f>
        <v>-0.0394118497259809</v>
      </c>
      <c r="AA174" s="3"/>
      <c r="AB174" s="3"/>
      <c r="AC174" s="3"/>
      <c r="AD174" s="37">
        <f>(资产表!C174-资产表!C175)/资产表!C175</f>
        <v>0.41990170465756</v>
      </c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1:41">
      <c r="A175" s="2"/>
      <c r="B175" s="1">
        <v>2019</v>
      </c>
      <c r="C175" s="3"/>
      <c r="D175" s="3"/>
      <c r="E175" s="3"/>
      <c r="F175" s="3"/>
      <c r="G175" s="3"/>
      <c r="H175" s="37" t="e">
        <f>利润表!C175/负债表!C175</f>
        <v>#VALUE!</v>
      </c>
      <c r="I175" s="37">
        <f>利润表!C175/资产表!C175</f>
        <v>0.118987496081238</v>
      </c>
      <c r="J175" s="3"/>
      <c r="K175" s="16">
        <f>(利润表!J175-利润表!K175)/利润表!J175</f>
        <v>1</v>
      </c>
      <c r="L175" s="16">
        <f>(利润表!L175+利润表!M175)/(利润表!J175-利润表!K175)</f>
        <v>0</v>
      </c>
      <c r="M175" s="16">
        <f>利润表!N175/(利润表!J175-利润表!K175)</f>
        <v>0</v>
      </c>
      <c r="N175" s="3"/>
      <c r="O175" s="3"/>
      <c r="P175" s="37">
        <f>利润表!C175/利润表!J175</f>
        <v>0.213029542725979</v>
      </c>
      <c r="Q175" s="37">
        <f>利润表!J175/资产表!C175</f>
        <v>0.558549272362154</v>
      </c>
      <c r="R175" s="42" t="e">
        <f>资产表!C175/负债表!C175</f>
        <v>#VALUE!</v>
      </c>
      <c r="S175" s="3"/>
      <c r="T175" s="3"/>
      <c r="U175" s="3"/>
      <c r="V175" s="3"/>
      <c r="W175" s="37" t="e">
        <f>负债表!E175/资产表!C175</f>
        <v>#VALUE!</v>
      </c>
      <c r="X175" s="3"/>
      <c r="Y175" s="37">
        <f>(利润表!C175-利润表!C176)/利润表!C176</f>
        <v>-0.284737453683381</v>
      </c>
      <c r="Z175" s="37">
        <f>(利润表!J175-利润表!J176)/利润表!J176</f>
        <v>-0.167682285726315</v>
      </c>
      <c r="AA175" s="3"/>
      <c r="AB175" s="3"/>
      <c r="AC175" s="3"/>
      <c r="AD175" s="37">
        <f>(资产表!C175-资产表!C176)/资产表!C176</f>
        <v>0.119058537413813</v>
      </c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1:41">
      <c r="A176" s="2"/>
      <c r="B176" s="1">
        <v>2018</v>
      </c>
      <c r="C176" s="3"/>
      <c r="D176" s="3"/>
      <c r="E176" s="3"/>
      <c r="F176" s="3"/>
      <c r="G176" s="3"/>
      <c r="H176" s="37" t="e">
        <f>利润表!C176/负债表!C176</f>
        <v>#VALUE!</v>
      </c>
      <c r="I176" s="37">
        <f>利润表!C176/资产表!C176</f>
        <v>0.18616097546405</v>
      </c>
      <c r="J176" s="3"/>
      <c r="K176" s="16">
        <f>(利润表!J176-利润表!K176)/利润表!J176</f>
        <v>1</v>
      </c>
      <c r="L176" s="16">
        <f>(利润表!L176+利润表!M176)/(利润表!J176-利润表!K176)</f>
        <v>0</v>
      </c>
      <c r="M176" s="16">
        <f>利润表!N176/(利润表!J176-利润表!K176)</f>
        <v>0</v>
      </c>
      <c r="N176" s="3"/>
      <c r="O176" s="3"/>
      <c r="P176" s="37">
        <f>利润表!C176/利润表!J176</f>
        <v>0.247892557757341</v>
      </c>
      <c r="Q176" s="37">
        <f>利润表!J176/资产表!C176</f>
        <v>0.750974442912807</v>
      </c>
      <c r="R176" s="42" t="e">
        <f>资产表!C176/负债表!C176</f>
        <v>#VALUE!</v>
      </c>
      <c r="S176" s="3"/>
      <c r="T176" s="3"/>
      <c r="U176" s="3"/>
      <c r="V176" s="3"/>
      <c r="W176" s="37" t="e">
        <f>负债表!E176/资产表!C176</f>
        <v>#VALUE!</v>
      </c>
      <c r="X176" s="3"/>
      <c r="Y176" s="37">
        <f>(利润表!C176-利润表!C177)/利润表!C177</f>
        <v>0.739090411722309</v>
      </c>
      <c r="Z176" s="37">
        <f>(利润表!J176-利润表!J177)/利润表!J177</f>
        <v>0.185030580359339</v>
      </c>
      <c r="AA176" s="3"/>
      <c r="AB176" s="3"/>
      <c r="AC176" s="3"/>
      <c r="AD176" s="37">
        <f>(资产表!C176-资产表!C177)/资产表!C177</f>
        <v>0.390618681484299</v>
      </c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>
      <c r="A177" s="2"/>
      <c r="B177" s="1">
        <v>2017</v>
      </c>
      <c r="C177" s="3"/>
      <c r="D177" s="3"/>
      <c r="E177" s="3"/>
      <c r="F177" s="3"/>
      <c r="G177" s="3"/>
      <c r="H177" s="37" t="e">
        <f>利润表!C177/负债表!C177</f>
        <v>#VALUE!</v>
      </c>
      <c r="I177" s="37">
        <f>利润表!C177/资产表!C177</f>
        <v>0.148858810616561</v>
      </c>
      <c r="J177" s="3"/>
      <c r="K177" s="16">
        <f>(利润表!J177-利润表!K177)/利润表!J177</f>
        <v>1</v>
      </c>
      <c r="L177" s="16">
        <f>(利润表!L177+利润表!M177)/(利润表!J177-利润表!K177)</f>
        <v>0</v>
      </c>
      <c r="M177" s="16">
        <f>利润表!N177/(利润表!J177-利润表!K177)</f>
        <v>0</v>
      </c>
      <c r="N177" s="3"/>
      <c r="O177" s="3"/>
      <c r="P177" s="37">
        <f>利润表!C177/利润表!J177</f>
        <v>0.168916037720556</v>
      </c>
      <c r="Q177" s="37">
        <f>利润表!J177/资产表!C177</f>
        <v>0.881259190218655</v>
      </c>
      <c r="R177" s="42" t="e">
        <f>资产表!C177/负债表!C177</f>
        <v>#VALUE!</v>
      </c>
      <c r="S177" s="3"/>
      <c r="T177" s="3"/>
      <c r="U177" s="3"/>
      <c r="V177" s="3"/>
      <c r="W177" s="37" t="e">
        <f>负债表!E177/资产表!C177</f>
        <v>#VALUE!</v>
      </c>
      <c r="X177" s="3"/>
      <c r="Y177" s="37">
        <f>(利润表!C177-利润表!C178)/利润表!C178</f>
        <v>0.0428250842573412</v>
      </c>
      <c r="Z177" s="37">
        <f>(利润表!J177-利润表!J178)/利润表!J178</f>
        <v>0.128684458516909</v>
      </c>
      <c r="AA177" s="3"/>
      <c r="AB177" s="3"/>
      <c r="AC177" s="3"/>
      <c r="AD177" s="37">
        <f>(资产表!C177-资产表!C178)/资产表!C178</f>
        <v>0.211069063317292</v>
      </c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1:41">
      <c r="A178" s="2"/>
      <c r="B178" s="1">
        <v>2016</v>
      </c>
      <c r="C178" s="3"/>
      <c r="D178" s="3"/>
      <c r="E178" s="3"/>
      <c r="F178" s="3"/>
      <c r="G178" s="3"/>
      <c r="H178" s="37" t="e">
        <f>利润表!C178/负债表!C178</f>
        <v>#VALUE!</v>
      </c>
      <c r="I178" s="37">
        <f>利润表!C178/资产表!C178</f>
        <v>0.172874917434798</v>
      </c>
      <c r="J178" s="3"/>
      <c r="K178" s="16">
        <f>(利润表!J178-利润表!K178)/利润表!J178</f>
        <v>1</v>
      </c>
      <c r="L178" s="16">
        <f>(利润表!L178+利润表!M178)/(利润表!J178-利润表!K178)</f>
        <v>0</v>
      </c>
      <c r="M178" s="16">
        <f>利润表!N178/(利润表!J178-利润表!K178)</f>
        <v>0</v>
      </c>
      <c r="N178" s="3"/>
      <c r="O178" s="3"/>
      <c r="P178" s="37">
        <f>利润表!C178/利润表!J178</f>
        <v>0.182823475813513</v>
      </c>
      <c r="Q178" s="37">
        <f>利润表!J178/资产表!C178</f>
        <v>0.945583802438679</v>
      </c>
      <c r="R178" s="42" t="e">
        <f>资产表!C178/负债表!C178</f>
        <v>#VALUE!</v>
      </c>
      <c r="S178" s="3"/>
      <c r="T178" s="3"/>
      <c r="U178" s="3"/>
      <c r="V178" s="3"/>
      <c r="W178" s="37" t="e">
        <f>负债表!E178/资产表!C178</f>
        <v>#VALUE!</v>
      </c>
      <c r="X178" s="3"/>
      <c r="Y178" s="37">
        <f>(利润表!C178-利润表!C179)/利润表!C179</f>
        <v>0.232116038880787</v>
      </c>
      <c r="Z178" s="37">
        <f>(利润表!J178-利润表!J179)/利润表!J179</f>
        <v>0.0529863894177676</v>
      </c>
      <c r="AA178" s="3"/>
      <c r="AB178" s="3"/>
      <c r="AC178" s="3"/>
      <c r="AD178" s="37">
        <f>(资产表!C178-资产表!C179)/资产表!C179</f>
        <v>0.0584064449801861</v>
      </c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1:41">
      <c r="A179" s="2"/>
      <c r="B179" s="1">
        <v>2015</v>
      </c>
      <c r="C179" s="3"/>
      <c r="D179" s="3"/>
      <c r="E179" s="3"/>
      <c r="F179" s="3"/>
      <c r="G179" s="3"/>
      <c r="H179" s="37" t="e">
        <f>利润表!C179/负债表!C179</f>
        <v>#VALUE!</v>
      </c>
      <c r="I179" s="37">
        <f>利润表!C179/资产表!C179</f>
        <v>0.148502187305843</v>
      </c>
      <c r="J179" s="3"/>
      <c r="K179" s="16">
        <f>(利润表!J179-利润表!K179)/利润表!J179</f>
        <v>1</v>
      </c>
      <c r="L179" s="16">
        <f>(利润表!L179+利润表!M179)/(利润表!J179-利润表!K179)</f>
        <v>0</v>
      </c>
      <c r="M179" s="16">
        <f>利润表!N179/(利润表!J179-利润表!K179)</f>
        <v>0</v>
      </c>
      <c r="N179" s="3"/>
      <c r="O179" s="3"/>
      <c r="P179" s="37">
        <f>利润表!C179/利润表!J179</f>
        <v>0.156243913416263</v>
      </c>
      <c r="Q179" s="37">
        <f>利润表!J179/资产表!C179</f>
        <v>0.950451022755719</v>
      </c>
      <c r="R179" s="42" t="e">
        <f>资产表!C179/负债表!C179</f>
        <v>#VALUE!</v>
      </c>
      <c r="S179" s="3"/>
      <c r="T179" s="3"/>
      <c r="U179" s="3"/>
      <c r="V179" s="3"/>
      <c r="W179" s="37" t="e">
        <f>负债表!E179/资产表!C179</f>
        <v>#VALUE!</v>
      </c>
      <c r="X179" s="3"/>
      <c r="Y179" s="37">
        <f>(利润表!C179-利润表!C180)/利润表!C180</f>
        <v>0.372219881960063</v>
      </c>
      <c r="Z179" s="37">
        <f>(利润表!J179-利润表!J180)/利润表!J180</f>
        <v>-0.0179475662575157</v>
      </c>
      <c r="AA179" s="3"/>
      <c r="AB179" s="3"/>
      <c r="AC179" s="3"/>
      <c r="AD179" s="37">
        <f>(资产表!C179-资产表!C180)/资产表!C180</f>
        <v>-0.131882924636381</v>
      </c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1:41">
      <c r="A180" s="2"/>
      <c r="B180" s="1">
        <v>2014</v>
      </c>
      <c r="C180" s="3"/>
      <c r="D180" s="3"/>
      <c r="E180" s="3"/>
      <c r="F180" s="3"/>
      <c r="G180" s="3"/>
      <c r="H180" s="37" t="e">
        <f>利润表!C180/负债表!C180</f>
        <v>#VALUE!</v>
      </c>
      <c r="I180" s="37">
        <f>利润表!C180/资产表!C180</f>
        <v>0.0939479789091123</v>
      </c>
      <c r="J180" s="3"/>
      <c r="K180" s="16">
        <f>(利润表!J180-利润表!K180)/利润表!J180</f>
        <v>1</v>
      </c>
      <c r="L180" s="16">
        <f>(利润表!L180+利润表!M180)/(利润表!J180-利润表!K180)</f>
        <v>0</v>
      </c>
      <c r="M180" s="16">
        <f>利润表!N180/(利润表!J180-利润表!K180)</f>
        <v>0</v>
      </c>
      <c r="N180" s="3"/>
      <c r="O180" s="3"/>
      <c r="P180" s="37">
        <f>利润表!C180/利润表!J180</f>
        <v>0.11181860680281</v>
      </c>
      <c r="Q180" s="37">
        <f>利润表!J180/资产表!C180</f>
        <v>0.840181983976851</v>
      </c>
      <c r="R180" s="42" t="e">
        <f>资产表!C180/负债表!C180</f>
        <v>#VALUE!</v>
      </c>
      <c r="S180" s="3"/>
      <c r="T180" s="3"/>
      <c r="U180" s="3"/>
      <c r="V180" s="3"/>
      <c r="W180" s="37" t="e">
        <f>负债表!E180/资产表!C180</f>
        <v>#VALUE!</v>
      </c>
      <c r="X180" s="3"/>
      <c r="Y180" s="37">
        <f>(利润表!C180-利润表!C181)/利润表!C181</f>
        <v>3.65799876637328</v>
      </c>
      <c r="Z180" s="37">
        <f>(利润表!J180-利润表!J181)/利润表!J181</f>
        <v>0.453094649392641</v>
      </c>
      <c r="AA180" s="3"/>
      <c r="AB180" s="3"/>
      <c r="AC180" s="3"/>
      <c r="AD180" s="37">
        <f>(资产表!C180-资产表!C181)/资产表!C181</f>
        <v>0.128290633451233</v>
      </c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1:41">
      <c r="A181" s="2"/>
      <c r="B181" s="1">
        <v>2013</v>
      </c>
      <c r="C181" s="3"/>
      <c r="D181" s="3"/>
      <c r="E181" s="3"/>
      <c r="F181" s="3"/>
      <c r="G181" s="3"/>
      <c r="H181" s="37" t="e">
        <f>利润表!C181/负债表!C181</f>
        <v>#VALUE!</v>
      </c>
      <c r="I181" s="37">
        <f>利润表!C181/资产表!C181</f>
        <v>0.0227566880008767</v>
      </c>
      <c r="J181" s="3"/>
      <c r="K181" s="16">
        <f>(利润表!J181-利润表!K181)/利润表!J181</f>
        <v>1</v>
      </c>
      <c r="L181" s="16">
        <f>(利润表!L181+利润表!M181)/(利润表!J181-利润表!K181)</f>
        <v>0</v>
      </c>
      <c r="M181" s="16">
        <f>利润表!N181/(利润表!J181-利润表!K181)</f>
        <v>0</v>
      </c>
      <c r="N181" s="3"/>
      <c r="O181" s="3"/>
      <c r="P181" s="37">
        <f>利润表!C181/利润表!J181</f>
        <v>0.0348825809960899</v>
      </c>
      <c r="Q181" s="37">
        <f>利润表!J181/资产表!C181</f>
        <v>0.652379707895686</v>
      </c>
      <c r="R181" s="42" t="e">
        <f>资产表!C181/负债表!C181</f>
        <v>#VALUE!</v>
      </c>
      <c r="S181" s="3"/>
      <c r="T181" s="3"/>
      <c r="U181" s="3"/>
      <c r="V181" s="3"/>
      <c r="W181" s="37" t="e">
        <f>负债表!E181/资产表!C181</f>
        <v>#VALUE!</v>
      </c>
      <c r="X181" s="3"/>
      <c r="Y181" s="37" t="e">
        <f>(利润表!C181-利润表!C182)/利润表!C182</f>
        <v>#VALUE!</v>
      </c>
      <c r="Z181" s="37" t="e">
        <f>(利润表!J181-利润表!J182)/利润表!J182</f>
        <v>#VALUE!</v>
      </c>
      <c r="AA181" s="3"/>
      <c r="AB181" s="3"/>
      <c r="AC181" s="3"/>
      <c r="AD181" s="37" t="e">
        <f>(资产表!C181-资产表!C182)/资产表!C182</f>
        <v>#VALUE!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1:41">
      <c r="A182" s="2"/>
      <c r="B182" s="1">
        <v>2012</v>
      </c>
      <c r="C182" s="3"/>
      <c r="D182" s="3"/>
      <c r="E182" s="3"/>
      <c r="F182" s="3"/>
      <c r="G182" s="3"/>
      <c r="H182" s="37" t="e">
        <f>利润表!C182/负债表!C182</f>
        <v>#VALUE!</v>
      </c>
      <c r="I182" s="37" t="e">
        <f>利润表!C182/资产表!C182</f>
        <v>#VALUE!</v>
      </c>
      <c r="J182" s="3"/>
      <c r="K182" s="16" t="e">
        <f>(利润表!J182-利润表!K182)/利润表!J182</f>
        <v>#VALUE!</v>
      </c>
      <c r="L182" s="16" t="e">
        <f>(利润表!L182+利润表!M182)/(利润表!J182-利润表!K182)</f>
        <v>#VALUE!</v>
      </c>
      <c r="M182" s="16" t="e">
        <f>利润表!N182/(利润表!J182-利润表!K182)</f>
        <v>#VALUE!</v>
      </c>
      <c r="N182" s="3"/>
      <c r="O182" s="3"/>
      <c r="P182" s="37" t="e">
        <f>利润表!C182/利润表!J182</f>
        <v>#VALUE!</v>
      </c>
      <c r="Q182" s="37" t="e">
        <f>利润表!J182/资产表!C182</f>
        <v>#VALUE!</v>
      </c>
      <c r="R182" s="42" t="e">
        <f>资产表!C182/负债表!C182</f>
        <v>#VALUE!</v>
      </c>
      <c r="S182" s="3"/>
      <c r="T182" s="3"/>
      <c r="U182" s="3"/>
      <c r="V182" s="3"/>
      <c r="W182" s="37" t="e">
        <f>负债表!E182/资产表!C182</f>
        <v>#VALUE!</v>
      </c>
      <c r="X182" s="3"/>
      <c r="Y182" s="37" t="e">
        <f>(利润表!C182-利润表!C183)/利润表!C183</f>
        <v>#VALUE!</v>
      </c>
      <c r="Z182" s="37" t="e">
        <f>(利润表!J182-利润表!J183)/利润表!J183</f>
        <v>#VALUE!</v>
      </c>
      <c r="AA182" s="3"/>
      <c r="AB182" s="3"/>
      <c r="AC182" s="3"/>
      <c r="AD182" s="37" t="e">
        <f>(资产表!C182-资产表!C183)/资产表!C183</f>
        <v>#VALUE!</v>
      </c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1:41">
      <c r="A183" s="2"/>
      <c r="B183" s="1">
        <v>2011</v>
      </c>
      <c r="C183" s="3"/>
      <c r="D183" s="3"/>
      <c r="E183" s="3"/>
      <c r="F183" s="3"/>
      <c r="G183" s="3"/>
      <c r="H183" s="37" t="e">
        <f>利润表!C183/负债表!C183</f>
        <v>#DIV/0!</v>
      </c>
      <c r="I183" s="37" t="e">
        <f>利润表!C183/资产表!C183</f>
        <v>#DIV/0!</v>
      </c>
      <c r="J183" s="3"/>
      <c r="K183" s="16" t="e">
        <f>(利润表!J183-利润表!K183)/利润表!J183</f>
        <v>#DIV/0!</v>
      </c>
      <c r="L183" s="16" t="e">
        <f>(利润表!L183+利润表!M183)/(利润表!J183-利润表!K183)</f>
        <v>#DIV/0!</v>
      </c>
      <c r="M183" s="16" t="e">
        <f>利润表!N183/(利润表!J183-利润表!K183)</f>
        <v>#DIV/0!</v>
      </c>
      <c r="N183" s="3"/>
      <c r="O183" s="3"/>
      <c r="P183" s="37" t="e">
        <f>利润表!C183/利润表!J183</f>
        <v>#DIV/0!</v>
      </c>
      <c r="Q183" s="37" t="e">
        <f>利润表!J183/资产表!C183</f>
        <v>#DIV/0!</v>
      </c>
      <c r="R183" s="42" t="e">
        <f>资产表!C183/负债表!C183</f>
        <v>#DIV/0!</v>
      </c>
      <c r="S183" s="3"/>
      <c r="T183" s="3"/>
      <c r="U183" s="3"/>
      <c r="V183" s="3"/>
      <c r="W183" s="37" t="e">
        <f>负债表!E183/资产表!C183</f>
        <v>#DIV/0!</v>
      </c>
      <c r="X183" s="3"/>
      <c r="Y183" s="37" t="e">
        <f>(利润表!C183-利润表!C184)/利润表!C184</f>
        <v>#DIV/0!</v>
      </c>
      <c r="Z183" s="37" t="e">
        <f>(利润表!J183-利润表!J184)/利润表!J184</f>
        <v>#DIV/0!</v>
      </c>
      <c r="AA183" s="3"/>
      <c r="AB183" s="3"/>
      <c r="AC183" s="3"/>
      <c r="AD183" s="37" t="e">
        <f>(资产表!C183-资产表!C184)/资产表!C184</f>
        <v>#DIV/0!</v>
      </c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1:41">
      <c r="A184" s="2"/>
      <c r="B184" s="1">
        <v>2010</v>
      </c>
      <c r="C184" s="3"/>
      <c r="D184" s="3"/>
      <c r="E184" s="3"/>
      <c r="F184" s="3"/>
      <c r="G184" s="3"/>
      <c r="H184" s="37" t="e">
        <f>利润表!C184/负债表!C184</f>
        <v>#DIV/0!</v>
      </c>
      <c r="I184" s="37" t="e">
        <f>利润表!C184/资产表!C184</f>
        <v>#DIV/0!</v>
      </c>
      <c r="J184" s="3"/>
      <c r="K184" s="16" t="e">
        <f>(利润表!J184-利润表!K184)/利润表!J184</f>
        <v>#DIV/0!</v>
      </c>
      <c r="L184" s="16" t="e">
        <f>(利润表!L184+利润表!M184)/(利润表!J184-利润表!K184)</f>
        <v>#DIV/0!</v>
      </c>
      <c r="M184" s="16" t="e">
        <f>利润表!N184/(利润表!J184-利润表!K184)</f>
        <v>#DIV/0!</v>
      </c>
      <c r="N184" s="3"/>
      <c r="O184" s="3"/>
      <c r="P184" s="37" t="e">
        <f>利润表!C184/利润表!J184</f>
        <v>#DIV/0!</v>
      </c>
      <c r="Q184" s="37" t="e">
        <f>利润表!J184/资产表!C184</f>
        <v>#DIV/0!</v>
      </c>
      <c r="R184" s="42" t="e">
        <f>资产表!C184/负债表!C184</f>
        <v>#DIV/0!</v>
      </c>
      <c r="S184" s="3"/>
      <c r="T184" s="3"/>
      <c r="U184" s="3"/>
      <c r="V184" s="3"/>
      <c r="W184" s="37" t="e">
        <f>负债表!E184/资产表!C184</f>
        <v>#DIV/0!</v>
      </c>
      <c r="X184" s="3"/>
      <c r="Y184" s="37">
        <f>(利润表!C184-利润表!C185)/利润表!C185</f>
        <v>-1</v>
      </c>
      <c r="Z184" s="37">
        <f>(利润表!J184-利润表!J185)/利润表!J185</f>
        <v>-1</v>
      </c>
      <c r="AA184" s="3"/>
      <c r="AB184" s="3"/>
      <c r="AC184" s="3"/>
      <c r="AD184" s="37">
        <f>(资产表!C184-资产表!C185)/资产表!C185</f>
        <v>-1</v>
      </c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1:41">
      <c r="A185" s="2" t="s">
        <v>54</v>
      </c>
      <c r="B185" s="1">
        <v>2023</v>
      </c>
      <c r="C185" s="3"/>
      <c r="D185" s="3"/>
      <c r="E185" s="3"/>
      <c r="F185" s="3"/>
      <c r="G185" s="3"/>
      <c r="H185" s="37">
        <f>利润表!C185/负债表!C185</f>
        <v>-0.0384210553057626</v>
      </c>
      <c r="I185" s="37">
        <f>利润表!C185/资产表!C185</f>
        <v>-0.02801049246782</v>
      </c>
      <c r="J185" s="3"/>
      <c r="K185" s="16">
        <f>(利润表!J185-利润表!K185)/利润表!J185</f>
        <v>1</v>
      </c>
      <c r="L185" s="16">
        <f>(利润表!L185+利润表!M185)/(利润表!J185-利润表!K185)</f>
        <v>0</v>
      </c>
      <c r="M185" s="16">
        <f>利润表!N185/(利润表!J185-利润表!K185)</f>
        <v>0</v>
      </c>
      <c r="N185" s="3"/>
      <c r="O185" s="3"/>
      <c r="P185" s="37">
        <f>利润表!C185/利润表!J185</f>
        <v>-0.0918767647007545</v>
      </c>
      <c r="Q185" s="37">
        <f>利润表!J185/资产表!C185</f>
        <v>0.304870252659103</v>
      </c>
      <c r="R185" s="42">
        <f>资产表!C185/负债表!C185</f>
        <v>1.37166654066874</v>
      </c>
      <c r="S185" s="3"/>
      <c r="T185" s="3"/>
      <c r="U185" s="3"/>
      <c r="V185" s="3"/>
      <c r="W185" s="37">
        <f>负债表!E185/资产表!C185</f>
        <v>0.270959835826819</v>
      </c>
      <c r="X185" s="3"/>
      <c r="Y185" s="37">
        <f>(利润表!C185-利润表!C186)/利润表!C186</f>
        <v>0.060656967923223</v>
      </c>
      <c r="Z185" s="37">
        <f>(利润表!J185-利润表!J186)/利润表!J186</f>
        <v>0.0703708262516133</v>
      </c>
      <c r="AA185" s="3"/>
      <c r="AB185" s="3"/>
      <c r="AC185" s="3"/>
      <c r="AD185" s="37">
        <f>(资产表!C185-资产表!C186)/资产表!C186</f>
        <v>0.0662934355265016</v>
      </c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1:41">
      <c r="A186" s="2"/>
      <c r="B186" s="1">
        <v>2022</v>
      </c>
      <c r="C186" s="3"/>
      <c r="D186" s="3"/>
      <c r="E186" s="3"/>
      <c r="F186" s="3"/>
      <c r="G186" s="3"/>
      <c r="H186" s="37">
        <f>利润表!C186/负债表!C186</f>
        <v>-0.0348835643912574</v>
      </c>
      <c r="I186" s="37">
        <f>利润表!C186/资产表!C186</f>
        <v>-0.0281593438289305</v>
      </c>
      <c r="J186" s="3"/>
      <c r="K186" s="16">
        <f>(利润表!J186-利润表!K186)/利润表!J186</f>
        <v>1</v>
      </c>
      <c r="L186" s="16">
        <f>(利润表!L186+利润表!M186)/(利润表!J186-利润表!K186)</f>
        <v>0</v>
      </c>
      <c r="M186" s="16">
        <f>利润表!N186/(利润表!J186-利润表!K186)</f>
        <v>0</v>
      </c>
      <c r="N186" s="3"/>
      <c r="O186" s="3"/>
      <c r="P186" s="37">
        <f>利润表!C186/利润表!J186</f>
        <v>-0.0927182034533056</v>
      </c>
      <c r="Q186" s="37">
        <f>利润表!J186/资产表!C186</f>
        <v>0.303708902676399</v>
      </c>
      <c r="R186" s="42">
        <f>资产表!C186/负债表!C186</f>
        <v>1.2387918057742</v>
      </c>
      <c r="S186" s="3"/>
      <c r="T186" s="3"/>
      <c r="U186" s="3"/>
      <c r="V186" s="3"/>
      <c r="W186" s="37">
        <f>负债表!E186/资产表!C186</f>
        <v>0.192761854462673</v>
      </c>
      <c r="X186" s="3"/>
      <c r="Y186" s="37">
        <f>(利润表!C186-利润表!C187)/利润表!C187</f>
        <v>-3.12615745974839</v>
      </c>
      <c r="Z186" s="37">
        <f>(利润表!J186-利润表!J187)/利润表!J187</f>
        <v>-0.171871339590258</v>
      </c>
      <c r="AA186" s="3"/>
      <c r="AB186" s="3"/>
      <c r="AC186" s="3"/>
      <c r="AD186" s="37">
        <f>(资产表!C186-资产表!C187)/资产表!C187</f>
        <v>0.0289756037874247</v>
      </c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1:41">
      <c r="A187" s="2"/>
      <c r="B187" s="1">
        <v>2021</v>
      </c>
      <c r="C187" s="3"/>
      <c r="D187" s="3"/>
      <c r="E187" s="3"/>
      <c r="F187" s="3"/>
      <c r="G187" s="3"/>
      <c r="H187" s="37">
        <f>利润表!C187/负债表!C187</f>
        <v>0.0155055310152217</v>
      </c>
      <c r="I187" s="37">
        <f>利润表!C187/资产表!C187</f>
        <v>0.0136280018611888</v>
      </c>
      <c r="J187" s="3"/>
      <c r="K187" s="16">
        <f>(利润表!J187-利润表!K187)/利润表!J187</f>
        <v>1</v>
      </c>
      <c r="L187" s="16">
        <f>(利润表!L187+利润表!M187)/(利润表!J187-利润表!K187)</f>
        <v>0</v>
      </c>
      <c r="M187" s="16">
        <f>利润表!N187/(利润表!J187-利润表!K187)</f>
        <v>0</v>
      </c>
      <c r="N187" s="3"/>
      <c r="O187" s="3"/>
      <c r="P187" s="37">
        <f>利润表!C187/利润表!J187</f>
        <v>0.0361133185453115</v>
      </c>
      <c r="Q187" s="37">
        <f>利润表!J187/资产表!C187</f>
        <v>0.377367752677996</v>
      </c>
      <c r="R187" s="42">
        <f>资产表!C187/负债表!C187</f>
        <v>1.13776995139543</v>
      </c>
      <c r="S187" s="3"/>
      <c r="T187" s="3"/>
      <c r="U187" s="3"/>
      <c r="V187" s="3"/>
      <c r="W187" s="37">
        <f>负债表!E187/资产表!C187</f>
        <v>0.121087704264351</v>
      </c>
      <c r="X187" s="3"/>
      <c r="Y187" s="37">
        <f>(利润表!C187-利润表!C188)/利润表!C188</f>
        <v>-0.693036994918296</v>
      </c>
      <c r="Z187" s="37">
        <f>(利润表!J187-利润表!J188)/利润表!J188</f>
        <v>0.1294399583558</v>
      </c>
      <c r="AA187" s="3"/>
      <c r="AB187" s="3"/>
      <c r="AC187" s="3"/>
      <c r="AD187" s="37">
        <f>(资产表!C187-资产表!C188)/资产表!C188</f>
        <v>0.0483855738185461</v>
      </c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1:41">
      <c r="A188" s="2"/>
      <c r="B188" s="1">
        <v>2020</v>
      </c>
      <c r="C188" s="3"/>
      <c r="D188" s="3"/>
      <c r="E188" s="3"/>
      <c r="F188" s="3"/>
      <c r="G188" s="3"/>
      <c r="H188" s="37">
        <f>利润表!C188/负债表!C188</f>
        <v>0.0494684651013141</v>
      </c>
      <c r="I188" s="37">
        <f>利润表!C188/资产表!C188</f>
        <v>0.0465443728225158</v>
      </c>
      <c r="J188" s="3"/>
      <c r="K188" s="16">
        <f>(利润表!J188-利润表!K188)/利润表!J188</f>
        <v>1</v>
      </c>
      <c r="L188" s="16">
        <f>(利润表!L188+利润表!M188)/(利润表!J188-利润表!K188)</f>
        <v>0</v>
      </c>
      <c r="M188" s="16">
        <f>利润表!N188/(利润表!J188-利润表!K188)</f>
        <v>0</v>
      </c>
      <c r="N188" s="3"/>
      <c r="O188" s="3"/>
      <c r="P188" s="37">
        <f>利润表!C188/利润表!J188</f>
        <v>0.132875376897779</v>
      </c>
      <c r="Q188" s="37">
        <f>利润表!J188/资产表!C188</f>
        <v>0.350285913832796</v>
      </c>
      <c r="R188" s="42">
        <f>资产表!C188/负债表!C188</f>
        <v>1.06282375508525</v>
      </c>
      <c r="S188" s="3"/>
      <c r="T188" s="3"/>
      <c r="U188" s="3"/>
      <c r="V188" s="3"/>
      <c r="W188" s="37">
        <f>负债表!E188/资产表!C188</f>
        <v>0.0591102285629773</v>
      </c>
      <c r="X188" s="3"/>
      <c r="Y188" s="37">
        <f>(利润表!C188-利润表!C189)/利润表!C189</f>
        <v>-0.47457750103333</v>
      </c>
      <c r="Z188" s="37">
        <f>(利润表!J188-利润表!J189)/利润表!J189</f>
        <v>-0.242993586415459</v>
      </c>
      <c r="AA188" s="3"/>
      <c r="AB188" s="3"/>
      <c r="AC188" s="3"/>
      <c r="AD188" s="37">
        <f>(资产表!C188-资产表!C189)/资产表!C189</f>
        <v>0.774317379870977</v>
      </c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1:41">
      <c r="A189" s="2"/>
      <c r="B189" s="1">
        <v>2019</v>
      </c>
      <c r="C189" s="3"/>
      <c r="D189" s="3"/>
      <c r="E189" s="3"/>
      <c r="F189" s="3"/>
      <c r="G189" s="3"/>
      <c r="H189" s="37">
        <f>利润表!C189/负债表!C189</f>
        <v>0.177475954224596</v>
      </c>
      <c r="I189" s="37">
        <f>利润表!C189/资产表!C189</f>
        <v>0.157177299785601</v>
      </c>
      <c r="J189" s="3"/>
      <c r="K189" s="16">
        <f>(利润表!J189-利润表!K189)/利润表!J189</f>
        <v>1</v>
      </c>
      <c r="L189" s="16">
        <f>(利润表!L189+利润表!M189)/(利润表!J189-利润表!K189)</f>
        <v>0</v>
      </c>
      <c r="M189" s="16">
        <f>利润表!N189/(利润表!J189-利润表!K189)</f>
        <v>0</v>
      </c>
      <c r="N189" s="3"/>
      <c r="O189" s="3"/>
      <c r="P189" s="37">
        <f>利润表!C189/利润表!J189</f>
        <v>0.191441197734973</v>
      </c>
      <c r="Q189" s="37">
        <f>利润表!J189/资产表!C189</f>
        <v>0.821021293458443</v>
      </c>
      <c r="R189" s="42">
        <f>资产表!C189/负债表!C189</f>
        <v>1.12914494947224</v>
      </c>
      <c r="S189" s="3"/>
      <c r="T189" s="3"/>
      <c r="U189" s="3"/>
      <c r="V189" s="3"/>
      <c r="W189" s="37">
        <f>负债表!E189/资产表!C189</f>
        <v>0.114374110722102</v>
      </c>
      <c r="X189" s="3"/>
      <c r="Y189" s="37">
        <f>(利润表!C189-利润表!C190)/利润表!C190</f>
        <v>0.226638561735531</v>
      </c>
      <c r="Z189" s="37">
        <f>(利润表!J189-利润表!J190)/利润表!J190</f>
        <v>-0.0492546694573052</v>
      </c>
      <c r="AA189" s="3"/>
      <c r="AB189" s="3"/>
      <c r="AC189" s="3"/>
      <c r="AD189" s="37">
        <f>(资产表!C189-资产表!C190)/资产表!C190</f>
        <v>0.164774978784128</v>
      </c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1:41">
      <c r="A190" s="2"/>
      <c r="B190" s="1">
        <v>2018</v>
      </c>
      <c r="C190" s="3"/>
      <c r="D190" s="3"/>
      <c r="E190" s="3"/>
      <c r="F190" s="3"/>
      <c r="G190" s="3"/>
      <c r="H190" s="37" t="e">
        <f>利润表!C190/负债表!C190</f>
        <v>#VALUE!</v>
      </c>
      <c r="I190" s="37">
        <f>利润表!C190/资产表!C190</f>
        <v>0.149250310347403</v>
      </c>
      <c r="J190" s="3"/>
      <c r="K190" s="16">
        <f>(利润表!J190-利润表!K190)/利润表!J190</f>
        <v>1</v>
      </c>
      <c r="L190" s="16">
        <f>(利润表!L190+利润表!M190)/(利润表!J190-利润表!K190)</f>
        <v>0</v>
      </c>
      <c r="M190" s="16">
        <f>利润表!N190/(利润表!J190-利润表!K190)</f>
        <v>0</v>
      </c>
      <c r="N190" s="3"/>
      <c r="O190" s="3"/>
      <c r="P190" s="37">
        <f>利润表!C190/利润表!J190</f>
        <v>0.148382604703462</v>
      </c>
      <c r="Q190" s="37">
        <f>利润表!J190/资产表!C190</f>
        <v>1.00584775854067</v>
      </c>
      <c r="R190" s="42" t="e">
        <f>资产表!C190/负债表!C190</f>
        <v>#VALUE!</v>
      </c>
      <c r="S190" s="3"/>
      <c r="T190" s="3"/>
      <c r="U190" s="3"/>
      <c r="V190" s="3"/>
      <c r="W190" s="37" t="e">
        <f>负债表!E190/资产表!C190</f>
        <v>#VALUE!</v>
      </c>
      <c r="X190" s="3"/>
      <c r="Y190" s="37">
        <f>(利润表!C190-利润表!C191)/利润表!C191</f>
        <v>0.248180360963495</v>
      </c>
      <c r="Z190" s="37">
        <f>(利润表!J190-利润表!J191)/利润表!J191</f>
        <v>0.199757518999969</v>
      </c>
      <c r="AA190" s="3"/>
      <c r="AB190" s="3"/>
      <c r="AC190" s="3"/>
      <c r="AD190" s="37">
        <f>(资产表!C190-资产表!C191)/资产表!C191</f>
        <v>0.0949157389644672</v>
      </c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1:41">
      <c r="A191" s="2"/>
      <c r="B191" s="1">
        <v>2017</v>
      </c>
      <c r="C191" s="3"/>
      <c r="D191" s="3"/>
      <c r="E191" s="3"/>
      <c r="F191" s="3"/>
      <c r="G191" s="3"/>
      <c r="H191" s="37" t="e">
        <f>利润表!C191/负债表!C191</f>
        <v>#VALUE!</v>
      </c>
      <c r="I191" s="37">
        <f>利润表!C191/资产表!C191</f>
        <v>0.130923798319146</v>
      </c>
      <c r="J191" s="3"/>
      <c r="K191" s="16">
        <f>(利润表!J191-利润表!K191)/利润表!J191</f>
        <v>1</v>
      </c>
      <c r="L191" s="16">
        <f>(利润表!L191+利润表!M191)/(利润表!J191-利润表!K191)</f>
        <v>0</v>
      </c>
      <c r="M191" s="16">
        <f>利润表!N191/(利润表!J191-利润表!K191)</f>
        <v>0</v>
      </c>
      <c r="N191" s="3"/>
      <c r="O191" s="3"/>
      <c r="P191" s="37">
        <f>利润表!C191/利润表!J191</f>
        <v>0.142626139017569</v>
      </c>
      <c r="Q191" s="37">
        <f>利润表!J191/资产表!C191</f>
        <v>0.917950939575096</v>
      </c>
      <c r="R191" s="42" t="e">
        <f>资产表!C191/负债表!C191</f>
        <v>#VALUE!</v>
      </c>
      <c r="S191" s="3"/>
      <c r="T191" s="3"/>
      <c r="U191" s="3"/>
      <c r="V191" s="3"/>
      <c r="W191" s="37" t="e">
        <f>负债表!E191/资产表!C191</f>
        <v>#VALUE!</v>
      </c>
      <c r="X191" s="3"/>
      <c r="Y191" s="37">
        <f>(利润表!C191-利润表!C192)/利润表!C192</f>
        <v>-0.186470230379459</v>
      </c>
      <c r="Z191" s="37">
        <f>(利润表!J191-利润表!J192)/利润表!J192</f>
        <v>0.0386866585558973</v>
      </c>
      <c r="AA191" s="3"/>
      <c r="AB191" s="3"/>
      <c r="AC191" s="3"/>
      <c r="AD191" s="37">
        <f>(资产表!C191-资产表!C192)/资产表!C192</f>
        <v>0.115987969739561</v>
      </c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1:41">
      <c r="A192" s="2"/>
      <c r="B192" s="1">
        <v>2016</v>
      </c>
      <c r="C192" s="3"/>
      <c r="D192" s="3"/>
      <c r="E192" s="3"/>
      <c r="F192" s="3"/>
      <c r="G192" s="3"/>
      <c r="H192" s="37" t="e">
        <f>利润表!C192/负债表!C192</f>
        <v>#VALUE!</v>
      </c>
      <c r="I192" s="37">
        <f>利润表!C192/资产表!C192</f>
        <v>0.179599308264928</v>
      </c>
      <c r="J192" s="3"/>
      <c r="K192" s="16">
        <f>(利润表!J192-利润表!K192)/利润表!J192</f>
        <v>1</v>
      </c>
      <c r="L192" s="16">
        <f>(利润表!L192+利润表!M192)/(利润表!J192-利润表!K192)</f>
        <v>0</v>
      </c>
      <c r="M192" s="16">
        <f>利润表!N192/(利润表!J192-利润表!K192)</f>
        <v>0</v>
      </c>
      <c r="N192" s="3"/>
      <c r="O192" s="3"/>
      <c r="P192" s="37">
        <f>利润表!C192/利润表!J192</f>
        <v>0.18210011887824</v>
      </c>
      <c r="Q192" s="37">
        <f>利润表!J192/资产表!C192</f>
        <v>0.986266837008579</v>
      </c>
      <c r="R192" s="42" t="e">
        <f>资产表!C192/负债表!C192</f>
        <v>#VALUE!</v>
      </c>
      <c r="S192" s="3"/>
      <c r="T192" s="3"/>
      <c r="U192" s="3"/>
      <c r="V192" s="3"/>
      <c r="W192" s="37" t="e">
        <f>负债表!E192/资产表!C192</f>
        <v>#VALUE!</v>
      </c>
      <c r="X192" s="3"/>
      <c r="Y192" s="37">
        <f>(利润表!C192-利润表!C193)/利润表!C193</f>
        <v>1.32935449502405</v>
      </c>
      <c r="Z192" s="37">
        <f>(利润表!J192-利润表!J193)/利润表!J193</f>
        <v>0.121371812666163</v>
      </c>
      <c r="AA192" s="3"/>
      <c r="AB192" s="3"/>
      <c r="AC192" s="3"/>
      <c r="AD192" s="37">
        <f>(资产表!C192-资产表!C193)/资产表!C193</f>
        <v>-0.325884334081537</v>
      </c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1:41">
      <c r="A193" s="2"/>
      <c r="B193" s="1">
        <v>2015</v>
      </c>
      <c r="C193" s="3"/>
      <c r="D193" s="3"/>
      <c r="E193" s="3"/>
      <c r="F193" s="3"/>
      <c r="G193" s="3"/>
      <c r="H193" s="37" t="e">
        <f>利润表!C193/负债表!C193</f>
        <v>#VALUE!</v>
      </c>
      <c r="I193" s="37">
        <f>利润表!C193/资产表!C193</f>
        <v>0.0519760764401201</v>
      </c>
      <c r="J193" s="3"/>
      <c r="K193" s="16">
        <f>(利润表!J193-利润表!K193)/利润表!J193</f>
        <v>1</v>
      </c>
      <c r="L193" s="16">
        <f>(利润表!L193+利润表!M193)/(利润表!J193-利润表!K193)</f>
        <v>0</v>
      </c>
      <c r="M193" s="16">
        <f>利润表!N193/(利润表!J193-利润表!K193)</f>
        <v>0</v>
      </c>
      <c r="N193" s="3"/>
      <c r="O193" s="3"/>
      <c r="P193" s="37">
        <f>利润表!C193/利润表!J193</f>
        <v>0.0876646044341601</v>
      </c>
      <c r="Q193" s="37">
        <f>利润表!J193/资产表!C193</f>
        <v>0.592896948267831</v>
      </c>
      <c r="R193" s="42" t="e">
        <f>资产表!C193/负债表!C193</f>
        <v>#VALUE!</v>
      </c>
      <c r="S193" s="3"/>
      <c r="T193" s="3"/>
      <c r="U193" s="3"/>
      <c r="V193" s="3"/>
      <c r="W193" s="37" t="e">
        <f>负债表!E193/资产表!C193</f>
        <v>#VALUE!</v>
      </c>
      <c r="X193" s="3"/>
      <c r="Y193" s="37">
        <f>(利润表!C193-利润表!C194)/利润表!C194</f>
        <v>-0.0852822478959798</v>
      </c>
      <c r="Z193" s="37">
        <f>(利润表!J193-利润表!J194)/利润表!J194</f>
        <v>0.0998724142310674</v>
      </c>
      <c r="AA193" s="3"/>
      <c r="AB193" s="3"/>
      <c r="AC193" s="3"/>
      <c r="AD193" s="37">
        <f>(资产表!C193-资产表!C194)/资产表!C194</f>
        <v>0.0746838851701527</v>
      </c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>
      <c r="A194" s="2"/>
      <c r="B194" s="1">
        <v>2014</v>
      </c>
      <c r="C194" s="3"/>
      <c r="D194" s="3"/>
      <c r="E194" s="3"/>
      <c r="F194" s="3"/>
      <c r="G194" s="3"/>
      <c r="H194" s="37" t="e">
        <f>利润表!C194/负债表!C194</f>
        <v>#VALUE!</v>
      </c>
      <c r="I194" s="37">
        <f>利润表!C194/资产表!C194</f>
        <v>0.0610656693128407</v>
      </c>
      <c r="J194" s="3"/>
      <c r="K194" s="16">
        <f>(利润表!J194-利润表!K194)/利润表!J194</f>
        <v>1</v>
      </c>
      <c r="L194" s="16">
        <f>(利润表!L194+利润表!M194)/(利润表!J194-利润表!K194)</f>
        <v>0</v>
      </c>
      <c r="M194" s="16">
        <f>利润表!N194/(利润表!J194-利润表!K194)</f>
        <v>0</v>
      </c>
      <c r="N194" s="3"/>
      <c r="O194" s="3"/>
      <c r="P194" s="37">
        <f>利润表!C194/利润表!J194</f>
        <v>0.105409433565521</v>
      </c>
      <c r="Q194" s="37">
        <f>利润表!J194/资产表!C194</f>
        <v>0.579318826098077</v>
      </c>
      <c r="R194" s="42" t="e">
        <f>资产表!C194/负债表!C194</f>
        <v>#VALUE!</v>
      </c>
      <c r="S194" s="3"/>
      <c r="T194" s="3"/>
      <c r="U194" s="3"/>
      <c r="V194" s="3"/>
      <c r="W194" s="37" t="e">
        <f>负债表!E194/资产表!C194</f>
        <v>#VALUE!</v>
      </c>
      <c r="X194" s="3"/>
      <c r="Y194" s="37" t="e">
        <f>(利润表!C194-利润表!C195)/利润表!C195</f>
        <v>#VALUE!</v>
      </c>
      <c r="Z194" s="37" t="e">
        <f>(利润表!J194-利润表!J195)/利润表!J195</f>
        <v>#VALUE!</v>
      </c>
      <c r="AA194" s="3"/>
      <c r="AB194" s="3"/>
      <c r="AC194" s="3"/>
      <c r="AD194" s="37" t="e">
        <f>(资产表!C194-资产表!C195)/资产表!C195</f>
        <v>#VALUE!</v>
      </c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>
      <c r="A195" s="2"/>
      <c r="B195" s="1">
        <v>2013</v>
      </c>
      <c r="C195" s="3"/>
      <c r="D195" s="3"/>
      <c r="E195" s="3"/>
      <c r="F195" s="3"/>
      <c r="G195" s="3"/>
      <c r="H195" s="37" t="e">
        <f>利润表!C195/负债表!C195</f>
        <v>#VALUE!</v>
      </c>
      <c r="I195" s="37" t="e">
        <f>利润表!C195/资产表!C195</f>
        <v>#VALUE!</v>
      </c>
      <c r="J195" s="3"/>
      <c r="K195" s="16" t="e">
        <f>(利润表!J195-利润表!K195)/利润表!J195</f>
        <v>#VALUE!</v>
      </c>
      <c r="L195" s="16" t="e">
        <f>(利润表!L195+利润表!M195)/(利润表!J195-利润表!K195)</f>
        <v>#VALUE!</v>
      </c>
      <c r="M195" s="16" t="e">
        <f>利润表!N195/(利润表!J195-利润表!K195)</f>
        <v>#VALUE!</v>
      </c>
      <c r="N195" s="3"/>
      <c r="O195" s="3"/>
      <c r="P195" s="37" t="e">
        <f>利润表!C195/利润表!J195</f>
        <v>#VALUE!</v>
      </c>
      <c r="Q195" s="37" t="e">
        <f>利润表!J195/资产表!C195</f>
        <v>#VALUE!</v>
      </c>
      <c r="R195" s="42" t="e">
        <f>资产表!C195/负债表!C195</f>
        <v>#VALUE!</v>
      </c>
      <c r="S195" s="3"/>
      <c r="T195" s="3"/>
      <c r="U195" s="3"/>
      <c r="V195" s="3"/>
      <c r="W195" s="37" t="e">
        <f>负债表!E195/资产表!C195</f>
        <v>#VALUE!</v>
      </c>
      <c r="X195" s="3"/>
      <c r="Y195" s="37" t="e">
        <f>(利润表!C195-利润表!C196)/利润表!C196</f>
        <v>#VALUE!</v>
      </c>
      <c r="Z195" s="37" t="e">
        <f>(利润表!J195-利润表!J196)/利润表!J196</f>
        <v>#VALUE!</v>
      </c>
      <c r="AA195" s="3"/>
      <c r="AB195" s="3"/>
      <c r="AC195" s="3"/>
      <c r="AD195" s="37" t="e">
        <f>(资产表!C195-资产表!C196)/资产表!C196</f>
        <v>#VALUE!</v>
      </c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>
      <c r="A196" s="2"/>
      <c r="B196" s="1">
        <v>2012</v>
      </c>
      <c r="C196" s="3"/>
      <c r="D196" s="3"/>
      <c r="E196" s="3"/>
      <c r="F196" s="3"/>
      <c r="G196" s="3"/>
      <c r="H196" s="37" t="e">
        <f>利润表!C196/负债表!C196</f>
        <v>#VALUE!</v>
      </c>
      <c r="I196" s="37" t="e">
        <f>利润表!C196/资产表!C196</f>
        <v>#VALUE!</v>
      </c>
      <c r="J196" s="3"/>
      <c r="K196" s="16" t="e">
        <f>(利润表!J196-利润表!K196)/利润表!J196</f>
        <v>#VALUE!</v>
      </c>
      <c r="L196" s="16" t="e">
        <f>(利润表!L196+利润表!M196)/(利润表!J196-利润表!K196)</f>
        <v>#VALUE!</v>
      </c>
      <c r="M196" s="16" t="e">
        <f>利润表!N196/(利润表!J196-利润表!K196)</f>
        <v>#VALUE!</v>
      </c>
      <c r="N196" s="3"/>
      <c r="O196" s="3"/>
      <c r="P196" s="37" t="e">
        <f>利润表!C196/利润表!J196</f>
        <v>#VALUE!</v>
      </c>
      <c r="Q196" s="37" t="e">
        <f>利润表!J196/资产表!C196</f>
        <v>#VALUE!</v>
      </c>
      <c r="R196" s="42" t="e">
        <f>资产表!C196/负债表!C196</f>
        <v>#VALUE!</v>
      </c>
      <c r="S196" s="3"/>
      <c r="T196" s="3"/>
      <c r="U196" s="3"/>
      <c r="V196" s="3"/>
      <c r="W196" s="37" t="e">
        <f>负债表!E196/资产表!C196</f>
        <v>#VALUE!</v>
      </c>
      <c r="X196" s="3"/>
      <c r="Y196" s="37" t="e">
        <f>(利润表!C196-利润表!C197)/利润表!C197</f>
        <v>#VALUE!</v>
      </c>
      <c r="Z196" s="37" t="e">
        <f>(利润表!J196-利润表!J197)/利润表!J197</f>
        <v>#VALUE!</v>
      </c>
      <c r="AA196" s="3"/>
      <c r="AB196" s="3"/>
      <c r="AC196" s="3"/>
      <c r="AD196" s="37" t="e">
        <f>(资产表!C196-资产表!C197)/资产表!C197</f>
        <v>#VALUE!</v>
      </c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1:41">
      <c r="A197" s="2"/>
      <c r="B197" s="1">
        <v>2011</v>
      </c>
      <c r="C197" s="3"/>
      <c r="D197" s="3"/>
      <c r="E197" s="3"/>
      <c r="F197" s="3"/>
      <c r="G197" s="3"/>
      <c r="H197" s="37" t="e">
        <f>利润表!C197/负债表!C197</f>
        <v>#DIV/0!</v>
      </c>
      <c r="I197" s="37" t="e">
        <f>利润表!C197/资产表!C197</f>
        <v>#DIV/0!</v>
      </c>
      <c r="J197" s="3"/>
      <c r="K197" s="16" t="e">
        <f>(利润表!J197-利润表!K197)/利润表!J197</f>
        <v>#DIV/0!</v>
      </c>
      <c r="L197" s="16" t="e">
        <f>(利润表!L197+利润表!M197)/(利润表!J197-利润表!K197)</f>
        <v>#DIV/0!</v>
      </c>
      <c r="M197" s="16" t="e">
        <f>利润表!N197/(利润表!J197-利润表!K197)</f>
        <v>#DIV/0!</v>
      </c>
      <c r="N197" s="3"/>
      <c r="O197" s="3"/>
      <c r="P197" s="37" t="e">
        <f>利润表!C197/利润表!J197</f>
        <v>#DIV/0!</v>
      </c>
      <c r="Q197" s="37" t="e">
        <f>利润表!J197/资产表!C197</f>
        <v>#DIV/0!</v>
      </c>
      <c r="R197" s="42" t="e">
        <f>资产表!C197/负债表!C197</f>
        <v>#DIV/0!</v>
      </c>
      <c r="S197" s="3"/>
      <c r="T197" s="3"/>
      <c r="U197" s="3"/>
      <c r="V197" s="3"/>
      <c r="W197" s="37" t="e">
        <f>负债表!E197/资产表!C197</f>
        <v>#DIV/0!</v>
      </c>
      <c r="X197" s="3"/>
      <c r="Y197" s="37" t="e">
        <f>(利润表!C197-利润表!C198)/利润表!C198</f>
        <v>#DIV/0!</v>
      </c>
      <c r="Z197" s="37" t="e">
        <f>(利润表!J197-利润表!J198)/利润表!J198</f>
        <v>#DIV/0!</v>
      </c>
      <c r="AA197" s="3"/>
      <c r="AB197" s="3"/>
      <c r="AC197" s="3"/>
      <c r="AD197" s="37" t="e">
        <f>(资产表!C197-资产表!C198)/资产表!C198</f>
        <v>#DIV/0!</v>
      </c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>
      <c r="A198" s="2"/>
      <c r="B198" s="1">
        <v>2010</v>
      </c>
      <c r="C198" s="3"/>
      <c r="D198" s="3"/>
      <c r="E198" s="3"/>
      <c r="F198" s="3"/>
      <c r="G198" s="3"/>
      <c r="H198" s="37" t="e">
        <f>利润表!C198/负债表!C198</f>
        <v>#DIV/0!</v>
      </c>
      <c r="I198" s="37" t="e">
        <f>利润表!C198/资产表!C198</f>
        <v>#DIV/0!</v>
      </c>
      <c r="J198" s="3"/>
      <c r="K198" s="16" t="e">
        <f>(利润表!J198-利润表!K198)/利润表!J198</f>
        <v>#DIV/0!</v>
      </c>
      <c r="L198" s="16" t="e">
        <f>(利润表!L198+利润表!M198)/(利润表!J198-利润表!K198)</f>
        <v>#DIV/0!</v>
      </c>
      <c r="M198" s="16" t="e">
        <f>利润表!N198/(利润表!J198-利润表!K198)</f>
        <v>#DIV/0!</v>
      </c>
      <c r="N198" s="3"/>
      <c r="O198" s="3"/>
      <c r="P198" s="37" t="e">
        <f>利润表!C198/利润表!J198</f>
        <v>#DIV/0!</v>
      </c>
      <c r="Q198" s="37" t="e">
        <f>利润表!J198/资产表!C198</f>
        <v>#DIV/0!</v>
      </c>
      <c r="R198" s="42" t="e">
        <f>资产表!C198/负债表!C198</f>
        <v>#DIV/0!</v>
      </c>
      <c r="S198" s="3"/>
      <c r="T198" s="3"/>
      <c r="U198" s="3"/>
      <c r="V198" s="3"/>
      <c r="W198" s="37" t="e">
        <f>负债表!E198/资产表!C198</f>
        <v>#DIV/0!</v>
      </c>
      <c r="X198" s="3"/>
      <c r="Y198" s="37">
        <f>(利润表!C198-利润表!C199)/利润表!C199</f>
        <v>-1</v>
      </c>
      <c r="Z198" s="37">
        <f>(利润表!J198-利润表!J199)/利润表!J199</f>
        <v>-1</v>
      </c>
      <c r="AA198" s="3"/>
      <c r="AB198" s="3"/>
      <c r="AC198" s="3"/>
      <c r="AD198" s="37">
        <f>(资产表!C198-资产表!C199)/资产表!C199</f>
        <v>-1</v>
      </c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>
      <c r="A199" s="2" t="s">
        <v>55</v>
      </c>
      <c r="B199" s="1">
        <v>2023</v>
      </c>
      <c r="C199" s="3"/>
      <c r="D199" s="3"/>
      <c r="E199" s="3"/>
      <c r="F199" s="3"/>
      <c r="G199" s="3"/>
      <c r="H199" s="37">
        <f>利润表!C199/负债表!C199</f>
        <v>-0.052029995484801</v>
      </c>
      <c r="I199" s="37">
        <f>利润表!C199/资产表!C199</f>
        <v>-0.0288220492956159</v>
      </c>
      <c r="J199" s="3"/>
      <c r="K199" s="16">
        <f>(利润表!J199-利润表!K199)/利润表!J199</f>
        <v>1</v>
      </c>
      <c r="L199" s="16">
        <f>(利润表!L199+利润表!M199)/(利润表!J199-利润表!K199)</f>
        <v>0</v>
      </c>
      <c r="M199" s="16">
        <f>利润表!N199/(利润表!J199-利润表!K199)</f>
        <v>0</v>
      </c>
      <c r="N199" s="3"/>
      <c r="O199" s="3"/>
      <c r="P199" s="37">
        <f>利润表!C199/利润表!J199</f>
        <v>-0.034699920431419</v>
      </c>
      <c r="Q199" s="37">
        <f>利润表!J199/资产表!C199</f>
        <v>0.830608512563592</v>
      </c>
      <c r="R199" s="42">
        <f>资产表!C199/负债表!C199</f>
        <v>1.80521499186788</v>
      </c>
      <c r="S199" s="3"/>
      <c r="T199" s="3"/>
      <c r="U199" s="3"/>
      <c r="V199" s="3"/>
      <c r="W199" s="37">
        <f>负债表!E199/资产表!C199</f>
        <v>0.446049360045872</v>
      </c>
      <c r="X199" s="3"/>
      <c r="Y199" s="37">
        <f>(利润表!C199-利润表!C200)/利润表!C200</f>
        <v>-0.907948002064237</v>
      </c>
      <c r="Z199" s="37">
        <f>(利润表!J199-利润表!J200)/利润表!J200</f>
        <v>-0.324906646841185</v>
      </c>
      <c r="AA199" s="3"/>
      <c r="AB199" s="3"/>
      <c r="AC199" s="3"/>
      <c r="AD199" s="37">
        <f>(资产表!C199-资产表!C200)/资产表!C200</f>
        <v>-0.264058353419538</v>
      </c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>
      <c r="A200" s="2"/>
      <c r="B200" s="1">
        <v>2022</v>
      </c>
      <c r="C200" s="3"/>
      <c r="D200" s="3"/>
      <c r="E200" s="3"/>
      <c r="F200" s="3"/>
      <c r="G200" s="3"/>
      <c r="H200" s="37">
        <f>利润表!C200/负债表!C200</f>
        <v>-0.537445364950164</v>
      </c>
      <c r="I200" s="37">
        <f>利润表!C200/资产表!C200</f>
        <v>-0.230427876549088</v>
      </c>
      <c r="J200" s="3"/>
      <c r="K200" s="16">
        <f>(利润表!J200-利润表!K200)/利润表!J200</f>
        <v>1</v>
      </c>
      <c r="L200" s="16">
        <f>(利润表!L200+利润表!M200)/(利润表!J200-利润表!K200)</f>
        <v>0</v>
      </c>
      <c r="M200" s="16">
        <f>利润表!N200/(利润表!J200-利润表!K200)</f>
        <v>0</v>
      </c>
      <c r="N200" s="3"/>
      <c r="O200" s="3"/>
      <c r="P200" s="37">
        <f>利润表!C200/利润表!J200</f>
        <v>-0.254483185196459</v>
      </c>
      <c r="Q200" s="37">
        <f>利润表!J200/资产表!C200</f>
        <v>0.905473877856408</v>
      </c>
      <c r="R200" s="42">
        <f>资产表!C200/负债表!C200</f>
        <v>2.332379975023</v>
      </c>
      <c r="S200" s="3"/>
      <c r="T200" s="3"/>
      <c r="U200" s="3"/>
      <c r="V200" s="3"/>
      <c r="W200" s="37">
        <f>负债表!E200/资产表!C200</f>
        <v>0.571253393225458</v>
      </c>
      <c r="X200" s="3"/>
      <c r="Y200" s="37">
        <f>(利润表!C200-利润表!C201)/利润表!C201</f>
        <v>-0.185643606525553</v>
      </c>
      <c r="Z200" s="37">
        <f>(利润表!J200-利润表!J201)/利润表!J201</f>
        <v>-0.210082506036847</v>
      </c>
      <c r="AA200" s="3"/>
      <c r="AB200" s="3"/>
      <c r="AC200" s="3"/>
      <c r="AD200" s="37">
        <f>(资产表!C200-资产表!C201)/资产表!C201</f>
        <v>-0.298173778612361</v>
      </c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>
      <c r="A201" s="2"/>
      <c r="B201" s="1">
        <v>2021</v>
      </c>
      <c r="C201" s="3"/>
      <c r="D201" s="3"/>
      <c r="E201" s="3"/>
      <c r="F201" s="3"/>
      <c r="G201" s="3"/>
      <c r="H201" s="37">
        <f>利润表!C201/负债表!C201</f>
        <v>-0.426924299362958</v>
      </c>
      <c r="I201" s="37">
        <f>利润表!C201/资产表!C201</f>
        <v>-0.198586671875743</v>
      </c>
      <c r="J201" s="3"/>
      <c r="K201" s="16">
        <f>(利润表!J201-利润表!K201)/利润表!J201</f>
        <v>1</v>
      </c>
      <c r="L201" s="16">
        <f>(利润表!L201+利润表!M201)/(利润表!J201-利润表!K201)</f>
        <v>0</v>
      </c>
      <c r="M201" s="16">
        <f>利润表!N201/(利润表!J201-利润表!K201)</f>
        <v>0</v>
      </c>
      <c r="N201" s="3"/>
      <c r="O201" s="3"/>
      <c r="P201" s="37">
        <f>利润表!C201/利润表!J201</f>
        <v>-0.246846124764237</v>
      </c>
      <c r="Q201" s="37">
        <f>利润表!J201/资产表!C201</f>
        <v>0.804495805090777</v>
      </c>
      <c r="R201" s="42">
        <f>资产表!C201/负债表!C201</f>
        <v>2.14981345591051</v>
      </c>
      <c r="S201" s="3"/>
      <c r="T201" s="3"/>
      <c r="U201" s="3"/>
      <c r="V201" s="3"/>
      <c r="W201" s="37">
        <f>负债表!E201/资产表!C201</f>
        <v>0.534843361757418</v>
      </c>
      <c r="X201" s="3"/>
      <c r="Y201" s="37">
        <f>(利润表!C201-利润表!C202)/利润表!C202</f>
        <v>-2.97845954950537</v>
      </c>
      <c r="Z201" s="37">
        <f>(利润表!J201-利润表!J202)/利润表!J202</f>
        <v>-0.0443772556910611</v>
      </c>
      <c r="AA201" s="3"/>
      <c r="AB201" s="3"/>
      <c r="AC201" s="3"/>
      <c r="AD201" s="37">
        <f>(资产表!C201-资产表!C202)/资产表!C202</f>
        <v>-0.00775552186857334</v>
      </c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>
      <c r="A202" s="2"/>
      <c r="B202" s="1">
        <v>2020</v>
      </c>
      <c r="C202" s="3"/>
      <c r="D202" s="3"/>
      <c r="E202" s="3"/>
      <c r="F202" s="3"/>
      <c r="G202" s="3"/>
      <c r="H202" s="37">
        <f>利润表!C202/负债表!C202</f>
        <v>0.14697830787469</v>
      </c>
      <c r="I202" s="37">
        <f>利润表!C202/资产表!C202</f>
        <v>0.09959593495276</v>
      </c>
      <c r="J202" s="3"/>
      <c r="K202" s="16">
        <f>(利润表!J202-利润表!K202)/利润表!J202</f>
        <v>1</v>
      </c>
      <c r="L202" s="16">
        <f>(利润表!L202+利润表!M202)/(利润表!J202-利润表!K202)</f>
        <v>0</v>
      </c>
      <c r="M202" s="16">
        <f>利润表!N202/(利润表!J202-利润表!K202)</f>
        <v>0</v>
      </c>
      <c r="N202" s="3"/>
      <c r="O202" s="3"/>
      <c r="P202" s="37">
        <f>利润表!C202/利润表!J202</f>
        <v>0.119230019753602</v>
      </c>
      <c r="Q202" s="37">
        <f>利润表!J202/资产表!C202</f>
        <v>0.835325995572113</v>
      </c>
      <c r="R202" s="42">
        <f>资产表!C202/负债表!C202</f>
        <v>1.47574605273202</v>
      </c>
      <c r="S202" s="3"/>
      <c r="T202" s="3"/>
      <c r="U202" s="3"/>
      <c r="V202" s="3"/>
      <c r="W202" s="37">
        <f>负债表!E202/资产表!C202</f>
        <v>0.322376639159073</v>
      </c>
      <c r="X202" s="3"/>
      <c r="Y202" s="37">
        <f>(利润表!C202-利润表!C203)/利润表!C203</f>
        <v>0.0168387859669862</v>
      </c>
      <c r="Z202" s="37">
        <f>(利润表!J202-利润表!J203)/利润表!J203</f>
        <v>0.328956864388177</v>
      </c>
      <c r="AA202" s="3"/>
      <c r="AB202" s="3"/>
      <c r="AC202" s="3"/>
      <c r="AD202" s="37">
        <f>(资产表!C202-资产表!C203)/资产表!C203</f>
        <v>-0.00609620035588016</v>
      </c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1:41">
      <c r="A203" s="2"/>
      <c r="B203" s="1">
        <v>2019</v>
      </c>
      <c r="C203" s="3"/>
      <c r="D203" s="3"/>
      <c r="E203" s="3"/>
      <c r="F203" s="3"/>
      <c r="G203" s="3"/>
      <c r="H203" s="37">
        <f>利润表!C203/负债表!C203</f>
        <v>0.143474297094528</v>
      </c>
      <c r="I203" s="37">
        <f>利润表!C203/资产表!C203</f>
        <v>0.0973495302743798</v>
      </c>
      <c r="J203" s="3"/>
      <c r="K203" s="16">
        <f>(利润表!J203-利润表!K203)/利润表!J203</f>
        <v>1</v>
      </c>
      <c r="L203" s="16">
        <f>(利润表!L203+利润表!M203)/(利润表!J203-利润表!K203)</f>
        <v>0</v>
      </c>
      <c r="M203" s="16">
        <f>利润表!N203/(利润表!J203-利润表!K203)</f>
        <v>0</v>
      </c>
      <c r="N203" s="3"/>
      <c r="O203" s="3"/>
      <c r="P203" s="37">
        <f>利润表!C203/利润表!J203</f>
        <v>0.155827605495992</v>
      </c>
      <c r="Q203" s="37">
        <f>利润表!J203/资产表!C203</f>
        <v>0.624725830603127</v>
      </c>
      <c r="R203" s="42">
        <f>资产表!C203/负债表!C203</f>
        <v>1.47380574605903</v>
      </c>
      <c r="S203" s="3"/>
      <c r="T203" s="3"/>
      <c r="U203" s="3"/>
      <c r="V203" s="3"/>
      <c r="W203" s="37">
        <f>负债表!E203/资产表!C203</f>
        <v>0.321484528965904</v>
      </c>
      <c r="X203" s="3"/>
      <c r="Y203" s="37">
        <f>(利润表!C203-利润表!C204)/利润表!C204</f>
        <v>0.131914202364225</v>
      </c>
      <c r="Z203" s="37">
        <f>(利润表!J203-利润表!J204)/利润表!J204</f>
        <v>1.04570646300323</v>
      </c>
      <c r="AA203" s="3"/>
      <c r="AB203" s="3"/>
      <c r="AC203" s="3"/>
      <c r="AD203" s="37">
        <f>(资产表!C203-资产表!C204)/资产表!C204</f>
        <v>2.17834229688722</v>
      </c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>
      <c r="A204" s="2"/>
      <c r="B204" s="1">
        <v>2018</v>
      </c>
      <c r="C204" s="3"/>
      <c r="D204" s="3"/>
      <c r="E204" s="3"/>
      <c r="F204" s="3"/>
      <c r="G204" s="3"/>
      <c r="H204" s="37">
        <f>利润表!C204/负债表!C204</f>
        <v>0.360735750913251</v>
      </c>
      <c r="I204" s="37">
        <f>利润表!C204/资产表!C204</f>
        <v>0.273351221326582</v>
      </c>
      <c r="J204" s="3"/>
      <c r="K204" s="16">
        <f>(利润表!J204-利润表!K204)/利润表!J204</f>
        <v>1</v>
      </c>
      <c r="L204" s="16">
        <f>(利润表!L204+利润表!M204)/(利润表!J204-利润表!K204)</f>
        <v>0</v>
      </c>
      <c r="M204" s="16">
        <f>利润表!N204/(利润表!J204-利润表!K204)</f>
        <v>0</v>
      </c>
      <c r="N204" s="3"/>
      <c r="O204" s="3"/>
      <c r="P204" s="37">
        <f>利润表!C204/利润表!J204</f>
        <v>0.281626945762885</v>
      </c>
      <c r="Q204" s="37">
        <f>利润表!J204/资产表!C204</f>
        <v>0.970614585852623</v>
      </c>
      <c r="R204" s="42">
        <f>资产表!C204/负债表!C204</f>
        <v>1.31967857748207</v>
      </c>
      <c r="S204" s="3"/>
      <c r="T204" s="3"/>
      <c r="U204" s="3"/>
      <c r="V204" s="3"/>
      <c r="W204" s="37">
        <f>负债表!E204/资产表!C204</f>
        <v>0.242239726352167</v>
      </c>
      <c r="X204" s="3"/>
      <c r="Y204" s="37">
        <f>(利润表!C204-利润表!C205)/利润表!C205</f>
        <v>3.22553824518523</v>
      </c>
      <c r="Z204" s="37">
        <f>(利润表!J204-利润表!J205)/利润表!J205</f>
        <v>0.752418706845686</v>
      </c>
      <c r="AA204" s="3"/>
      <c r="AB204" s="3"/>
      <c r="AC204" s="3"/>
      <c r="AD204" s="37">
        <f>(资产表!C204-资产表!C205)/资产表!C205</f>
        <v>0.539421181913394</v>
      </c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>
      <c r="A205" s="2"/>
      <c r="B205" s="1">
        <v>2017</v>
      </c>
      <c r="C205" s="3"/>
      <c r="D205" s="3"/>
      <c r="E205" s="3"/>
      <c r="F205" s="3"/>
      <c r="G205" s="3"/>
      <c r="H205" s="37">
        <f>利润表!C205/负债表!C205</f>
        <v>0.130141122362548</v>
      </c>
      <c r="I205" s="37">
        <f>利润表!C205/资产表!C205</f>
        <v>0.0995855760367376</v>
      </c>
      <c r="J205" s="3"/>
      <c r="K205" s="16">
        <f>(利润表!J205-利润表!K205)/利润表!J205</f>
        <v>1</v>
      </c>
      <c r="L205" s="16">
        <f>(利润表!L205+利润表!M205)/(利润表!J205-利润表!K205)</f>
        <v>0</v>
      </c>
      <c r="M205" s="16">
        <f>利润表!N205/(利润表!J205-利润表!K205)</f>
        <v>0</v>
      </c>
      <c r="N205" s="3"/>
      <c r="O205" s="3"/>
      <c r="P205" s="37">
        <f>利润表!C205/利润表!J205</f>
        <v>0.116796559271246</v>
      </c>
      <c r="Q205" s="37">
        <f>利润表!J205/资产表!C205</f>
        <v>0.852641350550933</v>
      </c>
      <c r="R205" s="42">
        <f>资产表!C205/负债表!C205</f>
        <v>1.30682702798785</v>
      </c>
      <c r="S205" s="3"/>
      <c r="T205" s="3"/>
      <c r="U205" s="3"/>
      <c r="V205" s="3"/>
      <c r="W205" s="37">
        <f>负债表!E205/资产表!C205</f>
        <v>0.234787788602963</v>
      </c>
      <c r="X205" s="3"/>
      <c r="Y205" s="37">
        <f>(利润表!C205-利润表!C206)/利润表!C206</f>
        <v>1.89436759258815</v>
      </c>
      <c r="Z205" s="37">
        <f>(利润表!J205-利润表!J206)/利润表!J206</f>
        <v>0.455622633588659</v>
      </c>
      <c r="AA205" s="3"/>
      <c r="AB205" s="3"/>
      <c r="AC205" s="3"/>
      <c r="AD205" s="37">
        <f>(资产表!C205-资产表!C206)/资产表!C206</f>
        <v>0.330019253717119</v>
      </c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>
      <c r="A206" s="2"/>
      <c r="B206" s="1">
        <v>2016</v>
      </c>
      <c r="C206" s="3"/>
      <c r="D206" s="3"/>
      <c r="E206" s="3"/>
      <c r="F206" s="3"/>
      <c r="G206" s="3"/>
      <c r="H206" s="37">
        <f>利润表!C206/负债表!C206</f>
        <v>0.051584581265408</v>
      </c>
      <c r="I206" s="37">
        <f>利润表!C206/资产表!C206</f>
        <v>0.0457615452372218</v>
      </c>
      <c r="J206" s="3"/>
      <c r="K206" s="16">
        <f>(利润表!J206-利润表!K206)/利润表!J206</f>
        <v>1</v>
      </c>
      <c r="L206" s="16">
        <f>(利润表!L206+利润表!M206)/(利润表!J206-利润表!K206)</f>
        <v>0</v>
      </c>
      <c r="M206" s="16">
        <f>利润表!N206/(利润表!J206-利润表!K206)</f>
        <v>0</v>
      </c>
      <c r="N206" s="3"/>
      <c r="O206" s="3"/>
      <c r="P206" s="37">
        <f>利润表!C206/利润表!J206</f>
        <v>0.0587388124562578</v>
      </c>
      <c r="Q206" s="37">
        <f>利润表!J206/资产表!C206</f>
        <v>0.779068274001963</v>
      </c>
      <c r="R206" s="42">
        <f>资产表!C206/负债表!C206</f>
        <v>1.12724736452846</v>
      </c>
      <c r="S206" s="3"/>
      <c r="T206" s="3"/>
      <c r="U206" s="3"/>
      <c r="V206" s="3"/>
      <c r="W206" s="37">
        <f>负债表!E206/资产表!C206</f>
        <v>0.112883266381985</v>
      </c>
      <c r="X206" s="3"/>
      <c r="Y206" s="37">
        <f>(利润表!C206-利润表!C207)/利润表!C207</f>
        <v>2.00306733463134</v>
      </c>
      <c r="Z206" s="37">
        <f>(利润表!J206-利润表!J207)/利润表!J207</f>
        <v>-0.0537718978930814</v>
      </c>
      <c r="AA206" s="3"/>
      <c r="AB206" s="3"/>
      <c r="AC206" s="3"/>
      <c r="AD206" s="37">
        <f>(资产表!C206-资产表!C207)/资产表!C207</f>
        <v>-0.20729436621034</v>
      </c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>
      <c r="A207" s="2"/>
      <c r="B207" s="1">
        <v>2015</v>
      </c>
      <c r="C207" s="3"/>
      <c r="D207" s="3"/>
      <c r="E207" s="3"/>
      <c r="F207" s="3"/>
      <c r="G207" s="3"/>
      <c r="H207" s="37">
        <f>利润表!C207/负债表!C207</f>
        <v>0.0181575126711363</v>
      </c>
      <c r="I207" s="37">
        <f>利润表!C207/资产表!C207</f>
        <v>0.0120794609904807</v>
      </c>
      <c r="J207" s="3"/>
      <c r="K207" s="16">
        <f>(利润表!J207-利润表!K207)/利润表!J207</f>
        <v>1</v>
      </c>
      <c r="L207" s="16">
        <f>(利润表!L207+利润表!M207)/(利润表!J207-利润表!K207)</f>
        <v>0</v>
      </c>
      <c r="M207" s="16">
        <f>利润表!N207/(利润表!J207-利润表!K207)</f>
        <v>0</v>
      </c>
      <c r="N207" s="3"/>
      <c r="O207" s="3"/>
      <c r="P207" s="37">
        <f>利润表!C207/利润表!J207</f>
        <v>0.0185078484220275</v>
      </c>
      <c r="Q207" s="37">
        <f>利润表!J207/资产表!C207</f>
        <v>0.652666950530244</v>
      </c>
      <c r="R207" s="42">
        <f>资产表!C207/负债表!C207</f>
        <v>1.50317242511446</v>
      </c>
      <c r="S207" s="3"/>
      <c r="T207" s="3"/>
      <c r="U207" s="3"/>
      <c r="V207" s="3"/>
      <c r="W207" s="37">
        <f>负债表!E207/资产表!C207</f>
        <v>0.334740324335144</v>
      </c>
      <c r="X207" s="3"/>
      <c r="Y207" s="37">
        <f>(利润表!C207-利润表!C208)/利润表!C208</f>
        <v>-0.791222032685872</v>
      </c>
      <c r="Z207" s="37">
        <f>(利润表!J207-利润表!J208)/利润表!J208</f>
        <v>-0.228317588592478</v>
      </c>
      <c r="AA207" s="3"/>
      <c r="AB207" s="3"/>
      <c r="AC207" s="3"/>
      <c r="AD207" s="37">
        <f>(资产表!C207-资产表!C208)/资产表!C208</f>
        <v>-0.144369352675403</v>
      </c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>
      <c r="A208" s="2"/>
      <c r="B208" s="1">
        <v>2014</v>
      </c>
      <c r="C208" s="3"/>
      <c r="D208" s="3"/>
      <c r="E208" s="3"/>
      <c r="F208" s="3"/>
      <c r="G208" s="3"/>
      <c r="H208" s="37">
        <f>利润表!C208/负债表!C208</f>
        <v>0.086931574102511</v>
      </c>
      <c r="I208" s="37">
        <f>利润表!C208/资产表!C208</f>
        <v>0.0495050179843273</v>
      </c>
      <c r="J208" s="3"/>
      <c r="K208" s="16">
        <f>(利润表!J208-利润表!K208)/利润表!J208</f>
        <v>1</v>
      </c>
      <c r="L208" s="16">
        <f>(利润表!L208+利润表!M208)/(利润表!J208-利润表!K208)</f>
        <v>0</v>
      </c>
      <c r="M208" s="16">
        <f>利润表!N208/(利润表!J208-利润表!K208)</f>
        <v>0</v>
      </c>
      <c r="N208" s="3"/>
      <c r="O208" s="3"/>
      <c r="P208" s="37">
        <f>利润表!C208/利润表!J208</f>
        <v>0.0684084689778882</v>
      </c>
      <c r="Q208" s="37">
        <f>利润表!J208/资产表!C208</f>
        <v>0.723667971583005</v>
      </c>
      <c r="R208" s="42">
        <f>资产表!C208/负债表!C208</f>
        <v>1.75601540292405</v>
      </c>
      <c r="S208" s="3"/>
      <c r="T208" s="3"/>
      <c r="U208" s="3"/>
      <c r="V208" s="3"/>
      <c r="W208" s="37">
        <f>负债表!E208/资产表!C208</f>
        <v>0.430528913166231</v>
      </c>
      <c r="X208" s="3"/>
      <c r="Y208" s="37">
        <f>(利润表!C208-利润表!C209)/利润表!C209</f>
        <v>0.820605247857425</v>
      </c>
      <c r="Z208" s="37">
        <f>(利润表!J208-利润表!J209)/利润表!J209</f>
        <v>0.207348628447715</v>
      </c>
      <c r="AA208" s="3"/>
      <c r="AB208" s="3"/>
      <c r="AC208" s="3"/>
      <c r="AD208" s="37">
        <f>(资产表!C208-资产表!C209)/资产表!C209</f>
        <v>-0.0150872398313969</v>
      </c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>
      <c r="A209" s="2"/>
      <c r="B209" s="1">
        <v>2013</v>
      </c>
      <c r="C209" s="3"/>
      <c r="D209" s="3"/>
      <c r="E209" s="3"/>
      <c r="F209" s="3"/>
      <c r="G209" s="3"/>
      <c r="H209" s="37">
        <f>利润表!C209/负债表!C209</f>
        <v>0.0512229188630529</v>
      </c>
      <c r="I209" s="37">
        <f>利润表!C209/资产表!C209</f>
        <v>0.0267812717570275</v>
      </c>
      <c r="J209" s="3"/>
      <c r="K209" s="16">
        <f>(利润表!J209-利润表!K209)/利润表!J209</f>
        <v>1</v>
      </c>
      <c r="L209" s="16">
        <f>(利润表!L209+利润表!M209)/(利润表!J209-利润表!K209)</f>
        <v>0</v>
      </c>
      <c r="M209" s="16">
        <f>利润表!N209/(利润表!J209-利润表!K209)</f>
        <v>0</v>
      </c>
      <c r="N209" s="3"/>
      <c r="O209" s="3"/>
      <c r="P209" s="37">
        <f>利润表!C209/利润表!J209</f>
        <v>0.0453656119534208</v>
      </c>
      <c r="Q209" s="37">
        <f>利润表!J209/资产表!C209</f>
        <v>0.590343006604325</v>
      </c>
      <c r="R209" s="42">
        <f>资产表!C209/负债表!C209</f>
        <v>1.91263952390953</v>
      </c>
      <c r="S209" s="3"/>
      <c r="T209" s="3"/>
      <c r="U209" s="3"/>
      <c r="V209" s="3"/>
      <c r="W209" s="37">
        <f>负债表!E209/资产表!C209</f>
        <v>0.477162325937954</v>
      </c>
      <c r="X209" s="3"/>
      <c r="Y209" s="37">
        <f>(利润表!C209-利润表!C210)/利润表!C210</f>
        <v>-0.0990313211836919</v>
      </c>
      <c r="Z209" s="37">
        <f>(利润表!J209-利润表!J210)/利润表!J210</f>
        <v>0.139778642264998</v>
      </c>
      <c r="AA209" s="3"/>
      <c r="AB209" s="3"/>
      <c r="AC209" s="3"/>
      <c r="AD209" s="37">
        <f>(资产表!C209-资产表!C210)/资产表!C210</f>
        <v>0.0847732858280583</v>
      </c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>
      <c r="A210" s="2"/>
      <c r="B210" s="1">
        <v>2012</v>
      </c>
      <c r="C210" s="3"/>
      <c r="D210" s="3"/>
      <c r="E210" s="3"/>
      <c r="F210" s="3"/>
      <c r="G210" s="3"/>
      <c r="H210" s="37">
        <f>利润表!C210/负债表!C210</f>
        <v>0.0574074973241687</v>
      </c>
      <c r="I210" s="37">
        <f>利润表!C210/资产表!C210</f>
        <v>0.0322448591672386</v>
      </c>
      <c r="J210" s="3"/>
      <c r="K210" s="16">
        <f>(利润表!J210-利润表!K210)/利润表!J210</f>
        <v>1</v>
      </c>
      <c r="L210" s="16">
        <f>(利润表!L210+利润表!M210)/(利润表!J210-利润表!K210)</f>
        <v>0</v>
      </c>
      <c r="M210" s="16">
        <f>利润表!N210/(利润表!J210-利润表!K210)</f>
        <v>0</v>
      </c>
      <c r="N210" s="3"/>
      <c r="O210" s="3"/>
      <c r="P210" s="37">
        <f>利润表!C210/利润表!J210</f>
        <v>0.0573901810501592</v>
      </c>
      <c r="Q210" s="37">
        <f>利润表!J210/资产表!C210</f>
        <v>0.56185324000035</v>
      </c>
      <c r="R210" s="42">
        <f>资产表!C210/负债表!C210</f>
        <v>1.78036123607871</v>
      </c>
      <c r="S210" s="3"/>
      <c r="T210" s="3"/>
      <c r="U210" s="3"/>
      <c r="V210" s="3"/>
      <c r="W210" s="37">
        <f>负债表!E210/资产表!C210</f>
        <v>0.43831623620242</v>
      </c>
      <c r="X210" s="3"/>
      <c r="Y210" s="37" t="e">
        <f>(利润表!C210-利润表!C211)/利润表!C211</f>
        <v>#DIV/0!</v>
      </c>
      <c r="Z210" s="37" t="e">
        <f>(利润表!J210-利润表!J211)/利润表!J211</f>
        <v>#DIV/0!</v>
      </c>
      <c r="AA210" s="3"/>
      <c r="AB210" s="3"/>
      <c r="AC210" s="3"/>
      <c r="AD210" s="37" t="e">
        <f>(资产表!C210-资产表!C211)/资产表!C211</f>
        <v>#DIV/0!</v>
      </c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>
      <c r="A211" s="2"/>
      <c r="B211" s="1">
        <v>2011</v>
      </c>
      <c r="C211" s="3"/>
      <c r="D211" s="3"/>
      <c r="E211" s="3"/>
      <c r="F211" s="3"/>
      <c r="G211" s="3"/>
      <c r="H211" s="37" t="e">
        <f>利润表!C211/负债表!C211</f>
        <v>#DIV/0!</v>
      </c>
      <c r="I211" s="37" t="e">
        <f>利润表!C211/资产表!C211</f>
        <v>#DIV/0!</v>
      </c>
      <c r="J211" s="3"/>
      <c r="K211" s="16" t="e">
        <f>(利润表!J211-利润表!K211)/利润表!J211</f>
        <v>#DIV/0!</v>
      </c>
      <c r="L211" s="16" t="e">
        <f>(利润表!L211+利润表!M211)/(利润表!J211-利润表!K211)</f>
        <v>#DIV/0!</v>
      </c>
      <c r="M211" s="16" t="e">
        <f>利润表!N211/(利润表!J211-利润表!K211)</f>
        <v>#DIV/0!</v>
      </c>
      <c r="N211" s="3"/>
      <c r="O211" s="3"/>
      <c r="P211" s="37" t="e">
        <f>利润表!C211/利润表!J211</f>
        <v>#DIV/0!</v>
      </c>
      <c r="Q211" s="37" t="e">
        <f>利润表!J211/资产表!C211</f>
        <v>#DIV/0!</v>
      </c>
      <c r="R211" s="42" t="e">
        <f>资产表!C211/负债表!C211</f>
        <v>#DIV/0!</v>
      </c>
      <c r="S211" s="3"/>
      <c r="T211" s="3"/>
      <c r="U211" s="3"/>
      <c r="V211" s="3"/>
      <c r="W211" s="37" t="e">
        <f>负债表!E211/资产表!C211</f>
        <v>#DIV/0!</v>
      </c>
      <c r="X211" s="3"/>
      <c r="Y211" s="37" t="e">
        <f>(利润表!C211-利润表!C212)/利润表!C212</f>
        <v>#DIV/0!</v>
      </c>
      <c r="Z211" s="37" t="e">
        <f>(利润表!J211-利润表!J212)/利润表!J212</f>
        <v>#DIV/0!</v>
      </c>
      <c r="AA211" s="3"/>
      <c r="AB211" s="3"/>
      <c r="AC211" s="3"/>
      <c r="AD211" s="37" t="e">
        <f>(资产表!C211-资产表!C212)/资产表!C212</f>
        <v>#DIV/0!</v>
      </c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>
      <c r="A212" s="2"/>
      <c r="B212" s="1">
        <v>2010</v>
      </c>
      <c r="C212" s="3"/>
      <c r="D212" s="3"/>
      <c r="E212" s="3"/>
      <c r="F212" s="3"/>
      <c r="G212" s="3"/>
      <c r="H212" s="37" t="e">
        <f>利润表!C212/负债表!C212</f>
        <v>#DIV/0!</v>
      </c>
      <c r="I212" s="37" t="e">
        <f>利润表!C212/资产表!C212</f>
        <v>#DIV/0!</v>
      </c>
      <c r="J212" s="3"/>
      <c r="K212" s="16" t="e">
        <f>(利润表!J212-利润表!K212)/利润表!J212</f>
        <v>#DIV/0!</v>
      </c>
      <c r="L212" s="16" t="e">
        <f>(利润表!L212+利润表!M212)/(利润表!J212-利润表!K212)</f>
        <v>#DIV/0!</v>
      </c>
      <c r="M212" s="16" t="e">
        <f>利润表!N212/(利润表!J212-利润表!K212)</f>
        <v>#DIV/0!</v>
      </c>
      <c r="N212" s="3"/>
      <c r="O212" s="3"/>
      <c r="P212" s="37" t="e">
        <f>利润表!C212/利润表!J212</f>
        <v>#DIV/0!</v>
      </c>
      <c r="Q212" s="37" t="e">
        <f>利润表!J212/资产表!C212</f>
        <v>#DIV/0!</v>
      </c>
      <c r="R212" s="42" t="e">
        <f>资产表!C212/负债表!C212</f>
        <v>#DIV/0!</v>
      </c>
      <c r="S212" s="3"/>
      <c r="T212" s="3"/>
      <c r="U212" s="3"/>
      <c r="V212" s="3"/>
      <c r="W212" s="37" t="e">
        <f>负债表!E212/资产表!C212</f>
        <v>#DIV/0!</v>
      </c>
      <c r="X212" s="3"/>
      <c r="Y212" s="37">
        <f>(利润表!C212-利润表!C213)/利润表!C213</f>
        <v>-1</v>
      </c>
      <c r="Z212" s="37">
        <f>(利润表!J212-利润表!J213)/利润表!J213</f>
        <v>-1</v>
      </c>
      <c r="AA212" s="3"/>
      <c r="AB212" s="3"/>
      <c r="AC212" s="3"/>
      <c r="AD212" s="37" t="e">
        <f>(资产表!C212-资产表!C213)/资产表!C213</f>
        <v>#DIV/0!</v>
      </c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1:41">
      <c r="A213" s="2" t="s">
        <v>56</v>
      </c>
      <c r="B213" s="1">
        <v>2023</v>
      </c>
      <c r="C213" s="29"/>
      <c r="D213" s="29"/>
      <c r="E213" s="29"/>
      <c r="F213" s="29"/>
      <c r="G213" s="29"/>
      <c r="H213" s="45"/>
      <c r="I213" s="45"/>
      <c r="J213" s="29"/>
      <c r="K213" s="16">
        <f>(利润表!J213-利润表!K213)/利润表!J213</f>
        <v>0.331517746815487</v>
      </c>
      <c r="L213" s="16">
        <f>(利润表!L213+利润表!M213)/(利润表!J213-利润表!K213)</f>
        <v>0.810306033632012</v>
      </c>
      <c r="M213" s="16">
        <f>利润表!N213/(利润表!J213-利润表!K213)</f>
        <v>0.082349847431715</v>
      </c>
      <c r="N213" s="29"/>
      <c r="O213" s="29"/>
      <c r="P213" s="37">
        <f>利润表!C213/利润表!J213</f>
        <v>0.0339502158421331</v>
      </c>
      <c r="Q213" s="37" t="e">
        <f>利润表!J213/资产表!C213</f>
        <v>#DIV/0!</v>
      </c>
      <c r="R213" s="42" t="e">
        <f>资产表!C213/负债表!C213</f>
        <v>#DIV/0!</v>
      </c>
      <c r="S213" s="29"/>
      <c r="T213" s="29"/>
      <c r="U213" s="29"/>
      <c r="V213" s="29"/>
      <c r="W213" s="45"/>
      <c r="X213" s="29"/>
      <c r="Y213" s="45"/>
      <c r="Z213" s="45"/>
      <c r="AA213" s="29"/>
      <c r="AB213" s="29"/>
      <c r="AC213" s="29"/>
      <c r="AD213" s="45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 spans="1:41">
      <c r="A214" s="2"/>
      <c r="B214" s="1">
        <v>2022</v>
      </c>
      <c r="C214" s="29"/>
      <c r="D214" s="29"/>
      <c r="E214" s="29"/>
      <c r="F214" s="29"/>
      <c r="G214" s="29"/>
      <c r="H214" s="45"/>
      <c r="I214" s="45"/>
      <c r="J214" s="29"/>
      <c r="K214" s="16">
        <f>(利润表!J214-利润表!K214)/利润表!J214</f>
        <v>0.319572936924705</v>
      </c>
      <c r="L214" s="16">
        <f>(利润表!L214+利润表!M214)/(利润表!J214-利润表!K214)</f>
        <v>0.774439991503788</v>
      </c>
      <c r="M214" s="16">
        <f>利润表!N214/(利润表!J214-利润表!K214)</f>
        <v>0.0744468384203591</v>
      </c>
      <c r="N214" s="29"/>
      <c r="O214" s="29"/>
      <c r="P214" s="37">
        <f>利润表!C214/利润表!J214</f>
        <v>0.0408382265144699</v>
      </c>
      <c r="Q214" s="37" t="e">
        <f>利润表!J214/资产表!C214</f>
        <v>#DIV/0!</v>
      </c>
      <c r="R214" s="42" t="e">
        <f>资产表!C214/负债表!C214</f>
        <v>#DIV/0!</v>
      </c>
      <c r="S214" s="29"/>
      <c r="T214" s="29"/>
      <c r="U214" s="29"/>
      <c r="V214" s="29"/>
      <c r="W214" s="45"/>
      <c r="X214" s="29"/>
      <c r="Y214" s="45"/>
      <c r="Z214" s="45"/>
      <c r="AA214" s="29"/>
      <c r="AB214" s="29"/>
      <c r="AC214" s="29"/>
      <c r="AD214" s="45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 spans="1:41">
      <c r="A215" s="2"/>
      <c r="B215" s="1">
        <v>2021</v>
      </c>
      <c r="C215" s="29"/>
      <c r="D215" s="29"/>
      <c r="E215" s="29"/>
      <c r="F215" s="29"/>
      <c r="G215" s="29"/>
      <c r="H215" s="45"/>
      <c r="I215" s="45"/>
      <c r="J215" s="29"/>
      <c r="K215" s="16">
        <f>(利润表!J215-利润表!K215)/利润表!J215</f>
        <v>0.359220534658339</v>
      </c>
      <c r="L215" s="16">
        <f>(利润表!L215+利润表!M215)/(利润表!J215-利润表!K215)</f>
        <v>0.708188387221191</v>
      </c>
      <c r="M215" s="16">
        <f>利润表!N215/(利润表!J215-利润表!K215)</f>
        <v>0.0644891184937762</v>
      </c>
      <c r="N215" s="29"/>
      <c r="O215" s="29"/>
      <c r="P215" s="37">
        <f>利润表!C215/利润表!J215</f>
        <v>0.0635087923009959</v>
      </c>
      <c r="Q215" s="37" t="e">
        <f>利润表!J215/资产表!C215</f>
        <v>#DIV/0!</v>
      </c>
      <c r="R215" s="42" t="e">
        <f>资产表!C215/负债表!C215</f>
        <v>#DIV/0!</v>
      </c>
      <c r="S215" s="29"/>
      <c r="T215" s="29"/>
      <c r="U215" s="29"/>
      <c r="V215" s="29"/>
      <c r="W215" s="45"/>
      <c r="X215" s="29"/>
      <c r="Y215" s="45"/>
      <c r="Z215" s="45"/>
      <c r="AA215" s="29"/>
      <c r="AB215" s="29"/>
      <c r="AC215" s="29"/>
      <c r="AD215" s="45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 spans="1:41">
      <c r="A216" s="2"/>
      <c r="B216" s="1">
        <v>2020</v>
      </c>
      <c r="C216" s="29"/>
      <c r="D216" s="29"/>
      <c r="E216" s="29"/>
      <c r="F216" s="29"/>
      <c r="G216" s="29"/>
      <c r="H216" s="45"/>
      <c r="I216" s="45"/>
      <c r="J216" s="29"/>
      <c r="K216" s="16">
        <f>(利润表!J216-利润表!K216)/利润表!J216</f>
        <v>0.413192641983213</v>
      </c>
      <c r="L216" s="16">
        <f>(利润表!L216+利润表!M216)/(利润表!J216-利润表!K216)</f>
        <v>0.590689287380329</v>
      </c>
      <c r="M216" s="16">
        <f>利润表!N216/(利润表!J216-利润表!K216)</f>
        <v>0.0588681552439565</v>
      </c>
      <c r="N216" s="29"/>
      <c r="O216" s="29"/>
      <c r="P216" s="37">
        <f>利润表!C216/利润表!J216</f>
        <v>0.115790348446911</v>
      </c>
      <c r="Q216" s="37" t="e">
        <f>利润表!J216/资产表!C216</f>
        <v>#DIV/0!</v>
      </c>
      <c r="R216" s="42" t="e">
        <f>资产表!C216/负债表!C216</f>
        <v>#DIV/0!</v>
      </c>
      <c r="S216" s="29"/>
      <c r="T216" s="29"/>
      <c r="U216" s="29"/>
      <c r="V216" s="29"/>
      <c r="W216" s="45"/>
      <c r="X216" s="29"/>
      <c r="Y216" s="45"/>
      <c r="Z216" s="45"/>
      <c r="AA216" s="29"/>
      <c r="AB216" s="29"/>
      <c r="AC216" s="29"/>
      <c r="AD216" s="45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 spans="1:41">
      <c r="A217" s="2"/>
      <c r="B217" s="1">
        <v>2019</v>
      </c>
      <c r="C217" s="29"/>
      <c r="D217" s="29"/>
      <c r="E217" s="29"/>
      <c r="F217" s="29"/>
      <c r="G217" s="29"/>
      <c r="H217" s="45"/>
      <c r="I217" s="45"/>
      <c r="J217" s="29"/>
      <c r="K217" s="16">
        <f>(利润表!J217-利润表!K217)/利润表!J217</f>
        <v>0.396311566390889</v>
      </c>
      <c r="L217" s="16">
        <f>(利润表!L217+利润表!M217)/(利润表!J217-利润表!K217)</f>
        <v>0.632848458413131</v>
      </c>
      <c r="M217" s="16">
        <f>利润表!N217/(利润表!J217-利润表!K217)</f>
        <v>0.0670753895213734</v>
      </c>
      <c r="N217" s="29"/>
      <c r="O217" s="29"/>
      <c r="P217" s="37">
        <f>利润表!C217/利润表!J217</f>
        <v>0.0910083565112031</v>
      </c>
      <c r="Q217" s="37" t="e">
        <f>利润表!J217/资产表!C217</f>
        <v>#DIV/0!</v>
      </c>
      <c r="R217" s="42" t="e">
        <f>资产表!C217/负债表!C217</f>
        <v>#DIV/0!</v>
      </c>
      <c r="S217" s="29"/>
      <c r="T217" s="29"/>
      <c r="U217" s="29"/>
      <c r="V217" s="29"/>
      <c r="W217" s="45"/>
      <c r="X217" s="29"/>
      <c r="Y217" s="45"/>
      <c r="Z217" s="45"/>
      <c r="AA217" s="29"/>
      <c r="AB217" s="29"/>
      <c r="AC217" s="29"/>
      <c r="AD217" s="45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 spans="1:41">
      <c r="A218" s="2"/>
      <c r="B218" s="1">
        <v>2018</v>
      </c>
      <c r="C218" s="29"/>
      <c r="D218" s="29"/>
      <c r="E218" s="29"/>
      <c r="F218" s="29"/>
      <c r="G218" s="29"/>
      <c r="H218" s="45"/>
      <c r="I218" s="45"/>
      <c r="J218" s="29"/>
      <c r="K218" s="16">
        <f>(利润表!J218-利润表!K218)/利润表!J218</f>
        <v>0.340654485386495</v>
      </c>
      <c r="L218" s="16">
        <f>(利润表!L218+利润表!M218)/(利润表!J218-利润表!K218)</f>
        <v>0.628173494011263</v>
      </c>
      <c r="M218" s="16">
        <f>利润表!N218/(利润表!J218-利润表!K218)</f>
        <v>0.0555899243936622</v>
      </c>
      <c r="N218" s="29"/>
      <c r="O218" s="29"/>
      <c r="P218" s="37">
        <f>利润表!C218/利润表!J218</f>
        <v>0.0716724347655009</v>
      </c>
      <c r="Q218" s="37" t="e">
        <f>利润表!J218/资产表!C218</f>
        <v>#DIV/0!</v>
      </c>
      <c r="R218" s="42" t="e">
        <f>资产表!C218/负债表!C218</f>
        <v>#DIV/0!</v>
      </c>
      <c r="S218" s="29"/>
      <c r="T218" s="29"/>
      <c r="U218" s="29"/>
      <c r="V218" s="29"/>
      <c r="W218" s="45"/>
      <c r="X218" s="29"/>
      <c r="Y218" s="45"/>
      <c r="Z218" s="45"/>
      <c r="AA218" s="29"/>
      <c r="AB218" s="29"/>
      <c r="AC218" s="29"/>
      <c r="AD218" s="45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 spans="1:41">
      <c r="A219" s="2"/>
      <c r="B219" s="1">
        <v>2017</v>
      </c>
      <c r="C219" s="29"/>
      <c r="D219" s="29"/>
      <c r="E219" s="29"/>
      <c r="F219" s="29"/>
      <c r="G219" s="29"/>
      <c r="H219" s="45"/>
      <c r="I219" s="45"/>
      <c r="J219" s="29"/>
      <c r="K219" s="16">
        <f>(利润表!J219-利润表!K219)/利润表!J219</f>
        <v>0.349205553281654</v>
      </c>
      <c r="L219" s="16">
        <f>(利润表!L219+利润表!M219)/(利润表!J219-利润表!K219)</f>
        <v>0.649418281475654</v>
      </c>
      <c r="M219" s="16">
        <f>利润表!N219/(利润表!J219-利润表!K219)</f>
        <v>0.0510653362540405</v>
      </c>
      <c r="N219" s="29"/>
      <c r="O219" s="29"/>
      <c r="P219" s="37">
        <f>利润表!C219/利润表!J219</f>
        <v>0.0752564240921502</v>
      </c>
      <c r="Q219" s="37" t="e">
        <f>利润表!J219/资产表!C219</f>
        <v>#DIV/0!</v>
      </c>
      <c r="R219" s="42" t="e">
        <f>资产表!C219/负债表!C219</f>
        <v>#DIV/0!</v>
      </c>
      <c r="S219" s="29"/>
      <c r="T219" s="29"/>
      <c r="U219" s="29"/>
      <c r="V219" s="29"/>
      <c r="W219" s="45"/>
      <c r="X219" s="29"/>
      <c r="Y219" s="45"/>
      <c r="Z219" s="45"/>
      <c r="AA219" s="29"/>
      <c r="AB219" s="29"/>
      <c r="AC219" s="29"/>
      <c r="AD219" s="45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 spans="1:41">
      <c r="A220" s="2"/>
      <c r="B220" s="1">
        <v>2016</v>
      </c>
      <c r="C220" s="29"/>
      <c r="D220" s="29"/>
      <c r="E220" s="29"/>
      <c r="F220" s="29"/>
      <c r="G220" s="29"/>
      <c r="H220" s="45"/>
      <c r="I220" s="45"/>
      <c r="J220" s="29"/>
      <c r="K220" s="16">
        <f>(利润表!J220-利润表!K220)/利润表!J220</f>
        <v>0.359157401339173</v>
      </c>
      <c r="L220" s="16">
        <f>(利润表!L220+利润表!M220)/(利润表!J220-利润表!K220)</f>
        <v>0.677073435010166</v>
      </c>
      <c r="M220" s="16">
        <f>利润表!N220/(利润表!J220-利润表!K220)</f>
        <v>0.0337335971019436</v>
      </c>
      <c r="N220" s="29"/>
      <c r="O220" s="29"/>
      <c r="P220" s="37">
        <f>利润表!C220/利润表!J220</f>
        <v>0.0683624877371471</v>
      </c>
      <c r="Q220" s="37" t="e">
        <f>利润表!J220/资产表!C220</f>
        <v>#DIV/0!</v>
      </c>
      <c r="R220" s="42" t="e">
        <f>资产表!C220/负债表!C220</f>
        <v>#DIV/0!</v>
      </c>
      <c r="S220" s="29"/>
      <c r="T220" s="29"/>
      <c r="U220" s="29"/>
      <c r="V220" s="29"/>
      <c r="W220" s="45"/>
      <c r="X220" s="29"/>
      <c r="Y220" s="45"/>
      <c r="Z220" s="45"/>
      <c r="AA220" s="29"/>
      <c r="AB220" s="29"/>
      <c r="AC220" s="29"/>
      <c r="AD220" s="45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 spans="1:41">
      <c r="A221" s="2"/>
      <c r="B221" s="1">
        <v>2015</v>
      </c>
      <c r="C221" s="29"/>
      <c r="D221" s="29"/>
      <c r="E221" s="29"/>
      <c r="F221" s="29"/>
      <c r="G221" s="29"/>
      <c r="H221" s="45"/>
      <c r="I221" s="45"/>
      <c r="J221" s="29"/>
      <c r="K221" s="16">
        <f>(利润表!J221-利润表!K221)/利润表!J221</f>
        <v>0.320281978386058</v>
      </c>
      <c r="L221" s="16">
        <f>(利润表!L221+利润表!M221)/(利润表!J221-利润表!K221)</f>
        <v>0.754629151784049</v>
      </c>
      <c r="M221" s="16">
        <f>利润表!N221/(利润表!J221-利润表!K221)</f>
        <v>0.0478577338300204</v>
      </c>
      <c r="N221" s="29"/>
      <c r="O221" s="29"/>
      <c r="P221" s="37">
        <f>利润表!C221/利润表!J221</f>
        <v>0.0298062904764816</v>
      </c>
      <c r="Q221" s="37" t="e">
        <f>利润表!J221/资产表!C221</f>
        <v>#DIV/0!</v>
      </c>
      <c r="R221" s="42" t="e">
        <f>资产表!C221/负债表!C221</f>
        <v>#DIV/0!</v>
      </c>
      <c r="S221" s="29"/>
      <c r="T221" s="29"/>
      <c r="U221" s="29"/>
      <c r="V221" s="29"/>
      <c r="W221" s="45"/>
      <c r="X221" s="29"/>
      <c r="Y221" s="45"/>
      <c r="Z221" s="45"/>
      <c r="AA221" s="29"/>
      <c r="AB221" s="29"/>
      <c r="AC221" s="29"/>
      <c r="AD221" s="45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 spans="1:41">
      <c r="A222" s="2"/>
      <c r="B222" s="1">
        <v>2014</v>
      </c>
      <c r="C222" s="29"/>
      <c r="D222" s="29"/>
      <c r="E222" s="29"/>
      <c r="F222" s="29"/>
      <c r="G222" s="29"/>
      <c r="H222" s="45"/>
      <c r="I222" s="45"/>
      <c r="J222" s="29"/>
      <c r="K222" s="16">
        <f>(利润表!J222-利润表!K222)/利润表!J222</f>
        <v>0.300412823061727</v>
      </c>
      <c r="L222" s="16">
        <f>(利润表!L222+利润表!M222)/(利润表!J222-利润表!K222)</f>
        <v>0.743514447509695</v>
      </c>
      <c r="M222" s="16">
        <f>利润表!N222/(利润表!J222-利润表!K222)</f>
        <v>0.0429646484588736</v>
      </c>
      <c r="N222" s="29"/>
      <c r="O222" s="29"/>
      <c r="P222" s="37">
        <f>利润表!C222/利润表!J222</f>
        <v>0.0267676751561629</v>
      </c>
      <c r="Q222" s="37" t="e">
        <f>利润表!J222/资产表!C222</f>
        <v>#DIV/0!</v>
      </c>
      <c r="R222" s="42" t="e">
        <f>资产表!C222/负债表!C222</f>
        <v>#DIV/0!</v>
      </c>
      <c r="S222" s="29"/>
      <c r="T222" s="29"/>
      <c r="U222" s="29"/>
      <c r="V222" s="29"/>
      <c r="W222" s="45"/>
      <c r="X222" s="29"/>
      <c r="Y222" s="45"/>
      <c r="Z222" s="45"/>
      <c r="AA222" s="29"/>
      <c r="AB222" s="29"/>
      <c r="AC222" s="29"/>
      <c r="AD222" s="45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 spans="1:41">
      <c r="A223" s="2"/>
      <c r="B223" s="1">
        <v>2013</v>
      </c>
      <c r="C223" s="29"/>
      <c r="D223" s="29"/>
      <c r="E223" s="29"/>
      <c r="F223" s="29"/>
      <c r="G223" s="29"/>
      <c r="H223" s="45"/>
      <c r="I223" s="45"/>
      <c r="J223" s="29"/>
      <c r="K223" s="16">
        <f>(利润表!J223-利润表!K223)/利润表!J223</f>
        <v>0.302461818669548</v>
      </c>
      <c r="L223" s="16">
        <f>(利润表!L223+利润表!M223)/(利润表!J223-利润表!K223)</f>
        <v>0.767975912616076</v>
      </c>
      <c r="M223" s="16">
        <f>利润表!N223/(利润表!J223-利润表!K223)</f>
        <v>0.0113954585532043</v>
      </c>
      <c r="N223" s="29"/>
      <c r="O223" s="29"/>
      <c r="P223" s="37">
        <f>利润表!C223/利润表!J223</f>
        <v>0.0463422292091479</v>
      </c>
      <c r="Q223" s="37" t="e">
        <f>利润表!J223/资产表!C223</f>
        <v>#DIV/0!</v>
      </c>
      <c r="R223" s="42" t="e">
        <f>资产表!C223/负债表!C223</f>
        <v>#DIV/0!</v>
      </c>
      <c r="S223" s="29"/>
      <c r="T223" s="29"/>
      <c r="U223" s="29"/>
      <c r="V223" s="29"/>
      <c r="W223" s="45"/>
      <c r="X223" s="29"/>
      <c r="Y223" s="45"/>
      <c r="Z223" s="45"/>
      <c r="AA223" s="29"/>
      <c r="AB223" s="29"/>
      <c r="AC223" s="29"/>
      <c r="AD223" s="45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 spans="1:41">
      <c r="A224" s="2"/>
      <c r="B224" s="1">
        <v>2012</v>
      </c>
      <c r="C224" s="29"/>
      <c r="D224" s="29"/>
      <c r="E224" s="29"/>
      <c r="F224" s="29"/>
      <c r="G224" s="29"/>
      <c r="H224" s="45"/>
      <c r="I224" s="45"/>
      <c r="J224" s="29"/>
      <c r="K224" s="16">
        <f>(利润表!J224-利润表!K224)/利润表!J224</f>
        <v>0.312463674836507</v>
      </c>
      <c r="L224" s="16">
        <f>(利润表!L224+利润表!M224)/(利润表!J224-利润表!K224)</f>
        <v>0.653415069534021</v>
      </c>
      <c r="M224" s="16" t="e">
        <f>利润表!N224/(利润表!J224-利润表!K224)</f>
        <v>#VALUE!</v>
      </c>
      <c r="N224" s="29"/>
      <c r="O224" s="29"/>
      <c r="P224" s="37">
        <f>利润表!C224/利润表!J224</f>
        <v>0.0679254898641357</v>
      </c>
      <c r="Q224" s="37" t="e">
        <f>利润表!J224/资产表!C224</f>
        <v>#DIV/0!</v>
      </c>
      <c r="R224" s="42" t="e">
        <f>资产表!C224/负债表!C224</f>
        <v>#DIV/0!</v>
      </c>
      <c r="S224" s="29"/>
      <c r="T224" s="29"/>
      <c r="U224" s="29"/>
      <c r="V224" s="29"/>
      <c r="W224" s="45"/>
      <c r="X224" s="29"/>
      <c r="Y224" s="45"/>
      <c r="Z224" s="45"/>
      <c r="AA224" s="29"/>
      <c r="AB224" s="29"/>
      <c r="AC224" s="29"/>
      <c r="AD224" s="45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 spans="1:41">
      <c r="A225" s="2"/>
      <c r="B225" s="1">
        <v>2011</v>
      </c>
      <c r="C225" s="29"/>
      <c r="D225" s="29"/>
      <c r="E225" s="29"/>
      <c r="F225" s="29"/>
      <c r="G225" s="29"/>
      <c r="H225" s="45"/>
      <c r="I225" s="45"/>
      <c r="J225" s="29"/>
      <c r="K225" s="16" t="e">
        <f>(利润表!J225-利润表!K225)/利润表!J225</f>
        <v>#DIV/0!</v>
      </c>
      <c r="L225" s="16" t="e">
        <f>(利润表!L225+利润表!M225)/(利润表!J225-利润表!K225)</f>
        <v>#DIV/0!</v>
      </c>
      <c r="M225" s="16" t="e">
        <f>利润表!N225/(利润表!J225-利润表!K225)</f>
        <v>#DIV/0!</v>
      </c>
      <c r="N225" s="29"/>
      <c r="O225" s="29"/>
      <c r="P225" s="37" t="e">
        <f>利润表!C225/利润表!J225</f>
        <v>#DIV/0!</v>
      </c>
      <c r="Q225" s="37" t="e">
        <f>利润表!J225/资产表!C225</f>
        <v>#DIV/0!</v>
      </c>
      <c r="R225" s="42" t="e">
        <f>资产表!C225/负债表!C225</f>
        <v>#DIV/0!</v>
      </c>
      <c r="S225" s="29"/>
      <c r="T225" s="29"/>
      <c r="U225" s="29"/>
      <c r="V225" s="29"/>
      <c r="W225" s="45"/>
      <c r="X225" s="29"/>
      <c r="Y225" s="45"/>
      <c r="Z225" s="45"/>
      <c r="AA225" s="29"/>
      <c r="AB225" s="29"/>
      <c r="AC225" s="29"/>
      <c r="AD225" s="45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 spans="1:41">
      <c r="A226" s="2"/>
      <c r="B226" s="1">
        <v>2010</v>
      </c>
      <c r="C226" s="29"/>
      <c r="D226" s="29"/>
      <c r="E226" s="29"/>
      <c r="F226" s="29"/>
      <c r="G226" s="29"/>
      <c r="H226" s="45"/>
      <c r="I226" s="45"/>
      <c r="J226" s="29"/>
      <c r="K226" s="16" t="e">
        <f>(利润表!J226-利润表!K226)/利润表!J226</f>
        <v>#DIV/0!</v>
      </c>
      <c r="L226" s="16" t="e">
        <f>(利润表!L226+利润表!M226)/(利润表!J226-利润表!K226)</f>
        <v>#DIV/0!</v>
      </c>
      <c r="M226" s="16" t="e">
        <f>利润表!N226/(利润表!J226-利润表!K226)</f>
        <v>#DIV/0!</v>
      </c>
      <c r="N226" s="29"/>
      <c r="O226" s="29"/>
      <c r="P226" s="37" t="e">
        <f>利润表!C226/利润表!J226</f>
        <v>#DIV/0!</v>
      </c>
      <c r="Q226" s="37" t="e">
        <f>利润表!J226/资产表!C226</f>
        <v>#DIV/0!</v>
      </c>
      <c r="R226" s="42" t="e">
        <f>资产表!C226/负债表!C226</f>
        <v>#DIV/0!</v>
      </c>
      <c r="S226" s="29"/>
      <c r="T226" s="29"/>
      <c r="U226" s="29"/>
      <c r="V226" s="29"/>
      <c r="W226" s="45"/>
      <c r="X226" s="29"/>
      <c r="Y226" s="45"/>
      <c r="Z226" s="45"/>
      <c r="AA226" s="29"/>
      <c r="AB226" s="29"/>
      <c r="AC226" s="29"/>
      <c r="AD226" s="45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 spans="1:41">
      <c r="A227" s="2" t="s">
        <v>57</v>
      </c>
      <c r="B227" s="1">
        <v>2023</v>
      </c>
      <c r="C227" s="29"/>
      <c r="D227" s="29"/>
      <c r="E227" s="29"/>
      <c r="F227" s="29"/>
      <c r="G227" s="29"/>
      <c r="H227" s="45"/>
      <c r="I227" s="45"/>
      <c r="J227" s="29"/>
      <c r="K227" s="16">
        <f>(利润表!J227-利润表!K227)/利润表!J227</f>
        <v>0.166892252438651</v>
      </c>
      <c r="L227" s="16">
        <f>(利润表!L227+利润表!M227)/(利润表!J227-利润表!K227)</f>
        <v>1.07335972450221</v>
      </c>
      <c r="M227" s="16">
        <f>利润表!N227/(利润表!J227-利润表!K227)</f>
        <v>0.0945660702275463</v>
      </c>
      <c r="N227" s="29"/>
      <c r="O227" s="29"/>
      <c r="P227" s="37">
        <f>利润表!C227/利润表!J227</f>
        <v>0.0229181261561268</v>
      </c>
      <c r="Q227" s="37" t="e">
        <f>利润表!J227/资产表!C227</f>
        <v>#DIV/0!</v>
      </c>
      <c r="R227" s="42" t="e">
        <f>资产表!C227/负债表!C227</f>
        <v>#DIV/0!</v>
      </c>
      <c r="S227" s="29"/>
      <c r="T227" s="29"/>
      <c r="U227" s="29"/>
      <c r="V227" s="29"/>
      <c r="W227" s="45"/>
      <c r="X227" s="29"/>
      <c r="Y227" s="45"/>
      <c r="Z227" s="45"/>
      <c r="AA227" s="29"/>
      <c r="AB227" s="29"/>
      <c r="AC227" s="29"/>
      <c r="AD227" s="45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 spans="1:41">
      <c r="A228" s="2"/>
      <c r="B228" s="1">
        <v>2022</v>
      </c>
      <c r="C228" s="29"/>
      <c r="D228" s="29"/>
      <c r="E228" s="29"/>
      <c r="F228" s="29"/>
      <c r="G228" s="29"/>
      <c r="H228" s="45"/>
      <c r="I228" s="45"/>
      <c r="J228" s="29"/>
      <c r="K228" s="16">
        <f>(利润表!J228-利润表!K228)/利润表!J228</f>
        <v>0.160619081087756</v>
      </c>
      <c r="L228" s="16">
        <f>(利润表!L228+利润表!M228)/(利润表!J228-利润表!K228)</f>
        <v>1.3543543329915</v>
      </c>
      <c r="M228" s="16">
        <f>利润表!N228/(利润表!J228-利润表!K228)</f>
        <v>0.115760193568827</v>
      </c>
      <c r="N228" s="29"/>
      <c r="O228" s="29"/>
      <c r="P228" s="37">
        <f>利润表!C228/利润表!J228</f>
        <v>-0.0576651491116683</v>
      </c>
      <c r="Q228" s="37" t="e">
        <f>利润表!J228/资产表!C228</f>
        <v>#DIV/0!</v>
      </c>
      <c r="R228" s="42" t="e">
        <f>资产表!C228/负债表!C228</f>
        <v>#DIV/0!</v>
      </c>
      <c r="S228" s="29"/>
      <c r="T228" s="29"/>
      <c r="U228" s="29"/>
      <c r="V228" s="29"/>
      <c r="W228" s="45"/>
      <c r="X228" s="29"/>
      <c r="Y228" s="45"/>
      <c r="Z228" s="45"/>
      <c r="AA228" s="29"/>
      <c r="AB228" s="29"/>
      <c r="AC228" s="29"/>
      <c r="AD228" s="45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 spans="1:41">
      <c r="A229" s="2"/>
      <c r="B229" s="1">
        <v>2021</v>
      </c>
      <c r="C229" s="29"/>
      <c r="D229" s="29"/>
      <c r="E229" s="29"/>
      <c r="F229" s="29"/>
      <c r="G229" s="29"/>
      <c r="H229" s="45"/>
      <c r="I229" s="45"/>
      <c r="J229" s="29"/>
      <c r="K229" s="16">
        <f>(利润表!J229-利润表!K229)/利润表!J229</f>
        <v>0.201553298947759</v>
      </c>
      <c r="L229" s="16">
        <f>(利润表!L229+利润表!M229)/(利润表!J229-利润表!K229)</f>
        <v>1.05165196555038</v>
      </c>
      <c r="M229" s="16">
        <f>利润表!N229/(利润表!J229-利润表!K229)</f>
        <v>0.0812056435699657</v>
      </c>
      <c r="N229" s="29"/>
      <c r="O229" s="29"/>
      <c r="P229" s="37">
        <f>利润表!C229/利润表!J229</f>
        <v>0.0120668193242202</v>
      </c>
      <c r="Q229" s="37" t="e">
        <f>利润表!J229/资产表!C229</f>
        <v>#DIV/0!</v>
      </c>
      <c r="R229" s="42" t="e">
        <f>资产表!C229/负债表!C229</f>
        <v>#DIV/0!</v>
      </c>
      <c r="S229" s="29"/>
      <c r="T229" s="29"/>
      <c r="U229" s="29"/>
      <c r="V229" s="29"/>
      <c r="W229" s="45"/>
      <c r="X229" s="29"/>
      <c r="Y229" s="45"/>
      <c r="Z229" s="45"/>
      <c r="AA229" s="29"/>
      <c r="AB229" s="29"/>
      <c r="AC229" s="29"/>
      <c r="AD229" s="45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 spans="1:41">
      <c r="A230" s="2"/>
      <c r="B230" s="1">
        <v>2020</v>
      </c>
      <c r="C230" s="29"/>
      <c r="D230" s="29"/>
      <c r="E230" s="29"/>
      <c r="F230" s="29"/>
      <c r="G230" s="29"/>
      <c r="H230" s="45"/>
      <c r="I230" s="45"/>
      <c r="J230" s="29"/>
      <c r="K230" s="16">
        <f>(利润表!J230-利润表!K230)/利润表!J230</f>
        <v>0.218607362250944</v>
      </c>
      <c r="L230" s="16">
        <f>(利润表!L230+利润表!M230)/(利润表!J230-利润表!K230)</f>
        <v>0.976828116209629</v>
      </c>
      <c r="M230" s="16">
        <f>利润表!N230/(利润表!J230-利润表!K230)</f>
        <v>0.0765102790110816</v>
      </c>
      <c r="N230" s="29"/>
      <c r="O230" s="29"/>
      <c r="P230" s="37">
        <f>利润表!C230/利润表!J230</f>
        <v>0.084690214200825</v>
      </c>
      <c r="Q230" s="37" t="e">
        <f>利润表!J230/资产表!C230</f>
        <v>#DIV/0!</v>
      </c>
      <c r="R230" s="42" t="e">
        <f>资产表!C230/负债表!C230</f>
        <v>#DIV/0!</v>
      </c>
      <c r="S230" s="29"/>
      <c r="T230" s="29"/>
      <c r="U230" s="29"/>
      <c r="V230" s="29"/>
      <c r="W230" s="45"/>
      <c r="X230" s="29"/>
      <c r="Y230" s="45"/>
      <c r="Z230" s="45"/>
      <c r="AA230" s="29"/>
      <c r="AB230" s="29"/>
      <c r="AC230" s="29"/>
      <c r="AD230" s="45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 spans="1:41">
      <c r="A231" s="2"/>
      <c r="B231" s="1">
        <v>2019</v>
      </c>
      <c r="C231" s="29"/>
      <c r="D231" s="29"/>
      <c r="E231" s="29"/>
      <c r="F231" s="29"/>
      <c r="G231" s="29"/>
      <c r="H231" s="45"/>
      <c r="I231" s="45"/>
      <c r="J231" s="29"/>
      <c r="K231" s="16">
        <f>(利润表!J231-利润表!K231)/利润表!J231</f>
        <v>0.177597049339041</v>
      </c>
      <c r="L231" s="16">
        <f>(利润表!L231+利润表!M231)/(利润表!J231-利润表!K231)</f>
        <v>1.32609546557343</v>
      </c>
      <c r="M231" s="16">
        <f>利润表!N231/(利润表!J231-利润表!K231)</f>
        <v>0.0676271148200381</v>
      </c>
      <c r="N231" s="29"/>
      <c r="O231" s="29"/>
      <c r="P231" s="37">
        <f>利润表!C231/利润表!J231</f>
        <v>-0.045341340931458</v>
      </c>
      <c r="Q231" s="37" t="e">
        <f>利润表!J231/资产表!C231</f>
        <v>#DIV/0!</v>
      </c>
      <c r="R231" s="42" t="e">
        <f>资产表!C231/负债表!C231</f>
        <v>#DIV/0!</v>
      </c>
      <c r="S231" s="29"/>
      <c r="T231" s="29"/>
      <c r="U231" s="29"/>
      <c r="V231" s="29"/>
      <c r="W231" s="45"/>
      <c r="X231" s="29"/>
      <c r="Y231" s="45"/>
      <c r="Z231" s="45"/>
      <c r="AA231" s="29"/>
      <c r="AB231" s="29"/>
      <c r="AC231" s="29"/>
      <c r="AD231" s="45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 spans="1:41">
      <c r="A232" s="2"/>
      <c r="B232" s="1">
        <v>2018</v>
      </c>
      <c r="C232" s="29"/>
      <c r="D232" s="29"/>
      <c r="E232" s="29"/>
      <c r="F232" s="29"/>
      <c r="G232" s="29"/>
      <c r="H232" s="45"/>
      <c r="I232" s="45"/>
      <c r="J232" s="29"/>
      <c r="K232" s="16">
        <f>(利润表!J232-利润表!K232)/利润表!J232</f>
        <v>0.205107847264701</v>
      </c>
      <c r="L232" s="16">
        <f>(利润表!L232+利润表!M232)/(利润表!J232-利润表!K232)</f>
        <v>1.03526458866047</v>
      </c>
      <c r="M232" s="16">
        <f>利润表!N232/(利润表!J232-利润表!K232)</f>
        <v>0.0440778856694376</v>
      </c>
      <c r="N232" s="29"/>
      <c r="O232" s="29"/>
      <c r="P232" s="37">
        <f>利润表!C232/利润表!J232</f>
        <v>0.0174493610521627</v>
      </c>
      <c r="Q232" s="37" t="e">
        <f>利润表!J232/资产表!C232</f>
        <v>#DIV/0!</v>
      </c>
      <c r="R232" s="42" t="e">
        <f>资产表!C232/负债表!C232</f>
        <v>#DIV/0!</v>
      </c>
      <c r="S232" s="29"/>
      <c r="T232" s="29"/>
      <c r="U232" s="29"/>
      <c r="V232" s="29"/>
      <c r="W232" s="45"/>
      <c r="X232" s="29"/>
      <c r="Y232" s="45"/>
      <c r="Z232" s="45"/>
      <c r="AA232" s="29"/>
      <c r="AB232" s="29"/>
      <c r="AC232" s="29"/>
      <c r="AD232" s="45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 spans="1:41">
      <c r="A233" s="2"/>
      <c r="B233" s="1">
        <v>2017</v>
      </c>
      <c r="C233" s="29"/>
      <c r="D233" s="29"/>
      <c r="E233" s="29"/>
      <c r="F233" s="29"/>
      <c r="G233" s="29"/>
      <c r="H233" s="45"/>
      <c r="I233" s="45"/>
      <c r="J233" s="29"/>
      <c r="K233" s="16">
        <f>(利润表!J233-利润表!K233)/利润表!J233</f>
        <v>0.196666827774425</v>
      </c>
      <c r="L233" s="16">
        <f>(利润表!L233+利润表!M233)/(利润表!J233-利润表!K233)</f>
        <v>1.14192330333984</v>
      </c>
      <c r="M233" s="16">
        <f>利润表!N233/(利润表!J233-利润表!K233)</f>
        <v>0.0891871423408458</v>
      </c>
      <c r="N233" s="29"/>
      <c r="O233" s="29"/>
      <c r="P233" s="37">
        <f>利润表!C233/利润表!J233</f>
        <v>-0.0978186552829249</v>
      </c>
      <c r="Q233" s="37" t="e">
        <f>利润表!J233/资产表!C233</f>
        <v>#DIV/0!</v>
      </c>
      <c r="R233" s="42" t="e">
        <f>资产表!C233/负债表!C233</f>
        <v>#DIV/0!</v>
      </c>
      <c r="S233" s="29"/>
      <c r="T233" s="29"/>
      <c r="U233" s="29"/>
      <c r="V233" s="29"/>
      <c r="W233" s="45"/>
      <c r="X233" s="29"/>
      <c r="Y233" s="45"/>
      <c r="Z233" s="45"/>
      <c r="AA233" s="29"/>
      <c r="AB233" s="29"/>
      <c r="AC233" s="29"/>
      <c r="AD233" s="45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 spans="1:41">
      <c r="A234" s="2"/>
      <c r="B234" s="1">
        <v>2016</v>
      </c>
      <c r="C234" s="29"/>
      <c r="D234" s="29"/>
      <c r="E234" s="29"/>
      <c r="F234" s="29"/>
      <c r="G234" s="29"/>
      <c r="H234" s="45"/>
      <c r="I234" s="45"/>
      <c r="J234" s="29"/>
      <c r="K234" s="16">
        <f>(利润表!J234-利润表!K234)/利润表!J234</f>
        <v>0.144779511867153</v>
      </c>
      <c r="L234" s="16">
        <f>(利润表!L234+利润表!M234)/(利润表!J234-利润表!K234)</f>
        <v>1.55755574113062</v>
      </c>
      <c r="M234" s="16">
        <f>利润表!N234/(利润表!J234-利润表!K234)</f>
        <v>0.112298463053632</v>
      </c>
      <c r="N234" s="29"/>
      <c r="O234" s="29"/>
      <c r="P234" s="37">
        <f>利润表!C234/利润表!J234</f>
        <v>0.0172251989195701</v>
      </c>
      <c r="Q234" s="37" t="e">
        <f>利润表!J234/资产表!C234</f>
        <v>#DIV/0!</v>
      </c>
      <c r="R234" s="42" t="e">
        <f>资产表!C234/负债表!C234</f>
        <v>#DIV/0!</v>
      </c>
      <c r="S234" s="29"/>
      <c r="T234" s="29"/>
      <c r="U234" s="29"/>
      <c r="V234" s="29"/>
      <c r="W234" s="45"/>
      <c r="X234" s="29"/>
      <c r="Y234" s="45"/>
      <c r="Z234" s="45"/>
      <c r="AA234" s="29"/>
      <c r="AB234" s="29"/>
      <c r="AC234" s="29"/>
      <c r="AD234" s="45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 spans="1:41">
      <c r="A235" s="2"/>
      <c r="B235" s="1">
        <v>2015</v>
      </c>
      <c r="C235" s="29"/>
      <c r="D235" s="29"/>
      <c r="E235" s="29"/>
      <c r="F235" s="29"/>
      <c r="G235" s="29"/>
      <c r="H235" s="45"/>
      <c r="I235" s="45"/>
      <c r="J235" s="29"/>
      <c r="K235" s="16">
        <f>(利润表!J235-利润表!K235)/利润表!J235</f>
        <v>0.131660753458023</v>
      </c>
      <c r="L235" s="16">
        <f>(利润表!L235+利润表!M235)/(利润表!J235-利润表!K235)</f>
        <v>2.04411175701699</v>
      </c>
      <c r="M235" s="16">
        <f>利润表!N235/(利润表!J235-利润表!K235)</f>
        <v>0.139701253943388</v>
      </c>
      <c r="N235" s="29"/>
      <c r="O235" s="29"/>
      <c r="P235" s="37">
        <f>利润表!C235/利润表!J235</f>
        <v>-0.128036478603485</v>
      </c>
      <c r="Q235" s="37" t="e">
        <f>利润表!J235/资产表!C235</f>
        <v>#DIV/0!</v>
      </c>
      <c r="R235" s="42" t="e">
        <f>资产表!C235/负债表!C235</f>
        <v>#DIV/0!</v>
      </c>
      <c r="S235" s="29"/>
      <c r="T235" s="29"/>
      <c r="U235" s="29"/>
      <c r="V235" s="29"/>
      <c r="W235" s="45"/>
      <c r="X235" s="29"/>
      <c r="Y235" s="45"/>
      <c r="Z235" s="45"/>
      <c r="AA235" s="29"/>
      <c r="AB235" s="29"/>
      <c r="AC235" s="29"/>
      <c r="AD235" s="45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 spans="1:41">
      <c r="A236" s="2"/>
      <c r="B236" s="1">
        <v>2014</v>
      </c>
      <c r="C236" s="29"/>
      <c r="D236" s="29"/>
      <c r="E236" s="29"/>
      <c r="F236" s="29"/>
      <c r="G236" s="29"/>
      <c r="H236" s="45"/>
      <c r="I236" s="45"/>
      <c r="J236" s="29"/>
      <c r="K236" s="16">
        <f>(利润表!J236-利润表!K236)/利润表!J236</f>
        <v>0.116949028408933</v>
      </c>
      <c r="L236" s="16">
        <f>(利润表!L236+利润表!M236)/(利润表!J236-利润表!K236)</f>
        <v>2.49754858957139</v>
      </c>
      <c r="M236" s="16">
        <f>利润表!N236/(利润表!J236-利润表!K236)</f>
        <v>0.152033675128767</v>
      </c>
      <c r="N236" s="29"/>
      <c r="O236" s="29"/>
      <c r="P236" s="37">
        <f>利润表!C236/利润表!J236</f>
        <v>0.0184577406908984</v>
      </c>
      <c r="Q236" s="37" t="e">
        <f>利润表!J236/资产表!C236</f>
        <v>#DIV/0!</v>
      </c>
      <c r="R236" s="42" t="e">
        <f>资产表!C236/负债表!C236</f>
        <v>#DIV/0!</v>
      </c>
      <c r="S236" s="29"/>
      <c r="T236" s="29"/>
      <c r="U236" s="29"/>
      <c r="V236" s="29"/>
      <c r="W236" s="45"/>
      <c r="X236" s="29"/>
      <c r="Y236" s="45"/>
      <c r="Z236" s="45"/>
      <c r="AA236" s="29"/>
      <c r="AB236" s="29"/>
      <c r="AC236" s="29"/>
      <c r="AD236" s="45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 spans="1:41">
      <c r="A237" s="2"/>
      <c r="B237" s="1">
        <v>2013</v>
      </c>
      <c r="C237" s="29"/>
      <c r="D237" s="29"/>
      <c r="E237" s="29"/>
      <c r="F237" s="29"/>
      <c r="G237" s="29"/>
      <c r="H237" s="45"/>
      <c r="I237" s="45"/>
      <c r="J237" s="29"/>
      <c r="K237" s="16">
        <f>(利润表!J237-利润表!K237)/利润表!J237</f>
        <v>0.207967314216025</v>
      </c>
      <c r="L237" s="16">
        <f>(利润表!L237+利润表!M237)/(利润表!J237-利润表!K237)</f>
        <v>1.33592761120331</v>
      </c>
      <c r="M237" s="16">
        <f>利润表!N237/(利润表!J237-利润表!K237)</f>
        <v>0.110850603683083</v>
      </c>
      <c r="N237" s="29"/>
      <c r="O237" s="29"/>
      <c r="P237" s="37">
        <f>利润表!C237/利润表!J237</f>
        <v>0.00735216630444715</v>
      </c>
      <c r="Q237" s="37" t="e">
        <f>利润表!J237/资产表!C237</f>
        <v>#DIV/0!</v>
      </c>
      <c r="R237" s="42" t="e">
        <f>资产表!C237/负债表!C237</f>
        <v>#DIV/0!</v>
      </c>
      <c r="S237" s="29"/>
      <c r="T237" s="29"/>
      <c r="U237" s="29"/>
      <c r="V237" s="29"/>
      <c r="W237" s="45"/>
      <c r="X237" s="29"/>
      <c r="Y237" s="45"/>
      <c r="Z237" s="45"/>
      <c r="AA237" s="29"/>
      <c r="AB237" s="29"/>
      <c r="AC237" s="29"/>
      <c r="AD237" s="45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 spans="1:41">
      <c r="A238" s="2"/>
      <c r="B238" s="1">
        <v>2012</v>
      </c>
      <c r="C238" s="29"/>
      <c r="D238" s="29"/>
      <c r="E238" s="29"/>
      <c r="F238" s="29"/>
      <c r="G238" s="29"/>
      <c r="H238" s="45"/>
      <c r="I238" s="45"/>
      <c r="J238" s="29"/>
      <c r="K238" s="16">
        <f>(利润表!J238-利润表!K238)/利润表!J238</f>
        <v>0.19216686699114</v>
      </c>
      <c r="L238" s="16">
        <f>(利润表!L238+利润表!M238)/(利润表!J238-利润表!K238)</f>
        <v>1.31990846848382</v>
      </c>
      <c r="M238" s="16">
        <f>利润表!N238/(利润表!J238-利润表!K238)</f>
        <v>0.0847608038781544</v>
      </c>
      <c r="N238" s="29"/>
      <c r="O238" s="29"/>
      <c r="P238" s="37">
        <f>利润表!C238/利润表!J238</f>
        <v>0.0136617600324274</v>
      </c>
      <c r="Q238" s="37" t="e">
        <f>利润表!J238/资产表!C238</f>
        <v>#DIV/0!</v>
      </c>
      <c r="R238" s="42" t="e">
        <f>资产表!C238/负债表!C238</f>
        <v>#DIV/0!</v>
      </c>
      <c r="S238" s="29"/>
      <c r="T238" s="29"/>
      <c r="U238" s="29"/>
      <c r="V238" s="29"/>
      <c r="W238" s="45"/>
      <c r="X238" s="29"/>
      <c r="Y238" s="45"/>
      <c r="Z238" s="45"/>
      <c r="AA238" s="29"/>
      <c r="AB238" s="29"/>
      <c r="AC238" s="29"/>
      <c r="AD238" s="45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 spans="1:41">
      <c r="A239" s="2"/>
      <c r="B239" s="1">
        <v>2011</v>
      </c>
      <c r="C239" s="29"/>
      <c r="D239" s="29"/>
      <c r="E239" s="29"/>
      <c r="F239" s="29"/>
      <c r="G239" s="29"/>
      <c r="H239" s="45"/>
      <c r="I239" s="45"/>
      <c r="J239" s="29"/>
      <c r="K239" s="16" t="e">
        <f>(利润表!J239-利润表!K239)/利润表!J239</f>
        <v>#DIV/0!</v>
      </c>
      <c r="L239" s="16" t="e">
        <f>(利润表!L239+利润表!M239)/(利润表!J239-利润表!K239)</f>
        <v>#DIV/0!</v>
      </c>
      <c r="M239" s="16" t="e">
        <f>利润表!N239/(利润表!J239-利润表!K239)</f>
        <v>#DIV/0!</v>
      </c>
      <c r="N239" s="29"/>
      <c r="O239" s="29"/>
      <c r="P239" s="37" t="e">
        <f>利润表!C239/利润表!J239</f>
        <v>#DIV/0!</v>
      </c>
      <c r="Q239" s="37" t="e">
        <f>利润表!J239/资产表!C239</f>
        <v>#DIV/0!</v>
      </c>
      <c r="R239" s="42" t="e">
        <f>资产表!C239/负债表!C239</f>
        <v>#DIV/0!</v>
      </c>
      <c r="S239" s="29"/>
      <c r="T239" s="29"/>
      <c r="U239" s="29"/>
      <c r="V239" s="29"/>
      <c r="W239" s="45"/>
      <c r="X239" s="29"/>
      <c r="Y239" s="45"/>
      <c r="Z239" s="45"/>
      <c r="AA239" s="29"/>
      <c r="AB239" s="29"/>
      <c r="AC239" s="29"/>
      <c r="AD239" s="45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 spans="1:41">
      <c r="A240" s="2"/>
      <c r="B240" s="1">
        <v>2010</v>
      </c>
      <c r="C240" s="29"/>
      <c r="D240" s="29"/>
      <c r="E240" s="29"/>
      <c r="F240" s="29"/>
      <c r="G240" s="29"/>
      <c r="H240" s="45"/>
      <c r="I240" s="45"/>
      <c r="J240" s="29"/>
      <c r="K240" s="16" t="e">
        <f>(利润表!J240-利润表!K240)/利润表!J240</f>
        <v>#DIV/0!</v>
      </c>
      <c r="L240" s="16" t="e">
        <f>(利润表!L240+利润表!M240)/(利润表!J240-利润表!K240)</f>
        <v>#DIV/0!</v>
      </c>
      <c r="M240" s="16" t="e">
        <f>利润表!N240/(利润表!J240-利润表!K240)</f>
        <v>#DIV/0!</v>
      </c>
      <c r="N240" s="29"/>
      <c r="O240" s="29"/>
      <c r="P240" s="37" t="e">
        <f>利润表!C240/利润表!J240</f>
        <v>#DIV/0!</v>
      </c>
      <c r="Q240" s="37" t="e">
        <f>利润表!J240/资产表!C240</f>
        <v>#DIV/0!</v>
      </c>
      <c r="R240" s="42" t="e">
        <f>资产表!C240/负债表!C240</f>
        <v>#DIV/0!</v>
      </c>
      <c r="S240" s="29"/>
      <c r="T240" s="29"/>
      <c r="U240" s="29"/>
      <c r="V240" s="29"/>
      <c r="W240" s="45"/>
      <c r="X240" s="29"/>
      <c r="Y240" s="45"/>
      <c r="Z240" s="45"/>
      <c r="AA240" s="29"/>
      <c r="AB240" s="29"/>
      <c r="AC240" s="29"/>
      <c r="AD240" s="45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</sheetData>
  <mergeCells count="58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0"/>
  <sheetViews>
    <sheetView workbookViewId="0">
      <pane xSplit="2" ySplit="2" topLeftCell="C209" activePane="bottomRight" state="frozen"/>
      <selection/>
      <selection pane="topRight"/>
      <selection pane="bottomLeft"/>
      <selection pane="bottomRight" activeCell="J213" sqref="J213:J224"/>
    </sheetView>
  </sheetViews>
  <sheetFormatPr defaultColWidth="9.23076923076923" defaultRowHeight="16.8"/>
  <cols>
    <col min="3" max="3" width="18.3846153846154" customWidth="1"/>
    <col min="4" max="5" width="11.5384615384615" customWidth="1"/>
    <col min="6" max="6" width="38.1538461538462" customWidth="1"/>
    <col min="7" max="7" width="30.9230769230769" customWidth="1"/>
    <col min="8" max="9" width="13.9230769230769" customWidth="1"/>
    <col min="10" max="10" width="19.4615384615385" customWidth="1"/>
    <col min="11" max="12" width="19.2307692307692" style="4" customWidth="1"/>
    <col min="13" max="15" width="17.6153846153846" style="4" customWidth="1"/>
    <col min="16" max="16" width="16.4615384615385" customWidth="1"/>
    <col min="17" max="19" width="10.3076923076923" customWidth="1"/>
    <col min="20" max="20" width="20" customWidth="1"/>
    <col min="21" max="23" width="15.1538461538462" customWidth="1"/>
    <col min="24" max="26" width="13.9230769230769" customWidth="1"/>
    <col min="27" max="27" width="30.9230769230769" customWidth="1"/>
    <col min="28" max="28" width="23.6153846153846" customWidth="1"/>
  </cols>
  <sheetData>
    <row r="1" spans="1:29">
      <c r="A1" s="1" t="s">
        <v>0</v>
      </c>
      <c r="B1" s="1" t="s">
        <v>1</v>
      </c>
      <c r="C1" s="8" t="s">
        <v>58</v>
      </c>
      <c r="D1" s="8" t="s">
        <v>59</v>
      </c>
      <c r="E1" s="8" t="s">
        <v>60</v>
      </c>
      <c r="F1" s="20" t="s">
        <v>61</v>
      </c>
      <c r="G1" s="20" t="s">
        <v>62</v>
      </c>
      <c r="H1" s="20" t="s">
        <v>63</v>
      </c>
      <c r="I1" s="22" t="s">
        <v>64</v>
      </c>
      <c r="J1" s="8" t="s">
        <v>65</v>
      </c>
      <c r="K1" s="8" t="s">
        <v>66</v>
      </c>
      <c r="L1" s="8" t="s">
        <v>67</v>
      </c>
      <c r="M1" s="8" t="s">
        <v>68</v>
      </c>
      <c r="N1" s="8" t="s">
        <v>69</v>
      </c>
      <c r="O1" s="8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8" t="s">
        <v>79</v>
      </c>
      <c r="Y1" s="8" t="s">
        <v>80</v>
      </c>
      <c r="Z1" s="8" t="s">
        <v>81</v>
      </c>
      <c r="AA1" s="8" t="s">
        <v>82</v>
      </c>
      <c r="AB1" s="8" t="s">
        <v>83</v>
      </c>
      <c r="AC1" s="29"/>
    </row>
    <row r="2" spans="1:29">
      <c r="A2" s="1"/>
      <c r="B2" s="1"/>
      <c r="C2" s="8"/>
      <c r="D2" s="8"/>
      <c r="E2" s="8"/>
      <c r="F2" s="21"/>
      <c r="G2" s="21"/>
      <c r="H2" s="21"/>
      <c r="I2" s="23"/>
      <c r="J2" s="8"/>
      <c r="K2" s="8"/>
      <c r="L2" s="8"/>
      <c r="M2" s="8"/>
      <c r="N2" s="8"/>
      <c r="O2" s="8"/>
      <c r="P2" s="1"/>
      <c r="Q2" s="1"/>
      <c r="R2" s="1"/>
      <c r="S2" s="1"/>
      <c r="T2" s="1"/>
      <c r="U2" s="1"/>
      <c r="V2" s="1"/>
      <c r="W2" s="1"/>
      <c r="X2" s="8"/>
      <c r="Y2" s="8"/>
      <c r="Z2" s="8"/>
      <c r="AA2" s="8"/>
      <c r="AB2" s="8"/>
      <c r="AC2" s="29"/>
    </row>
    <row r="3" spans="1:29">
      <c r="A3" s="1" t="s">
        <v>41</v>
      </c>
      <c r="B3" s="1">
        <v>2023</v>
      </c>
      <c r="C3" s="19">
        <v>1193868141.81</v>
      </c>
      <c r="D3" s="3"/>
      <c r="E3" s="3"/>
      <c r="F3" s="3"/>
      <c r="G3" s="3"/>
      <c r="H3" s="3"/>
      <c r="I3" s="3"/>
      <c r="J3" s="19">
        <v>8904573501.39</v>
      </c>
      <c r="K3" s="24">
        <v>2677445706.61</v>
      </c>
      <c r="L3" s="24">
        <v>3972201152.49</v>
      </c>
      <c r="M3" s="24">
        <v>455441770.7</v>
      </c>
      <c r="N3" s="24">
        <v>173570127.49</v>
      </c>
      <c r="O3" s="26">
        <v>-59079577.33</v>
      </c>
      <c r="P3" s="27">
        <v>90655757.2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9"/>
    </row>
    <row r="4" spans="1:29">
      <c r="A4" s="1"/>
      <c r="B4" s="1">
        <v>2022</v>
      </c>
      <c r="C4" s="19">
        <v>817400223.93</v>
      </c>
      <c r="D4" s="3"/>
      <c r="E4" s="3"/>
      <c r="F4" s="3"/>
      <c r="G4" s="3"/>
      <c r="H4" s="3"/>
      <c r="I4" s="3"/>
      <c r="J4" s="19">
        <v>6385451424</v>
      </c>
      <c r="K4" s="24">
        <v>1934850203.65</v>
      </c>
      <c r="L4" s="24">
        <v>2785837352.95</v>
      </c>
      <c r="M4" s="24">
        <v>327296749.37</v>
      </c>
      <c r="N4" s="24">
        <v>128009104.49</v>
      </c>
      <c r="O4" s="26">
        <v>-40996523.01</v>
      </c>
      <c r="P4" s="27">
        <v>56394508.94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9"/>
    </row>
    <row r="5" spans="1:29">
      <c r="A5" s="1"/>
      <c r="B5" s="1">
        <v>2021</v>
      </c>
      <c r="C5" s="19">
        <v>576119025.56</v>
      </c>
      <c r="D5" s="3"/>
      <c r="E5" s="3"/>
      <c r="F5" s="3"/>
      <c r="G5" s="3"/>
      <c r="H5" s="3"/>
      <c r="I5" s="3"/>
      <c r="J5" s="19">
        <v>4633150538.43</v>
      </c>
      <c r="K5" s="24">
        <v>1554155646.61</v>
      </c>
      <c r="L5" s="24">
        <v>1991534076.73</v>
      </c>
      <c r="M5" s="24">
        <v>236988519.23</v>
      </c>
      <c r="N5" s="24">
        <v>76583650.83</v>
      </c>
      <c r="O5" s="26">
        <v>-7484395.13</v>
      </c>
      <c r="P5" s="27">
        <v>40680295.8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9"/>
    </row>
    <row r="6" spans="1:29">
      <c r="A6" s="1"/>
      <c r="B6" s="1">
        <v>2020</v>
      </c>
      <c r="C6" s="19">
        <v>476009298.41</v>
      </c>
      <c r="D6" s="3"/>
      <c r="E6" s="3"/>
      <c r="F6" s="3"/>
      <c r="G6" s="3"/>
      <c r="H6" s="3"/>
      <c r="I6" s="3"/>
      <c r="J6" s="19">
        <v>3752386849.02</v>
      </c>
      <c r="K6" s="24">
        <v>1367561949.78</v>
      </c>
      <c r="L6" s="24">
        <v>1497058943.34</v>
      </c>
      <c r="M6" s="24">
        <v>204279378.68</v>
      </c>
      <c r="N6" s="24">
        <v>72200028.77</v>
      </c>
      <c r="O6" s="26">
        <v>-13607115.53</v>
      </c>
      <c r="P6" s="27">
        <v>32945185.99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9"/>
    </row>
    <row r="7" spans="1:29">
      <c r="A7" s="1"/>
      <c r="B7" s="1">
        <v>2019</v>
      </c>
      <c r="C7" s="19">
        <v>392681976.58</v>
      </c>
      <c r="D7" s="3"/>
      <c r="E7" s="3"/>
      <c r="F7" s="3"/>
      <c r="G7" s="3"/>
      <c r="H7" s="3"/>
      <c r="I7" s="3"/>
      <c r="J7" s="19">
        <v>3123520211.77</v>
      </c>
      <c r="K7" s="24">
        <v>1125573226.23</v>
      </c>
      <c r="L7" s="24">
        <v>1223031824.07</v>
      </c>
      <c r="M7" s="24">
        <v>195259927.02</v>
      </c>
      <c r="N7" s="24">
        <v>74602606.55</v>
      </c>
      <c r="O7" s="26">
        <v>-9494812.3</v>
      </c>
      <c r="P7" s="27">
        <v>27839165.28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29"/>
    </row>
    <row r="8" spans="1:29">
      <c r="A8" s="1"/>
      <c r="B8" s="1">
        <v>2018</v>
      </c>
      <c r="C8" s="19">
        <v>287188727.12</v>
      </c>
      <c r="D8" s="3"/>
      <c r="E8" s="3"/>
      <c r="F8" s="3"/>
      <c r="G8" s="3"/>
      <c r="H8" s="3"/>
      <c r="I8" s="3"/>
      <c r="J8" s="19">
        <v>2361248766.72</v>
      </c>
      <c r="K8" s="24">
        <v>849436504.29</v>
      </c>
      <c r="L8" s="24">
        <v>886032674.42</v>
      </c>
      <c r="M8" s="24">
        <v>171529315.9</v>
      </c>
      <c r="N8" s="24">
        <v>51250857.94</v>
      </c>
      <c r="O8" s="26">
        <v>-12654719.17</v>
      </c>
      <c r="P8" s="27">
        <v>25563179.09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9"/>
    </row>
    <row r="9" spans="1:29">
      <c r="A9" s="1"/>
      <c r="B9" s="1">
        <v>2017</v>
      </c>
      <c r="C9" s="19">
        <v>200785787.88</v>
      </c>
      <c r="D9" s="3"/>
      <c r="E9" s="3"/>
      <c r="F9" s="3"/>
      <c r="G9" s="3"/>
      <c r="H9" s="3"/>
      <c r="I9" s="3"/>
      <c r="J9" s="19">
        <v>1783028737.2</v>
      </c>
      <c r="K9" s="24">
        <v>682283014.54</v>
      </c>
      <c r="L9" s="24">
        <v>635858313.33</v>
      </c>
      <c r="M9" s="24">
        <v>153052461.73</v>
      </c>
      <c r="N9" s="24">
        <v>40827856.5</v>
      </c>
      <c r="O9" s="26">
        <v>16425934.47</v>
      </c>
      <c r="P9" s="27">
        <v>23545787.63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9"/>
    </row>
    <row r="10" spans="1:29">
      <c r="A10" s="1"/>
      <c r="B10" s="1">
        <v>2016</v>
      </c>
      <c r="C10" s="19">
        <v>153622962.8</v>
      </c>
      <c r="D10" s="3"/>
      <c r="E10" s="3"/>
      <c r="F10" s="3"/>
      <c r="G10" s="3"/>
      <c r="H10" s="3"/>
      <c r="I10" s="3"/>
      <c r="J10" s="19">
        <v>1623373886.96</v>
      </c>
      <c r="K10" s="24">
        <v>617562720.66</v>
      </c>
      <c r="L10" s="24">
        <v>619967547.37</v>
      </c>
      <c r="M10" s="24">
        <v>180028990.73</v>
      </c>
      <c r="N10" s="24">
        <v>47461280.92</v>
      </c>
      <c r="O10" s="26">
        <v>19810649.68</v>
      </c>
      <c r="P10" s="27">
        <v>18986371.03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9"/>
    </row>
    <row r="11" spans="1:29">
      <c r="A11" s="1"/>
      <c r="B11" s="1">
        <v>2015</v>
      </c>
      <c r="C11" s="19">
        <v>143749635.89</v>
      </c>
      <c r="D11" s="3"/>
      <c r="E11" s="3"/>
      <c r="F11" s="3"/>
      <c r="G11" s="3"/>
      <c r="H11" s="3"/>
      <c r="I11" s="3"/>
      <c r="J11" s="19">
        <v>1645210435.65</v>
      </c>
      <c r="K11" s="24">
        <v>594575142.47</v>
      </c>
      <c r="L11" s="24">
        <v>696428678.15</v>
      </c>
      <c r="M11" s="24">
        <v>171472376.09</v>
      </c>
      <c r="N11" s="24" t="s">
        <v>84</v>
      </c>
      <c r="O11" s="26">
        <v>16638283.11</v>
      </c>
      <c r="P11" s="27" t="s">
        <v>84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9"/>
    </row>
    <row r="12" spans="1:29">
      <c r="A12" s="1"/>
      <c r="B12" s="1">
        <v>2014</v>
      </c>
      <c r="C12" s="19">
        <v>158216159.18</v>
      </c>
      <c r="D12" s="3"/>
      <c r="E12" s="3"/>
      <c r="F12" s="3"/>
      <c r="G12" s="3"/>
      <c r="H12" s="3"/>
      <c r="I12" s="3"/>
      <c r="J12" s="19">
        <v>1740101793.53</v>
      </c>
      <c r="K12" s="24">
        <v>639353637.55</v>
      </c>
      <c r="L12" s="24">
        <v>680739788.91</v>
      </c>
      <c r="M12" s="24">
        <v>179275662.47</v>
      </c>
      <c r="N12" s="24" t="s">
        <v>84</v>
      </c>
      <c r="O12" s="26">
        <v>11988334.57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9"/>
    </row>
    <row r="13" spans="1:29">
      <c r="A13" s="1"/>
      <c r="B13" s="1">
        <v>2013</v>
      </c>
      <c r="C13" s="19">
        <v>178200898.47</v>
      </c>
      <c r="D13" s="3"/>
      <c r="E13" s="3"/>
      <c r="F13" s="3"/>
      <c r="G13" s="3"/>
      <c r="H13" s="3"/>
      <c r="I13" s="3"/>
      <c r="J13" s="19">
        <v>1429865173.42</v>
      </c>
      <c r="K13" s="24">
        <v>480044052.97</v>
      </c>
      <c r="L13" s="24">
        <v>573310851.18</v>
      </c>
      <c r="M13" s="24">
        <v>133918404.85</v>
      </c>
      <c r="N13" s="24" t="s">
        <v>84</v>
      </c>
      <c r="O13" s="26">
        <v>6981755.9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9"/>
    </row>
    <row r="14" spans="1:29">
      <c r="A14" s="1"/>
      <c r="B14" s="1">
        <v>2012</v>
      </c>
      <c r="C14" s="19" t="s">
        <v>84</v>
      </c>
      <c r="D14" s="3"/>
      <c r="E14" s="3"/>
      <c r="F14" s="3"/>
      <c r="G14" s="3"/>
      <c r="H14" s="3"/>
      <c r="I14" s="3"/>
      <c r="J14" s="19" t="s">
        <v>84</v>
      </c>
      <c r="K14" s="24" t="s">
        <v>84</v>
      </c>
      <c r="L14" s="24" t="s">
        <v>84</v>
      </c>
      <c r="M14" s="24" t="s">
        <v>84</v>
      </c>
      <c r="N14" s="24" t="s">
        <v>84</v>
      </c>
      <c r="O14" s="9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9"/>
    </row>
    <row r="15" spans="1:29">
      <c r="A15" s="1"/>
      <c r="B15" s="1">
        <v>2011</v>
      </c>
      <c r="C15" s="3"/>
      <c r="D15" s="3"/>
      <c r="E15" s="3"/>
      <c r="F15" s="3"/>
      <c r="G15" s="3"/>
      <c r="H15" s="3"/>
      <c r="I15" s="3"/>
      <c r="J15" s="3"/>
      <c r="K15" s="9"/>
      <c r="L15" s="9"/>
      <c r="M15" s="9"/>
      <c r="N15" s="9"/>
      <c r="O15" s="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9"/>
    </row>
    <row r="16" spans="1:29">
      <c r="A16" s="1"/>
      <c r="B16" s="1">
        <v>2010</v>
      </c>
      <c r="C16" s="3"/>
      <c r="D16" s="3"/>
      <c r="E16" s="3"/>
      <c r="F16" s="3"/>
      <c r="G16" s="3"/>
      <c r="H16" s="3"/>
      <c r="I16" s="3"/>
      <c r="J16" s="3"/>
      <c r="K16" s="9"/>
      <c r="L16" s="9"/>
      <c r="M16" s="9"/>
      <c r="N16" s="9"/>
      <c r="O16" s="9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9"/>
    </row>
    <row r="17" spans="1:29">
      <c r="A17" s="2" t="s">
        <v>42</v>
      </c>
      <c r="B17" s="1">
        <v>2023</v>
      </c>
      <c r="C17" s="19">
        <v>756795007.56</v>
      </c>
      <c r="D17" s="3"/>
      <c r="E17" s="3"/>
      <c r="F17" s="3"/>
      <c r="G17" s="3"/>
      <c r="H17" s="3"/>
      <c r="I17" s="3"/>
      <c r="J17" s="19">
        <v>5522168263</v>
      </c>
      <c r="K17" s="9"/>
      <c r="L17" s="9"/>
      <c r="M17" s="9"/>
      <c r="N17" s="9"/>
      <c r="O17" s="9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9"/>
    </row>
    <row r="18" spans="1:29">
      <c r="A18" s="2"/>
      <c r="B18" s="1">
        <v>2022</v>
      </c>
      <c r="C18" s="19">
        <v>1051331949.57</v>
      </c>
      <c r="D18" s="3"/>
      <c r="E18" s="3"/>
      <c r="F18" s="3"/>
      <c r="G18" s="3"/>
      <c r="H18" s="3"/>
      <c r="I18" s="3"/>
      <c r="J18" s="19">
        <v>5013873729.44</v>
      </c>
      <c r="K18" s="9"/>
      <c r="L18" s="9"/>
      <c r="M18" s="9"/>
      <c r="N18" s="9"/>
      <c r="O18" s="9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9"/>
    </row>
    <row r="19" spans="1:29">
      <c r="A19" s="2"/>
      <c r="B19" s="1">
        <v>2021</v>
      </c>
      <c r="C19" s="19">
        <v>862922946.61</v>
      </c>
      <c r="D19" s="3"/>
      <c r="E19" s="3"/>
      <c r="F19" s="3"/>
      <c r="G19" s="3"/>
      <c r="H19" s="3"/>
      <c r="I19" s="3"/>
      <c r="J19" s="19">
        <v>4022403431.75</v>
      </c>
      <c r="K19" s="9"/>
      <c r="L19" s="9"/>
      <c r="M19" s="9"/>
      <c r="N19" s="9"/>
      <c r="O19" s="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9"/>
    </row>
    <row r="20" spans="1:29">
      <c r="A20" s="2"/>
      <c r="B20" s="1">
        <v>2020</v>
      </c>
      <c r="C20" s="19">
        <v>543507903.96</v>
      </c>
      <c r="D20" s="3"/>
      <c r="E20" s="3"/>
      <c r="F20" s="3"/>
      <c r="G20" s="3"/>
      <c r="H20" s="3"/>
      <c r="I20" s="3"/>
      <c r="J20" s="19">
        <v>2636488348.17</v>
      </c>
      <c r="K20" s="9"/>
      <c r="L20" s="9"/>
      <c r="M20" s="9"/>
      <c r="N20" s="9"/>
      <c r="O20" s="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9"/>
    </row>
    <row r="21" spans="1:29">
      <c r="A21" s="2"/>
      <c r="B21" s="1">
        <v>2019</v>
      </c>
      <c r="C21" s="19">
        <v>411945198</v>
      </c>
      <c r="D21" s="3"/>
      <c r="E21" s="3"/>
      <c r="F21" s="3"/>
      <c r="G21" s="3"/>
      <c r="H21" s="3"/>
      <c r="I21" s="3"/>
      <c r="J21" s="19">
        <v>1943745540.84</v>
      </c>
      <c r="K21" s="9"/>
      <c r="L21" s="9"/>
      <c r="M21" s="9"/>
      <c r="N21" s="9"/>
      <c r="O21" s="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9"/>
    </row>
    <row r="22" spans="1:29">
      <c r="A22" s="2"/>
      <c r="B22" s="1">
        <v>2018</v>
      </c>
      <c r="C22" s="19">
        <v>260526567.43</v>
      </c>
      <c r="D22" s="3"/>
      <c r="E22" s="3"/>
      <c r="F22" s="3"/>
      <c r="G22" s="3"/>
      <c r="H22" s="3"/>
      <c r="I22" s="3"/>
      <c r="J22" s="19">
        <v>1240490198.38</v>
      </c>
      <c r="K22" s="9"/>
      <c r="L22" s="9"/>
      <c r="M22" s="9"/>
      <c r="N22" s="9"/>
      <c r="O22" s="9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9"/>
    </row>
    <row r="23" spans="1:29">
      <c r="A23" s="2"/>
      <c r="B23" s="1">
        <v>2017</v>
      </c>
      <c r="C23" s="19">
        <v>153630833.46</v>
      </c>
      <c r="D23" s="3"/>
      <c r="E23" s="3"/>
      <c r="F23" s="3"/>
      <c r="G23" s="3"/>
      <c r="H23" s="3"/>
      <c r="I23" s="3"/>
      <c r="J23" s="19">
        <v>798044165.52</v>
      </c>
      <c r="K23" s="9"/>
      <c r="L23" s="9"/>
      <c r="M23" s="9"/>
      <c r="N23" s="9"/>
      <c r="O23" s="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29"/>
    </row>
    <row r="24" spans="1:29">
      <c r="A24" s="2"/>
      <c r="B24" s="1">
        <v>2016</v>
      </c>
      <c r="C24" s="19" t="s">
        <v>84</v>
      </c>
      <c r="D24" s="3"/>
      <c r="E24" s="3"/>
      <c r="F24" s="3"/>
      <c r="G24" s="3"/>
      <c r="H24" s="3"/>
      <c r="I24" s="3"/>
      <c r="J24" s="19" t="s">
        <v>84</v>
      </c>
      <c r="K24" s="9"/>
      <c r="L24" s="9"/>
      <c r="M24" s="9"/>
      <c r="N24" s="9"/>
      <c r="O24" s="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9"/>
    </row>
    <row r="25" spans="1:29">
      <c r="A25" s="2"/>
      <c r="B25" s="1">
        <v>2015</v>
      </c>
      <c r="C25" s="19" t="s">
        <v>84</v>
      </c>
      <c r="D25" s="3"/>
      <c r="E25" s="3"/>
      <c r="F25" s="3"/>
      <c r="G25" s="3"/>
      <c r="H25" s="3"/>
      <c r="I25" s="3"/>
      <c r="J25" s="19" t="s">
        <v>84</v>
      </c>
      <c r="K25" s="9"/>
      <c r="L25" s="9"/>
      <c r="M25" s="9"/>
      <c r="N25" s="9"/>
      <c r="O25" s="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29"/>
    </row>
    <row r="26" spans="1:29">
      <c r="A26" s="2"/>
      <c r="B26" s="1">
        <v>2014</v>
      </c>
      <c r="C26" s="19" t="s">
        <v>84</v>
      </c>
      <c r="D26" s="3"/>
      <c r="E26" s="3"/>
      <c r="F26" s="3"/>
      <c r="G26" s="3"/>
      <c r="H26" s="3"/>
      <c r="I26" s="3"/>
      <c r="J26" s="19" t="s">
        <v>84</v>
      </c>
      <c r="K26" s="9"/>
      <c r="L26" s="9"/>
      <c r="M26" s="9"/>
      <c r="N26" s="9"/>
      <c r="O26" s="9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9"/>
    </row>
    <row r="27" spans="1:29">
      <c r="A27" s="2"/>
      <c r="B27" s="1">
        <v>2013</v>
      </c>
      <c r="C27" s="19" t="s">
        <v>84</v>
      </c>
      <c r="D27" s="3"/>
      <c r="E27" s="3"/>
      <c r="F27" s="3"/>
      <c r="G27" s="3"/>
      <c r="H27" s="3"/>
      <c r="I27" s="3"/>
      <c r="J27" s="19" t="s">
        <v>84</v>
      </c>
      <c r="K27" s="9"/>
      <c r="L27" s="9"/>
      <c r="M27" s="9"/>
      <c r="N27" s="9"/>
      <c r="O27" s="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9"/>
    </row>
    <row r="28" spans="1:29">
      <c r="A28" s="2"/>
      <c r="B28" s="1">
        <v>2012</v>
      </c>
      <c r="C28" s="19" t="s">
        <v>84</v>
      </c>
      <c r="D28" s="3"/>
      <c r="E28" s="3"/>
      <c r="F28" s="3"/>
      <c r="G28" s="3"/>
      <c r="H28" s="3"/>
      <c r="I28" s="3"/>
      <c r="J28" s="19" t="s">
        <v>84</v>
      </c>
      <c r="K28" s="9"/>
      <c r="L28" s="9"/>
      <c r="M28" s="9"/>
      <c r="N28" s="9"/>
      <c r="O28" s="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9"/>
    </row>
    <row r="29" spans="1:29">
      <c r="A29" s="2"/>
      <c r="B29" s="1">
        <v>2011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9"/>
    </row>
    <row r="30" spans="1:29">
      <c r="A30" s="2"/>
      <c r="B30" s="1">
        <v>2010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9"/>
    </row>
    <row r="31" spans="1:29">
      <c r="A31" s="2" t="s">
        <v>43</v>
      </c>
      <c r="B31" s="1">
        <v>2023</v>
      </c>
      <c r="C31" s="19">
        <v>749343813.98</v>
      </c>
      <c r="D31" s="3"/>
      <c r="E31" s="3"/>
      <c r="F31" s="3"/>
      <c r="G31" s="3"/>
      <c r="H31" s="3"/>
      <c r="I31" s="3"/>
      <c r="J31" s="19">
        <v>1933504352.3</v>
      </c>
      <c r="K31" s="9"/>
      <c r="L31" s="9"/>
      <c r="M31" s="9"/>
      <c r="N31" s="9"/>
      <c r="O31" s="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9"/>
    </row>
    <row r="32" spans="1:29">
      <c r="A32" s="2"/>
      <c r="B32" s="1">
        <v>2022</v>
      </c>
      <c r="C32" s="19">
        <v>847287522.17</v>
      </c>
      <c r="D32" s="3"/>
      <c r="E32" s="3"/>
      <c r="F32" s="3"/>
      <c r="G32" s="3"/>
      <c r="H32" s="3"/>
      <c r="I32" s="3"/>
      <c r="J32" s="19">
        <v>1769219058.51</v>
      </c>
      <c r="K32" s="9"/>
      <c r="L32" s="9"/>
      <c r="M32" s="9"/>
      <c r="N32" s="9"/>
      <c r="O32" s="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9"/>
    </row>
    <row r="33" spans="1:29">
      <c r="A33" s="2"/>
      <c r="B33" s="1">
        <v>2021</v>
      </c>
      <c r="C33" s="19">
        <v>805801314.68</v>
      </c>
      <c r="D33" s="3"/>
      <c r="E33" s="3"/>
      <c r="F33" s="3"/>
      <c r="G33" s="3"/>
      <c r="H33" s="3"/>
      <c r="I33" s="3"/>
      <c r="J33" s="19">
        <v>1649690388.32</v>
      </c>
      <c r="K33" s="9"/>
      <c r="L33" s="9"/>
      <c r="M33" s="9"/>
      <c r="N33" s="9"/>
      <c r="O33" s="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29"/>
    </row>
    <row r="34" spans="1:29">
      <c r="A34" s="2"/>
      <c r="B34" s="1">
        <v>2020</v>
      </c>
      <c r="C34" s="19">
        <v>647830596.21</v>
      </c>
      <c r="D34" s="3"/>
      <c r="E34" s="3"/>
      <c r="F34" s="3"/>
      <c r="G34" s="3"/>
      <c r="H34" s="3"/>
      <c r="I34" s="3"/>
      <c r="J34" s="19">
        <v>1585016975.26</v>
      </c>
      <c r="K34" s="9"/>
      <c r="L34" s="9"/>
      <c r="M34" s="9"/>
      <c r="N34" s="9"/>
      <c r="O34" s="9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29"/>
    </row>
    <row r="35" spans="1:29">
      <c r="A35" s="2"/>
      <c r="B35" s="1">
        <v>2019</v>
      </c>
      <c r="C35" s="19">
        <v>661041599.08</v>
      </c>
      <c r="D35" s="3"/>
      <c r="E35" s="3"/>
      <c r="F35" s="3"/>
      <c r="G35" s="3"/>
      <c r="H35" s="3"/>
      <c r="I35" s="3"/>
      <c r="J35" s="19">
        <v>1342465758.54</v>
      </c>
      <c r="K35" s="9"/>
      <c r="L35" s="9"/>
      <c r="M35" s="9"/>
      <c r="N35" s="9"/>
      <c r="O35" s="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29"/>
    </row>
    <row r="36" spans="1:29">
      <c r="A36" s="2"/>
      <c r="B36" s="1">
        <v>2018</v>
      </c>
      <c r="C36" s="19">
        <v>199588538.64</v>
      </c>
      <c r="D36" s="3"/>
      <c r="E36" s="3"/>
      <c r="F36" s="3"/>
      <c r="G36" s="3"/>
      <c r="H36" s="3"/>
      <c r="I36" s="3"/>
      <c r="J36" s="19">
        <v>373485468.7</v>
      </c>
      <c r="K36" s="9"/>
      <c r="L36" s="9"/>
      <c r="M36" s="9"/>
      <c r="N36" s="9"/>
      <c r="O36" s="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29"/>
    </row>
    <row r="37" spans="1:29">
      <c r="A37" s="2"/>
      <c r="B37" s="1">
        <v>2017</v>
      </c>
      <c r="C37" s="19" t="s">
        <v>84</v>
      </c>
      <c r="D37" s="3"/>
      <c r="E37" s="3"/>
      <c r="F37" s="3"/>
      <c r="G37" s="3"/>
      <c r="H37" s="3"/>
      <c r="I37" s="3"/>
      <c r="J37" s="19" t="s">
        <v>84</v>
      </c>
      <c r="K37" s="9"/>
      <c r="L37" s="9"/>
      <c r="M37" s="9"/>
      <c r="N37" s="9"/>
      <c r="O37" s="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9"/>
    </row>
    <row r="38" spans="1:29">
      <c r="A38" s="2"/>
      <c r="B38" s="1">
        <v>2016</v>
      </c>
      <c r="C38" s="19" t="s">
        <v>84</v>
      </c>
      <c r="D38" s="3"/>
      <c r="E38" s="3"/>
      <c r="F38" s="3"/>
      <c r="G38" s="3"/>
      <c r="H38" s="3"/>
      <c r="I38" s="3"/>
      <c r="J38" s="19" t="s">
        <v>84</v>
      </c>
      <c r="K38" s="9"/>
      <c r="L38" s="9"/>
      <c r="M38" s="9"/>
      <c r="N38" s="9"/>
      <c r="O38" s="9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9"/>
    </row>
    <row r="39" spans="1:29">
      <c r="A39" s="2"/>
      <c r="B39" s="1">
        <v>2015</v>
      </c>
      <c r="C39" s="19" t="s">
        <v>84</v>
      </c>
      <c r="D39" s="3"/>
      <c r="E39" s="3"/>
      <c r="F39" s="3"/>
      <c r="G39" s="3"/>
      <c r="H39" s="3"/>
      <c r="I39" s="3"/>
      <c r="J39" s="19" t="s">
        <v>84</v>
      </c>
      <c r="K39" s="9"/>
      <c r="L39" s="9"/>
      <c r="M39" s="9"/>
      <c r="N39" s="9"/>
      <c r="O39" s="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29"/>
    </row>
    <row r="40" spans="1:29">
      <c r="A40" s="2"/>
      <c r="B40" s="1">
        <v>2014</v>
      </c>
      <c r="C40" s="19" t="s">
        <v>84</v>
      </c>
      <c r="D40" s="3"/>
      <c r="E40" s="3"/>
      <c r="F40" s="3"/>
      <c r="G40" s="3"/>
      <c r="H40" s="3"/>
      <c r="I40" s="3"/>
      <c r="J40" s="19" t="s">
        <v>84</v>
      </c>
      <c r="K40" s="9"/>
      <c r="L40" s="9"/>
      <c r="M40" s="9"/>
      <c r="N40" s="9"/>
      <c r="O40" s="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9"/>
    </row>
    <row r="41" spans="1:29">
      <c r="A41" s="2"/>
      <c r="B41" s="1">
        <v>2013</v>
      </c>
      <c r="C41" s="19" t="s">
        <v>84</v>
      </c>
      <c r="D41" s="3"/>
      <c r="E41" s="3"/>
      <c r="F41" s="3"/>
      <c r="G41" s="3"/>
      <c r="H41" s="3"/>
      <c r="I41" s="3"/>
      <c r="J41" s="19" t="s">
        <v>84</v>
      </c>
      <c r="K41" s="9"/>
      <c r="L41" s="9"/>
      <c r="M41" s="9"/>
      <c r="N41" s="9"/>
      <c r="O41" s="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29"/>
    </row>
    <row r="42" spans="1:29">
      <c r="A42" s="2"/>
      <c r="B42" s="1">
        <v>2012</v>
      </c>
      <c r="C42" s="19" t="s">
        <v>84</v>
      </c>
      <c r="D42" s="3"/>
      <c r="E42" s="3"/>
      <c r="F42" s="3"/>
      <c r="G42" s="3"/>
      <c r="H42" s="3"/>
      <c r="I42" s="3"/>
      <c r="J42" s="19" t="s">
        <v>84</v>
      </c>
      <c r="K42" s="9"/>
      <c r="L42" s="9"/>
      <c r="M42" s="9"/>
      <c r="N42" s="9"/>
      <c r="O42" s="9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29"/>
    </row>
    <row r="43" spans="1:29">
      <c r="A43" s="2"/>
      <c r="B43" s="1">
        <v>2011</v>
      </c>
      <c r="C43" s="3"/>
      <c r="D43" s="3"/>
      <c r="E43" s="3"/>
      <c r="F43" s="3"/>
      <c r="G43" s="3"/>
      <c r="H43" s="3"/>
      <c r="I43" s="3"/>
      <c r="J43" s="3"/>
      <c r="K43" s="9"/>
      <c r="L43" s="9"/>
      <c r="M43" s="9"/>
      <c r="N43" s="9"/>
      <c r="O43" s="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29"/>
    </row>
    <row r="44" spans="1:29">
      <c r="A44" s="2"/>
      <c r="B44" s="1">
        <v>2010</v>
      </c>
      <c r="C44" s="3"/>
      <c r="D44" s="3"/>
      <c r="E44" s="3"/>
      <c r="F44" s="3"/>
      <c r="G44" s="3"/>
      <c r="H44" s="3"/>
      <c r="I44" s="3"/>
      <c r="J44" s="3"/>
      <c r="K44" s="9"/>
      <c r="L44" s="9"/>
      <c r="M44" s="9"/>
      <c r="N44" s="9"/>
      <c r="O44" s="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29"/>
    </row>
    <row r="45" spans="1:29">
      <c r="A45" s="2" t="s">
        <v>44</v>
      </c>
      <c r="B45" s="1">
        <v>2023</v>
      </c>
      <c r="C45" s="19">
        <v>733587263.7</v>
      </c>
      <c r="D45" s="3"/>
      <c r="E45" s="3"/>
      <c r="F45" s="3"/>
      <c r="G45" s="3"/>
      <c r="H45" s="3"/>
      <c r="I45" s="3"/>
      <c r="J45" s="19">
        <v>2399920217.58</v>
      </c>
      <c r="K45" s="9"/>
      <c r="L45" s="9"/>
      <c r="M45" s="9"/>
      <c r="N45" s="9"/>
      <c r="O45" s="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29"/>
    </row>
    <row r="46" spans="1:29">
      <c r="A46" s="2"/>
      <c r="B46" s="1">
        <v>2022</v>
      </c>
      <c r="C46" s="19">
        <v>388108733.79</v>
      </c>
      <c r="D46" s="3"/>
      <c r="E46" s="3"/>
      <c r="F46" s="3"/>
      <c r="G46" s="3"/>
      <c r="H46" s="3"/>
      <c r="I46" s="3"/>
      <c r="J46" s="19">
        <v>1764816558.96</v>
      </c>
      <c r="K46" s="9"/>
      <c r="L46" s="9"/>
      <c r="M46" s="9"/>
      <c r="N46" s="9"/>
      <c r="O46" s="9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29"/>
    </row>
    <row r="47" spans="1:29">
      <c r="A47" s="2"/>
      <c r="B47" s="1">
        <v>2021</v>
      </c>
      <c r="C47" s="19">
        <v>132866082.51</v>
      </c>
      <c r="D47" s="3"/>
      <c r="E47" s="3"/>
      <c r="F47" s="3"/>
      <c r="G47" s="3"/>
      <c r="H47" s="3"/>
      <c r="I47" s="3"/>
      <c r="J47" s="19">
        <v>1090416661.57</v>
      </c>
      <c r="K47" s="9"/>
      <c r="L47" s="9"/>
      <c r="M47" s="9"/>
      <c r="N47" s="9"/>
      <c r="O47" s="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9"/>
    </row>
    <row r="48" spans="1:29">
      <c r="A48" s="2"/>
      <c r="B48" s="1">
        <v>2020</v>
      </c>
      <c r="C48" s="19">
        <v>163458183.84</v>
      </c>
      <c r="D48" s="3"/>
      <c r="E48" s="3"/>
      <c r="F48" s="3"/>
      <c r="G48" s="3"/>
      <c r="H48" s="3"/>
      <c r="I48" s="3"/>
      <c r="J48" s="19">
        <v>1008469364.93</v>
      </c>
      <c r="K48" s="9"/>
      <c r="L48" s="9"/>
      <c r="M48" s="9"/>
      <c r="N48" s="9"/>
      <c r="O48" s="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29"/>
    </row>
    <row r="49" spans="1:29">
      <c r="A49" s="2"/>
      <c r="B49" s="1">
        <v>2019</v>
      </c>
      <c r="C49" s="19">
        <v>153698369.14</v>
      </c>
      <c r="D49" s="3"/>
      <c r="E49" s="3"/>
      <c r="F49" s="3"/>
      <c r="G49" s="3"/>
      <c r="H49" s="3"/>
      <c r="I49" s="3"/>
      <c r="J49" s="19">
        <v>1100355767.7</v>
      </c>
      <c r="K49" s="9"/>
      <c r="L49" s="9"/>
      <c r="M49" s="9"/>
      <c r="N49" s="9"/>
      <c r="O49" s="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29"/>
    </row>
    <row r="50" spans="1:29">
      <c r="A50" s="2"/>
      <c r="B50" s="1">
        <v>2018</v>
      </c>
      <c r="C50" s="19">
        <v>86754559.91</v>
      </c>
      <c r="D50" s="3"/>
      <c r="E50" s="3"/>
      <c r="F50" s="3"/>
      <c r="G50" s="3"/>
      <c r="H50" s="3"/>
      <c r="I50" s="3"/>
      <c r="J50" s="19">
        <v>971826063.57</v>
      </c>
      <c r="K50" s="9"/>
      <c r="L50" s="9"/>
      <c r="M50" s="9"/>
      <c r="N50" s="9"/>
      <c r="O50" s="9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29"/>
    </row>
    <row r="51" spans="1:29">
      <c r="A51" s="2"/>
      <c r="B51" s="1">
        <v>2017</v>
      </c>
      <c r="C51" s="19">
        <v>42783510.47</v>
      </c>
      <c r="D51" s="3"/>
      <c r="E51" s="3"/>
      <c r="F51" s="3"/>
      <c r="G51" s="3"/>
      <c r="H51" s="3"/>
      <c r="I51" s="3"/>
      <c r="J51" s="19">
        <v>710968763.63</v>
      </c>
      <c r="K51" s="9"/>
      <c r="L51" s="9"/>
      <c r="M51" s="9"/>
      <c r="N51" s="9"/>
      <c r="O51" s="9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29"/>
    </row>
    <row r="52" spans="1:29">
      <c r="A52" s="2"/>
      <c r="B52" s="1">
        <v>2016</v>
      </c>
      <c r="C52" s="19">
        <v>43488860.69</v>
      </c>
      <c r="D52" s="3"/>
      <c r="E52" s="3"/>
      <c r="F52" s="3"/>
      <c r="G52" s="3"/>
      <c r="H52" s="3"/>
      <c r="I52" s="3"/>
      <c r="J52" s="19">
        <v>608687578.46</v>
      </c>
      <c r="K52" s="9"/>
      <c r="L52" s="9"/>
      <c r="M52" s="9"/>
      <c r="N52" s="9"/>
      <c r="O52" s="9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9"/>
    </row>
    <row r="53" spans="1:29">
      <c r="A53" s="2"/>
      <c r="B53" s="1">
        <v>2015</v>
      </c>
      <c r="C53" s="19">
        <v>21120336.26</v>
      </c>
      <c r="D53" s="3"/>
      <c r="E53" s="3"/>
      <c r="F53" s="3"/>
      <c r="G53" s="3"/>
      <c r="H53" s="3"/>
      <c r="I53" s="3"/>
      <c r="J53" s="19">
        <v>460887842.99</v>
      </c>
      <c r="K53" s="9"/>
      <c r="L53" s="9"/>
      <c r="M53" s="9"/>
      <c r="N53" s="9"/>
      <c r="O53" s="9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29"/>
    </row>
    <row r="54" spans="1:29">
      <c r="A54" s="2"/>
      <c r="B54" s="1">
        <v>2014</v>
      </c>
      <c r="C54" s="19">
        <v>18580978.74</v>
      </c>
      <c r="D54" s="3"/>
      <c r="E54" s="3"/>
      <c r="F54" s="3"/>
      <c r="G54" s="3"/>
      <c r="H54" s="3"/>
      <c r="I54" s="3"/>
      <c r="J54" s="19">
        <v>521027181.92</v>
      </c>
      <c r="K54" s="9"/>
      <c r="L54" s="9"/>
      <c r="M54" s="9"/>
      <c r="N54" s="9"/>
      <c r="O54" s="9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29"/>
    </row>
    <row r="55" spans="1:29">
      <c r="A55" s="2"/>
      <c r="B55" s="1">
        <v>2013</v>
      </c>
      <c r="C55" s="19" t="s">
        <v>84</v>
      </c>
      <c r="D55" s="3"/>
      <c r="E55" s="3"/>
      <c r="F55" s="3"/>
      <c r="G55" s="3"/>
      <c r="H55" s="3"/>
      <c r="I55" s="3"/>
      <c r="J55" s="19" t="s">
        <v>84</v>
      </c>
      <c r="K55" s="9"/>
      <c r="L55" s="9"/>
      <c r="M55" s="9"/>
      <c r="N55" s="9"/>
      <c r="O55" s="9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29"/>
    </row>
    <row r="56" spans="1:29">
      <c r="A56" s="2"/>
      <c r="B56" s="1">
        <v>2012</v>
      </c>
      <c r="C56" s="19" t="s">
        <v>84</v>
      </c>
      <c r="D56" s="3"/>
      <c r="E56" s="3"/>
      <c r="F56" s="3"/>
      <c r="G56" s="3"/>
      <c r="H56" s="3"/>
      <c r="I56" s="3"/>
      <c r="J56" s="19" t="s">
        <v>84</v>
      </c>
      <c r="K56" s="9"/>
      <c r="L56" s="9"/>
      <c r="M56" s="9"/>
      <c r="N56" s="9"/>
      <c r="O56" s="9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29"/>
    </row>
    <row r="57" spans="1:29">
      <c r="A57" s="2"/>
      <c r="B57" s="1">
        <v>2011</v>
      </c>
      <c r="C57" s="3"/>
      <c r="D57" s="3"/>
      <c r="E57" s="3"/>
      <c r="F57" s="3"/>
      <c r="G57" s="3"/>
      <c r="H57" s="3"/>
      <c r="I57" s="3"/>
      <c r="J57" s="3"/>
      <c r="K57" s="9"/>
      <c r="L57" s="9"/>
      <c r="M57" s="9"/>
      <c r="N57" s="9"/>
      <c r="O57" s="9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29"/>
    </row>
    <row r="58" spans="1:29">
      <c r="A58" s="2"/>
      <c r="B58" s="1">
        <v>2010</v>
      </c>
      <c r="C58" s="3"/>
      <c r="D58" s="3"/>
      <c r="E58" s="3"/>
      <c r="F58" s="3"/>
      <c r="G58" s="3"/>
      <c r="H58" s="3"/>
      <c r="I58" s="3"/>
      <c r="J58" s="3"/>
      <c r="K58" s="9"/>
      <c r="L58" s="9"/>
      <c r="M58" s="9"/>
      <c r="N58" s="9"/>
      <c r="O58" s="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29"/>
    </row>
    <row r="59" spans="1:29">
      <c r="A59" s="2" t="s">
        <v>45</v>
      </c>
      <c r="B59" s="1">
        <v>2023</v>
      </c>
      <c r="C59" s="19">
        <v>500049003.38</v>
      </c>
      <c r="D59" s="3"/>
      <c r="E59" s="3"/>
      <c r="F59" s="3"/>
      <c r="G59" s="3"/>
      <c r="H59" s="3"/>
      <c r="I59" s="3"/>
      <c r="J59" s="19">
        <v>6597599900.71</v>
      </c>
      <c r="K59" s="24">
        <v>2707000187.03</v>
      </c>
      <c r="L59" s="25">
        <v>2769969829.75</v>
      </c>
      <c r="M59" s="25">
        <v>455441770.7</v>
      </c>
      <c r="N59" s="25">
        <v>173570127.49</v>
      </c>
      <c r="O59" s="26">
        <v>4673079.06</v>
      </c>
      <c r="P59" s="28">
        <v>45933647.57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29"/>
    </row>
    <row r="60" spans="1:29">
      <c r="A60" s="2"/>
      <c r="B60" s="1">
        <v>2022</v>
      </c>
      <c r="C60" s="19">
        <v>472039277.83</v>
      </c>
      <c r="D60" s="3"/>
      <c r="E60" s="3"/>
      <c r="F60" s="3"/>
      <c r="G60" s="3"/>
      <c r="H60" s="3"/>
      <c r="I60" s="3"/>
      <c r="J60" s="19">
        <v>7106312871.72</v>
      </c>
      <c r="K60" s="24">
        <v>3047539201.84</v>
      </c>
      <c r="L60" s="25">
        <v>2652327932.66</v>
      </c>
      <c r="M60" s="25">
        <v>327296749.37</v>
      </c>
      <c r="N60" s="25">
        <v>128009104.49</v>
      </c>
      <c r="O60" s="26">
        <v>-10641268.79</v>
      </c>
      <c r="P60" s="28">
        <v>48195554.07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29"/>
    </row>
    <row r="61" spans="1:29">
      <c r="A61" s="2"/>
      <c r="B61" s="1">
        <v>2021</v>
      </c>
      <c r="C61" s="19">
        <v>649251942.17</v>
      </c>
      <c r="D61" s="3"/>
      <c r="E61" s="3"/>
      <c r="F61" s="3"/>
      <c r="G61" s="3"/>
      <c r="H61" s="3"/>
      <c r="I61" s="3"/>
      <c r="J61" s="19">
        <v>7646123006.52</v>
      </c>
      <c r="K61" s="24">
        <v>3155584115.57</v>
      </c>
      <c r="L61" s="25">
        <v>2946538423.05</v>
      </c>
      <c r="M61" s="25">
        <v>236988519.23</v>
      </c>
      <c r="N61" s="25">
        <v>76583650.83</v>
      </c>
      <c r="O61" s="26">
        <v>12514929.49</v>
      </c>
      <c r="P61" s="28">
        <v>59104138.86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29"/>
    </row>
    <row r="62" spans="1:29">
      <c r="A62" s="2"/>
      <c r="B62" s="1">
        <v>2020</v>
      </c>
      <c r="C62" s="19">
        <v>430201656.84</v>
      </c>
      <c r="D62" s="3"/>
      <c r="E62" s="3"/>
      <c r="F62" s="3"/>
      <c r="G62" s="3"/>
      <c r="H62" s="3"/>
      <c r="I62" s="3"/>
      <c r="J62" s="19">
        <v>7032385622.18</v>
      </c>
      <c r="K62" s="24">
        <v>3102207029.35</v>
      </c>
      <c r="L62" s="25">
        <v>2638284264.08</v>
      </c>
      <c r="M62" s="25">
        <v>204279378.68</v>
      </c>
      <c r="N62" s="25">
        <v>72200028.77</v>
      </c>
      <c r="O62" s="26">
        <v>43300941.99</v>
      </c>
      <c r="P62" s="28">
        <v>56898737.49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29"/>
    </row>
    <row r="63" spans="1:29">
      <c r="A63" s="2"/>
      <c r="B63" s="1">
        <v>2019</v>
      </c>
      <c r="C63" s="19">
        <v>557091142.46</v>
      </c>
      <c r="D63" s="3"/>
      <c r="E63" s="3"/>
      <c r="F63" s="3"/>
      <c r="G63" s="3"/>
      <c r="H63" s="3"/>
      <c r="I63" s="3"/>
      <c r="J63" s="19">
        <v>7596951822.91</v>
      </c>
      <c r="K63" s="24">
        <v>2896002829.01</v>
      </c>
      <c r="L63" s="25">
        <v>3204126278.65</v>
      </c>
      <c r="M63" s="25">
        <v>195259927.02</v>
      </c>
      <c r="N63" s="25">
        <v>74602606.55</v>
      </c>
      <c r="O63" s="26">
        <v>31418065.31</v>
      </c>
      <c r="P63" s="28">
        <v>53581956.34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29"/>
    </row>
    <row r="64" spans="1:29">
      <c r="A64" s="2"/>
      <c r="B64" s="1">
        <v>2018</v>
      </c>
      <c r="C64" s="19">
        <v>540379997.4</v>
      </c>
      <c r="D64" s="3"/>
      <c r="E64" s="3"/>
      <c r="F64" s="3"/>
      <c r="G64" s="3"/>
      <c r="H64" s="3"/>
      <c r="I64" s="3"/>
      <c r="J64" s="19">
        <v>7137947377.14</v>
      </c>
      <c r="K64" s="24">
        <v>2655912442.91</v>
      </c>
      <c r="L64" s="25">
        <v>2901390523.27</v>
      </c>
      <c r="M64" s="25">
        <v>171529315.9</v>
      </c>
      <c r="N64" s="25">
        <v>51250857.94</v>
      </c>
      <c r="O64" s="26">
        <v>60908694.09</v>
      </c>
      <c r="P64" s="28">
        <v>55598113.77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29"/>
    </row>
    <row r="65" spans="1:29">
      <c r="A65" s="2"/>
      <c r="B65" s="1">
        <v>2017</v>
      </c>
      <c r="C65" s="19">
        <v>389801890.38</v>
      </c>
      <c r="D65" s="3"/>
      <c r="E65" s="3"/>
      <c r="F65" s="3"/>
      <c r="G65" s="3"/>
      <c r="H65" s="3"/>
      <c r="I65" s="3"/>
      <c r="J65" s="19">
        <v>6488246212.14</v>
      </c>
      <c r="K65" s="24">
        <v>2275570034.3</v>
      </c>
      <c r="L65" s="25">
        <v>2778065991.11</v>
      </c>
      <c r="M65" s="25">
        <v>153052461.73</v>
      </c>
      <c r="N65" s="25">
        <v>40827856.5</v>
      </c>
      <c r="O65" s="26">
        <v>29832088.56</v>
      </c>
      <c r="P65" s="28">
        <v>57631247.09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29"/>
    </row>
    <row r="66" spans="1:29">
      <c r="A66" s="2"/>
      <c r="B66" s="1">
        <v>2016</v>
      </c>
      <c r="C66" s="19">
        <v>200980658.86</v>
      </c>
      <c r="D66" s="3"/>
      <c r="E66" s="3"/>
      <c r="F66" s="3"/>
      <c r="G66" s="3"/>
      <c r="H66" s="3"/>
      <c r="I66" s="3"/>
      <c r="J66" s="19">
        <v>5962270929.26</v>
      </c>
      <c r="K66" s="24">
        <v>2377808344.98</v>
      </c>
      <c r="L66" s="25">
        <v>2504428292.51</v>
      </c>
      <c r="M66" s="25">
        <v>180028990.73</v>
      </c>
      <c r="N66" s="25">
        <v>47461280.92</v>
      </c>
      <c r="O66" s="26">
        <v>6622274.37</v>
      </c>
      <c r="P66" s="28">
        <v>54876964.95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29"/>
    </row>
    <row r="67" spans="1:29">
      <c r="A67" s="2"/>
      <c r="B67" s="1">
        <v>2015</v>
      </c>
      <c r="C67" s="19">
        <v>2209961017.27</v>
      </c>
      <c r="D67" s="3"/>
      <c r="E67" s="3"/>
      <c r="F67" s="3"/>
      <c r="G67" s="3"/>
      <c r="H67" s="3"/>
      <c r="I67" s="3"/>
      <c r="J67" s="19">
        <v>5845865322.64</v>
      </c>
      <c r="K67" s="24">
        <v>2386308497.63</v>
      </c>
      <c r="L67" s="25">
        <v>2034998469.69</v>
      </c>
      <c r="M67" s="25">
        <v>171472376.09</v>
      </c>
      <c r="N67" s="30" t="s">
        <v>84</v>
      </c>
      <c r="O67" s="26">
        <v>-48868719.88</v>
      </c>
      <c r="P67" s="28">
        <v>53271692.96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9"/>
    </row>
    <row r="68" spans="1:29">
      <c r="A68" s="2"/>
      <c r="B68" s="1">
        <v>2014</v>
      </c>
      <c r="C68" s="19">
        <v>897920847.31</v>
      </c>
      <c r="D68" s="3"/>
      <c r="E68" s="3"/>
      <c r="F68" s="3"/>
      <c r="G68" s="3"/>
      <c r="H68" s="3"/>
      <c r="I68" s="3"/>
      <c r="J68" s="19">
        <v>5334659318.1</v>
      </c>
      <c r="K68" s="24">
        <v>2036991589.78</v>
      </c>
      <c r="L68" s="25">
        <v>1747278260.32</v>
      </c>
      <c r="M68" s="25">
        <v>179275662.47</v>
      </c>
      <c r="N68" s="30" t="s">
        <v>84</v>
      </c>
      <c r="O68" s="26">
        <v>-24529666.41</v>
      </c>
      <c r="P68" s="28">
        <v>49016624.95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29"/>
    </row>
    <row r="69" spans="1:29">
      <c r="A69" s="2"/>
      <c r="B69" s="1">
        <v>2013</v>
      </c>
      <c r="C69" s="19">
        <v>800154088.52</v>
      </c>
      <c r="D69" s="3"/>
      <c r="E69" s="3"/>
      <c r="F69" s="3"/>
      <c r="G69" s="3"/>
      <c r="H69" s="3"/>
      <c r="I69" s="3"/>
      <c r="J69" s="19">
        <v>4468503687.01</v>
      </c>
      <c r="K69" s="24">
        <v>1655189245.2</v>
      </c>
      <c r="L69" s="25">
        <v>1438307206.55</v>
      </c>
      <c r="M69" s="25">
        <v>133918404.85</v>
      </c>
      <c r="N69" s="30" t="s">
        <v>84</v>
      </c>
      <c r="O69" s="26">
        <v>-22654080.36</v>
      </c>
      <c r="P69" s="28">
        <v>42391244.02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29"/>
    </row>
    <row r="70" spans="1:29">
      <c r="A70" s="2"/>
      <c r="B70" s="1">
        <v>2012</v>
      </c>
      <c r="C70" s="19">
        <v>621435187.18</v>
      </c>
      <c r="D70" s="3"/>
      <c r="E70" s="3"/>
      <c r="F70" s="3"/>
      <c r="G70" s="3"/>
      <c r="H70" s="3"/>
      <c r="I70" s="3"/>
      <c r="J70" s="19">
        <v>3998901455.25</v>
      </c>
      <c r="K70" s="24">
        <v>1529725806.43</v>
      </c>
      <c r="L70" s="25">
        <v>1379857780.97</v>
      </c>
      <c r="M70" s="30" t="s">
        <v>84</v>
      </c>
      <c r="N70" s="30" t="s">
        <v>84</v>
      </c>
      <c r="O70" s="26">
        <v>-17330477.95</v>
      </c>
      <c r="P70" s="28">
        <v>42712762.04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9"/>
    </row>
    <row r="71" spans="1:29">
      <c r="A71" s="2"/>
      <c r="B71" s="1">
        <v>2011</v>
      </c>
      <c r="C71" s="3"/>
      <c r="D71" s="3"/>
      <c r="E71" s="3"/>
      <c r="F71" s="3"/>
      <c r="G71" s="3"/>
      <c r="H71" s="3"/>
      <c r="I71" s="3"/>
      <c r="J71" s="3"/>
      <c r="K71" s="9"/>
      <c r="L71" s="9"/>
      <c r="M71" s="9"/>
      <c r="N71" s="9"/>
      <c r="O71" s="9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29"/>
    </row>
    <row r="72" spans="1:29">
      <c r="A72" s="2"/>
      <c r="B72" s="1">
        <v>2010</v>
      </c>
      <c r="C72" s="3"/>
      <c r="D72" s="3"/>
      <c r="E72" s="3"/>
      <c r="F72" s="3"/>
      <c r="G72" s="3"/>
      <c r="H72" s="3"/>
      <c r="I72" s="3"/>
      <c r="J72" s="3"/>
      <c r="K72" s="9"/>
      <c r="L72" s="9"/>
      <c r="M72" s="9"/>
      <c r="N72" s="9"/>
      <c r="O72" s="9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29"/>
    </row>
    <row r="73" spans="1:29">
      <c r="A73" s="2" t="s">
        <v>46</v>
      </c>
      <c r="B73" s="1">
        <v>2023</v>
      </c>
      <c r="C73" s="19">
        <v>329092282.55</v>
      </c>
      <c r="D73" s="3"/>
      <c r="E73" s="3"/>
      <c r="F73" s="3"/>
      <c r="G73" s="3"/>
      <c r="H73" s="3"/>
      <c r="I73" s="3"/>
      <c r="J73" s="19">
        <v>2515807672.54</v>
      </c>
      <c r="K73" s="9"/>
      <c r="L73" s="9"/>
      <c r="M73" s="9"/>
      <c r="N73" s="9"/>
      <c r="O73" s="9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29"/>
    </row>
    <row r="74" spans="1:29">
      <c r="A74" s="2"/>
      <c r="B74" s="1">
        <v>2022</v>
      </c>
      <c r="C74" s="19">
        <v>416724710.46</v>
      </c>
      <c r="D74" s="3"/>
      <c r="E74" s="3"/>
      <c r="F74" s="3"/>
      <c r="G74" s="3"/>
      <c r="H74" s="3"/>
      <c r="I74" s="3"/>
      <c r="J74" s="19">
        <v>2617808607.03</v>
      </c>
      <c r="K74" s="9"/>
      <c r="L74" s="9"/>
      <c r="M74" s="9"/>
      <c r="N74" s="9"/>
      <c r="O74" s="9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29"/>
    </row>
    <row r="75" spans="1:29">
      <c r="A75" s="2"/>
      <c r="B75" s="1">
        <v>2021</v>
      </c>
      <c r="C75" s="19">
        <v>630790877.28</v>
      </c>
      <c r="D75" s="3"/>
      <c r="E75" s="3"/>
      <c r="F75" s="3"/>
      <c r="G75" s="3"/>
      <c r="H75" s="3"/>
      <c r="I75" s="3"/>
      <c r="J75" s="19">
        <v>3008548601.36</v>
      </c>
      <c r="K75" s="9"/>
      <c r="L75" s="9"/>
      <c r="M75" s="9"/>
      <c r="N75" s="9"/>
      <c r="O75" s="9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29"/>
    </row>
    <row r="76" spans="1:29">
      <c r="A76" s="2"/>
      <c r="B76" s="1">
        <v>2020</v>
      </c>
      <c r="C76" s="19">
        <v>588191222.45</v>
      </c>
      <c r="D76" s="3"/>
      <c r="E76" s="3"/>
      <c r="F76" s="3"/>
      <c r="G76" s="3"/>
      <c r="H76" s="3"/>
      <c r="I76" s="3"/>
      <c r="J76" s="19">
        <v>2183735610.74</v>
      </c>
      <c r="K76" s="9"/>
      <c r="L76" s="9"/>
      <c r="M76" s="9"/>
      <c r="N76" s="9"/>
      <c r="O76" s="9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29"/>
    </row>
    <row r="77" spans="1:29">
      <c r="A77" s="2"/>
      <c r="B77" s="1">
        <v>2019</v>
      </c>
      <c r="C77" s="19">
        <v>533635148.22</v>
      </c>
      <c r="D77" s="3"/>
      <c r="E77" s="3"/>
      <c r="F77" s="3"/>
      <c r="G77" s="3"/>
      <c r="H77" s="3"/>
      <c r="I77" s="3"/>
      <c r="J77" s="19">
        <v>2153886460.65</v>
      </c>
      <c r="K77" s="9"/>
      <c r="L77" s="9"/>
      <c r="M77" s="9"/>
      <c r="N77" s="9"/>
      <c r="O77" s="9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29"/>
    </row>
    <row r="78" spans="1:29">
      <c r="A78" s="2"/>
      <c r="B78" s="1">
        <v>2018</v>
      </c>
      <c r="C78" s="19">
        <v>344700375.03</v>
      </c>
      <c r="D78" s="3"/>
      <c r="E78" s="3"/>
      <c r="F78" s="3"/>
      <c r="G78" s="3"/>
      <c r="H78" s="3"/>
      <c r="I78" s="3"/>
      <c r="J78" s="19">
        <v>2278347475.14</v>
      </c>
      <c r="K78" s="9"/>
      <c r="L78" s="9"/>
      <c r="M78" s="9"/>
      <c r="N78" s="9"/>
      <c r="O78" s="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29"/>
    </row>
    <row r="79" spans="1:29">
      <c r="A79" s="2"/>
      <c r="B79" s="1">
        <v>2017</v>
      </c>
      <c r="C79" s="19">
        <v>44562910.46</v>
      </c>
      <c r="D79" s="3"/>
      <c r="E79" s="3"/>
      <c r="F79" s="3"/>
      <c r="G79" s="3"/>
      <c r="H79" s="3"/>
      <c r="I79" s="3"/>
      <c r="J79" s="19">
        <v>1234785793.87</v>
      </c>
      <c r="K79" s="9"/>
      <c r="L79" s="9"/>
      <c r="M79" s="9"/>
      <c r="N79" s="9"/>
      <c r="O79" s="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9"/>
    </row>
    <row r="80" spans="1:29">
      <c r="A80" s="2"/>
      <c r="B80" s="1">
        <v>2016</v>
      </c>
      <c r="C80" s="19">
        <v>26278492.07</v>
      </c>
      <c r="D80" s="3"/>
      <c r="E80" s="3"/>
      <c r="F80" s="3"/>
      <c r="G80" s="3"/>
      <c r="H80" s="3"/>
      <c r="I80" s="3"/>
      <c r="J80" s="19">
        <v>1056630138.06</v>
      </c>
      <c r="K80" s="9"/>
      <c r="L80" s="9"/>
      <c r="M80" s="9"/>
      <c r="N80" s="9"/>
      <c r="O80" s="9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9"/>
    </row>
    <row r="81" spans="1:29">
      <c r="A81" s="2"/>
      <c r="B81" s="1">
        <v>2015</v>
      </c>
      <c r="C81" s="19">
        <v>7635415.33</v>
      </c>
      <c r="D81" s="3"/>
      <c r="E81" s="3"/>
      <c r="F81" s="3"/>
      <c r="G81" s="3"/>
      <c r="H81" s="3"/>
      <c r="I81" s="3"/>
      <c r="J81" s="19">
        <v>1020972027.34</v>
      </c>
      <c r="K81" s="9"/>
      <c r="L81" s="9"/>
      <c r="M81" s="9"/>
      <c r="N81" s="9"/>
      <c r="O81" s="9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9"/>
    </row>
    <row r="82" spans="1:29">
      <c r="A82" s="2"/>
      <c r="B82" s="1">
        <v>2014</v>
      </c>
      <c r="C82" s="19">
        <v>-36359780.82</v>
      </c>
      <c r="D82" s="3"/>
      <c r="E82" s="3"/>
      <c r="F82" s="3"/>
      <c r="G82" s="3"/>
      <c r="H82" s="3"/>
      <c r="I82" s="3"/>
      <c r="J82" s="19">
        <v>1062786962.9</v>
      </c>
      <c r="K82" s="9"/>
      <c r="L82" s="9"/>
      <c r="M82" s="9"/>
      <c r="N82" s="9"/>
      <c r="O82" s="9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9"/>
    </row>
    <row r="83" spans="1:29">
      <c r="A83" s="2"/>
      <c r="B83" s="1">
        <v>2013</v>
      </c>
      <c r="C83" s="19">
        <v>61071299.47</v>
      </c>
      <c r="D83" s="3"/>
      <c r="E83" s="3"/>
      <c r="F83" s="3"/>
      <c r="G83" s="3"/>
      <c r="H83" s="3"/>
      <c r="I83" s="3"/>
      <c r="J83" s="19">
        <v>1135602713.72</v>
      </c>
      <c r="K83" s="9"/>
      <c r="L83" s="9"/>
      <c r="M83" s="9"/>
      <c r="N83" s="9"/>
      <c r="O83" s="9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9"/>
    </row>
    <row r="84" spans="1:29">
      <c r="A84" s="2"/>
      <c r="B84" s="1">
        <v>2012</v>
      </c>
      <c r="C84" s="19">
        <v>75315580.4</v>
      </c>
      <c r="D84" s="3"/>
      <c r="E84" s="3"/>
      <c r="F84" s="3"/>
      <c r="G84" s="3"/>
      <c r="H84" s="3"/>
      <c r="I84" s="3"/>
      <c r="J84" s="19">
        <v>1056405619.21</v>
      </c>
      <c r="K84" s="9"/>
      <c r="L84" s="9"/>
      <c r="M84" s="9"/>
      <c r="N84" s="9"/>
      <c r="O84" s="9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9"/>
    </row>
    <row r="85" spans="1:29">
      <c r="A85" s="2"/>
      <c r="B85" s="1">
        <v>2011</v>
      </c>
      <c r="C85" s="3"/>
      <c r="D85" s="3"/>
      <c r="E85" s="3"/>
      <c r="F85" s="3"/>
      <c r="G85" s="3"/>
      <c r="H85" s="3"/>
      <c r="I85" s="3"/>
      <c r="J85" s="3"/>
      <c r="K85" s="9"/>
      <c r="L85" s="9"/>
      <c r="M85" s="9"/>
      <c r="N85" s="9"/>
      <c r="O85" s="9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9"/>
    </row>
    <row r="86" spans="1:29">
      <c r="A86" s="2"/>
      <c r="B86" s="1">
        <v>2010</v>
      </c>
      <c r="C86" s="3"/>
      <c r="D86" s="3"/>
      <c r="E86" s="3"/>
      <c r="F86" s="3"/>
      <c r="G86" s="3"/>
      <c r="H86" s="3"/>
      <c r="I86" s="3"/>
      <c r="J86" s="3"/>
      <c r="K86" s="9"/>
      <c r="L86" s="9"/>
      <c r="M86" s="9"/>
      <c r="N86" s="9"/>
      <c r="O86" s="9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9"/>
    </row>
    <row r="87" spans="1:29">
      <c r="A87" s="2" t="s">
        <v>47</v>
      </c>
      <c r="B87" s="1">
        <v>2023</v>
      </c>
      <c r="C87" s="19">
        <v>303387173.94</v>
      </c>
      <c r="D87" s="3"/>
      <c r="E87" s="3"/>
      <c r="F87" s="3"/>
      <c r="G87" s="3"/>
      <c r="H87" s="3"/>
      <c r="I87" s="3"/>
      <c r="J87" s="19">
        <v>4578746263.82</v>
      </c>
      <c r="K87" s="9"/>
      <c r="L87" s="9"/>
      <c r="M87" s="9"/>
      <c r="N87" s="9"/>
      <c r="O87" s="9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9"/>
    </row>
    <row r="88" spans="1:29">
      <c r="A88" s="2"/>
      <c r="B88" s="1">
        <v>2022</v>
      </c>
      <c r="C88" s="19">
        <v>45455341.19</v>
      </c>
      <c r="D88" s="3"/>
      <c r="E88" s="3"/>
      <c r="F88" s="3"/>
      <c r="G88" s="3"/>
      <c r="H88" s="3"/>
      <c r="I88" s="3"/>
      <c r="J88" s="19">
        <v>12951443198.74</v>
      </c>
      <c r="K88" s="9"/>
      <c r="L88" s="9"/>
      <c r="M88" s="9"/>
      <c r="N88" s="9"/>
      <c r="O88" s="9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9"/>
    </row>
    <row r="89" spans="1:29">
      <c r="A89" s="2"/>
      <c r="B89" s="1">
        <v>2021</v>
      </c>
      <c r="C89" s="19">
        <v>361900881.01</v>
      </c>
      <c r="D89" s="3"/>
      <c r="E89" s="3"/>
      <c r="F89" s="3"/>
      <c r="G89" s="3"/>
      <c r="H89" s="3"/>
      <c r="I89" s="3"/>
      <c r="J89" s="19">
        <v>12363270871.06</v>
      </c>
      <c r="K89" s="9"/>
      <c r="L89" s="9"/>
      <c r="M89" s="9"/>
      <c r="N89" s="9"/>
      <c r="O89" s="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9"/>
    </row>
    <row r="90" spans="1:29">
      <c r="A90" s="2"/>
      <c r="B90" s="1">
        <v>2020</v>
      </c>
      <c r="C90" s="19">
        <v>638669121.21</v>
      </c>
      <c r="D90" s="3"/>
      <c r="E90" s="3"/>
      <c r="F90" s="3"/>
      <c r="G90" s="3"/>
      <c r="H90" s="3"/>
      <c r="I90" s="3"/>
      <c r="J90" s="19">
        <v>13615482089.4</v>
      </c>
      <c r="K90" s="9"/>
      <c r="L90" s="9"/>
      <c r="M90" s="9"/>
      <c r="N90" s="9"/>
      <c r="O90" s="9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9"/>
    </row>
    <row r="91" spans="1:29">
      <c r="A91" s="2"/>
      <c r="B91" s="1">
        <v>2019</v>
      </c>
      <c r="C91" s="19">
        <v>344508204.14</v>
      </c>
      <c r="D91" s="3"/>
      <c r="E91" s="3"/>
      <c r="F91" s="3"/>
      <c r="G91" s="3"/>
      <c r="H91" s="3"/>
      <c r="I91" s="3"/>
      <c r="J91" s="19">
        <v>10289206911.17</v>
      </c>
      <c r="K91" s="9"/>
      <c r="L91" s="9"/>
      <c r="M91" s="9"/>
      <c r="N91" s="9"/>
      <c r="O91" s="9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9"/>
    </row>
    <row r="92" spans="1:29">
      <c r="A92" s="2"/>
      <c r="B92" s="1">
        <v>2018</v>
      </c>
      <c r="C92" s="19">
        <v>162060307.83</v>
      </c>
      <c r="D92" s="3"/>
      <c r="E92" s="3"/>
      <c r="F92" s="3"/>
      <c r="G92" s="3"/>
      <c r="H92" s="3"/>
      <c r="I92" s="3"/>
      <c r="J92" s="19">
        <v>8821312533.2</v>
      </c>
      <c r="K92" s="9"/>
      <c r="L92" s="9"/>
      <c r="M92" s="9"/>
      <c r="N92" s="9"/>
      <c r="O92" s="9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9"/>
    </row>
    <row r="93" spans="1:29">
      <c r="A93" s="2"/>
      <c r="B93" s="1">
        <v>2017</v>
      </c>
      <c r="C93" s="19">
        <v>128068255.54</v>
      </c>
      <c r="D93" s="3"/>
      <c r="E93" s="3"/>
      <c r="F93" s="3"/>
      <c r="G93" s="3"/>
      <c r="H93" s="3"/>
      <c r="I93" s="3"/>
      <c r="J93" s="19">
        <v>8286546155.76</v>
      </c>
      <c r="K93" s="9"/>
      <c r="L93" s="9"/>
      <c r="M93" s="9"/>
      <c r="N93" s="9"/>
      <c r="O93" s="9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9"/>
    </row>
    <row r="94" spans="1:29">
      <c r="A94" s="2"/>
      <c r="B94" s="1">
        <v>2016</v>
      </c>
      <c r="C94" s="19">
        <v>92372107.88</v>
      </c>
      <c r="D94" s="3"/>
      <c r="E94" s="3"/>
      <c r="F94" s="3"/>
      <c r="G94" s="3"/>
      <c r="H94" s="3"/>
      <c r="I94" s="3"/>
      <c r="J94" s="19">
        <v>7645921649.99</v>
      </c>
      <c r="K94" s="9"/>
      <c r="L94" s="9"/>
      <c r="M94" s="9"/>
      <c r="N94" s="9"/>
      <c r="O94" s="9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9"/>
    </row>
    <row r="95" spans="1:29">
      <c r="A95" s="2"/>
      <c r="B95" s="1">
        <v>2015</v>
      </c>
      <c r="C95" s="19">
        <v>112491753.95</v>
      </c>
      <c r="D95" s="3"/>
      <c r="E95" s="3"/>
      <c r="F95" s="3"/>
      <c r="G95" s="3"/>
      <c r="H95" s="3"/>
      <c r="I95" s="3"/>
      <c r="J95" s="19">
        <v>5864434715.18</v>
      </c>
      <c r="K95" s="9"/>
      <c r="L95" s="9"/>
      <c r="M95" s="9"/>
      <c r="N95" s="9"/>
      <c r="O95" s="9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9"/>
    </row>
    <row r="96" spans="1:29">
      <c r="A96" s="2"/>
      <c r="B96" s="1">
        <v>2014</v>
      </c>
      <c r="C96" s="19">
        <v>206420706.11</v>
      </c>
      <c r="D96" s="3"/>
      <c r="E96" s="3"/>
      <c r="F96" s="3"/>
      <c r="G96" s="3"/>
      <c r="H96" s="3"/>
      <c r="I96" s="3"/>
      <c r="J96" s="19">
        <v>5681863161.13</v>
      </c>
      <c r="K96" s="9"/>
      <c r="L96" s="9"/>
      <c r="M96" s="9"/>
      <c r="N96" s="9"/>
      <c r="O96" s="9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9"/>
    </row>
    <row r="97" spans="1:29">
      <c r="A97" s="2"/>
      <c r="B97" s="1">
        <v>2013</v>
      </c>
      <c r="C97" s="19">
        <v>263135694.39</v>
      </c>
      <c r="D97" s="3"/>
      <c r="E97" s="3"/>
      <c r="F97" s="3"/>
      <c r="G97" s="3"/>
      <c r="H97" s="3"/>
      <c r="I97" s="3"/>
      <c r="J97" s="19">
        <v>5293036561.09</v>
      </c>
      <c r="K97" s="9"/>
      <c r="L97" s="9"/>
      <c r="M97" s="9"/>
      <c r="N97" s="9"/>
      <c r="O97" s="9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9"/>
    </row>
    <row r="98" spans="1:29">
      <c r="A98" s="2"/>
      <c r="B98" s="1">
        <v>2012</v>
      </c>
      <c r="C98" s="19">
        <v>246602027.84</v>
      </c>
      <c r="D98" s="3"/>
      <c r="E98" s="3"/>
      <c r="F98" s="3"/>
      <c r="G98" s="3"/>
      <c r="H98" s="3"/>
      <c r="I98" s="3"/>
      <c r="J98" s="19">
        <v>3673819067.59</v>
      </c>
      <c r="K98" s="9"/>
      <c r="L98" s="9"/>
      <c r="M98" s="9"/>
      <c r="N98" s="9"/>
      <c r="O98" s="9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9"/>
    </row>
    <row r="99" spans="1:29">
      <c r="A99" s="2"/>
      <c r="B99" s="1">
        <v>2011</v>
      </c>
      <c r="C99" s="3"/>
      <c r="D99" s="3"/>
      <c r="E99" s="3"/>
      <c r="F99" s="3"/>
      <c r="G99" s="3"/>
      <c r="H99" s="3"/>
      <c r="I99" s="3"/>
      <c r="J99" s="3"/>
      <c r="K99" s="9"/>
      <c r="L99" s="9"/>
      <c r="M99" s="9"/>
      <c r="N99" s="9"/>
      <c r="O99" s="9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9"/>
    </row>
    <row r="100" spans="1:29">
      <c r="A100" s="2"/>
      <c r="B100" s="1">
        <v>2010</v>
      </c>
      <c r="C100" s="3"/>
      <c r="D100" s="3"/>
      <c r="E100" s="3"/>
      <c r="F100" s="3"/>
      <c r="G100" s="3"/>
      <c r="H100" s="3"/>
      <c r="I100" s="3"/>
      <c r="J100" s="3"/>
      <c r="K100" s="9"/>
      <c r="L100" s="9"/>
      <c r="M100" s="9"/>
      <c r="N100" s="9"/>
      <c r="O100" s="9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9"/>
    </row>
    <row r="101" spans="1:29">
      <c r="A101" s="2" t="s">
        <v>48</v>
      </c>
      <c r="B101" s="1">
        <v>2023</v>
      </c>
      <c r="C101" s="19">
        <v>294195412.39</v>
      </c>
      <c r="D101" s="3"/>
      <c r="E101" s="3"/>
      <c r="F101" s="3"/>
      <c r="G101" s="3"/>
      <c r="H101" s="3"/>
      <c r="I101" s="3"/>
      <c r="J101" s="19">
        <v>4493106430.4</v>
      </c>
      <c r="K101" s="9"/>
      <c r="L101" s="9"/>
      <c r="M101" s="9"/>
      <c r="N101" s="9"/>
      <c r="O101" s="9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9"/>
    </row>
    <row r="102" spans="1:29">
      <c r="A102" s="2"/>
      <c r="B102" s="1">
        <v>2022</v>
      </c>
      <c r="C102" s="19">
        <v>124965893.57</v>
      </c>
      <c r="D102" s="3"/>
      <c r="E102" s="3"/>
      <c r="F102" s="3"/>
      <c r="G102" s="3"/>
      <c r="H102" s="3"/>
      <c r="I102" s="3"/>
      <c r="J102" s="19">
        <v>4722386308.54</v>
      </c>
      <c r="K102" s="9"/>
      <c r="L102" s="9"/>
      <c r="M102" s="9"/>
      <c r="N102" s="9"/>
      <c r="O102" s="9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9"/>
    </row>
    <row r="103" spans="1:29">
      <c r="A103" s="2"/>
      <c r="B103" s="1">
        <v>2021</v>
      </c>
      <c r="C103" s="19">
        <v>236419923.76</v>
      </c>
      <c r="D103" s="3"/>
      <c r="E103" s="3"/>
      <c r="F103" s="3"/>
      <c r="G103" s="3"/>
      <c r="H103" s="3"/>
      <c r="I103" s="3"/>
      <c r="J103" s="19">
        <v>5010121537.14</v>
      </c>
      <c r="K103" s="9"/>
      <c r="L103" s="9"/>
      <c r="M103" s="9"/>
      <c r="N103" s="9"/>
      <c r="O103" s="9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9"/>
    </row>
    <row r="104" spans="1:29">
      <c r="A104" s="2"/>
      <c r="B104" s="1">
        <v>2020</v>
      </c>
      <c r="C104" s="19">
        <v>140273625.84</v>
      </c>
      <c r="D104" s="3"/>
      <c r="E104" s="3"/>
      <c r="F104" s="3"/>
      <c r="G104" s="3"/>
      <c r="H104" s="3"/>
      <c r="I104" s="3"/>
      <c r="J104" s="19">
        <v>3715035387.78</v>
      </c>
      <c r="K104" s="9"/>
      <c r="L104" s="9"/>
      <c r="M104" s="9"/>
      <c r="N104" s="9"/>
      <c r="O104" s="9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9"/>
    </row>
    <row r="105" spans="1:29">
      <c r="A105" s="2"/>
      <c r="B105" s="1">
        <v>2019</v>
      </c>
      <c r="C105" s="19">
        <v>27222662.27</v>
      </c>
      <c r="D105" s="3"/>
      <c r="E105" s="3"/>
      <c r="F105" s="3"/>
      <c r="G105" s="3"/>
      <c r="H105" s="3"/>
      <c r="I105" s="3"/>
      <c r="J105" s="19">
        <v>2412120737.79</v>
      </c>
      <c r="K105" s="9"/>
      <c r="L105" s="9"/>
      <c r="M105" s="9"/>
      <c r="N105" s="9"/>
      <c r="O105" s="9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9"/>
    </row>
    <row r="106" spans="1:29">
      <c r="A106" s="2"/>
      <c r="B106" s="1">
        <v>2018</v>
      </c>
      <c r="C106" s="19">
        <v>130716137.51</v>
      </c>
      <c r="D106" s="3"/>
      <c r="E106" s="3"/>
      <c r="F106" s="3"/>
      <c r="G106" s="3"/>
      <c r="H106" s="3"/>
      <c r="I106" s="3"/>
      <c r="J106" s="19">
        <v>2245338324.15</v>
      </c>
      <c r="K106" s="9"/>
      <c r="L106" s="9"/>
      <c r="M106" s="9"/>
      <c r="N106" s="9"/>
      <c r="O106" s="9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9"/>
    </row>
    <row r="107" spans="1:29">
      <c r="A107" s="2"/>
      <c r="B107" s="1">
        <v>2017</v>
      </c>
      <c r="C107" s="19">
        <v>158494165.95</v>
      </c>
      <c r="D107" s="3"/>
      <c r="E107" s="3"/>
      <c r="F107" s="3"/>
      <c r="G107" s="3"/>
      <c r="H107" s="3"/>
      <c r="I107" s="3"/>
      <c r="J107" s="19">
        <v>1646399943.91</v>
      </c>
      <c r="K107" s="9"/>
      <c r="L107" s="9"/>
      <c r="M107" s="9"/>
      <c r="N107" s="9"/>
      <c r="O107" s="9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9"/>
    </row>
    <row r="108" spans="1:29">
      <c r="A108" s="2"/>
      <c r="B108" s="1">
        <v>2016</v>
      </c>
      <c r="C108" s="19">
        <v>73770833.04</v>
      </c>
      <c r="D108" s="3"/>
      <c r="E108" s="3"/>
      <c r="F108" s="3"/>
      <c r="G108" s="3"/>
      <c r="H108" s="3"/>
      <c r="I108" s="3"/>
      <c r="J108" s="19">
        <v>1170892688.22</v>
      </c>
      <c r="K108" s="9"/>
      <c r="L108" s="9"/>
      <c r="M108" s="9"/>
      <c r="N108" s="9"/>
      <c r="O108" s="9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9"/>
    </row>
    <row r="109" spans="1:29">
      <c r="A109" s="2"/>
      <c r="B109" s="1">
        <v>2015</v>
      </c>
      <c r="C109" s="19">
        <v>53147695.47</v>
      </c>
      <c r="D109" s="3"/>
      <c r="E109" s="3"/>
      <c r="F109" s="3"/>
      <c r="G109" s="3"/>
      <c r="H109" s="3"/>
      <c r="I109" s="3"/>
      <c r="J109" s="19">
        <v>768722484.85</v>
      </c>
      <c r="K109" s="9"/>
      <c r="L109" s="9"/>
      <c r="M109" s="9"/>
      <c r="N109" s="9"/>
      <c r="O109" s="9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9"/>
    </row>
    <row r="110" spans="1:29">
      <c r="A110" s="2"/>
      <c r="B110" s="1">
        <v>2014</v>
      </c>
      <c r="C110" s="19">
        <v>36562868.51</v>
      </c>
      <c r="D110" s="3"/>
      <c r="E110" s="3"/>
      <c r="F110" s="3"/>
      <c r="G110" s="3"/>
      <c r="H110" s="3"/>
      <c r="I110" s="3"/>
      <c r="J110" s="19">
        <v>432133484.91</v>
      </c>
      <c r="K110" s="9"/>
      <c r="L110" s="9"/>
      <c r="M110" s="9"/>
      <c r="N110" s="9"/>
      <c r="O110" s="9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9"/>
    </row>
    <row r="111" spans="1:29">
      <c r="A111" s="2"/>
      <c r="B111" s="1">
        <v>2013</v>
      </c>
      <c r="C111" s="19" t="s">
        <v>84</v>
      </c>
      <c r="D111" s="3"/>
      <c r="E111" s="3"/>
      <c r="F111" s="3"/>
      <c r="G111" s="3"/>
      <c r="H111" s="3"/>
      <c r="I111" s="3"/>
      <c r="J111" s="19" t="s">
        <v>84</v>
      </c>
      <c r="K111" s="9"/>
      <c r="L111" s="9"/>
      <c r="M111" s="9"/>
      <c r="N111" s="9"/>
      <c r="O111" s="9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9"/>
    </row>
    <row r="112" spans="1:29">
      <c r="A112" s="2"/>
      <c r="B112" s="1">
        <v>2012</v>
      </c>
      <c r="C112" s="19" t="s">
        <v>84</v>
      </c>
      <c r="D112" s="3"/>
      <c r="E112" s="3"/>
      <c r="F112" s="3"/>
      <c r="G112" s="3"/>
      <c r="H112" s="3"/>
      <c r="I112" s="3"/>
      <c r="J112" s="19" t="s">
        <v>84</v>
      </c>
      <c r="K112" s="9"/>
      <c r="L112" s="9"/>
      <c r="M112" s="9"/>
      <c r="N112" s="9"/>
      <c r="O112" s="9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9"/>
    </row>
    <row r="113" spans="1:29">
      <c r="A113" s="2"/>
      <c r="B113" s="1">
        <v>2011</v>
      </c>
      <c r="C113" s="3"/>
      <c r="D113" s="3"/>
      <c r="E113" s="3"/>
      <c r="F113" s="3"/>
      <c r="G113" s="3"/>
      <c r="H113" s="3"/>
      <c r="I113" s="3"/>
      <c r="J113" s="3"/>
      <c r="K113" s="9"/>
      <c r="L113" s="9"/>
      <c r="M113" s="9"/>
      <c r="N113" s="9"/>
      <c r="O113" s="9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9"/>
    </row>
    <row r="114" spans="1:29">
      <c r="A114" s="2"/>
      <c r="B114" s="1">
        <v>2010</v>
      </c>
      <c r="C114" s="3"/>
      <c r="D114" s="3"/>
      <c r="E114" s="3"/>
      <c r="F114" s="3"/>
      <c r="G114" s="3"/>
      <c r="H114" s="3"/>
      <c r="I114" s="3"/>
      <c r="J114" s="3"/>
      <c r="K114" s="9"/>
      <c r="L114" s="9"/>
      <c r="M114" s="9"/>
      <c r="N114" s="9"/>
      <c r="O114" s="9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9"/>
    </row>
    <row r="115" spans="1:29">
      <c r="A115" s="2" t="s">
        <v>49</v>
      </c>
      <c r="B115" s="1">
        <v>2023</v>
      </c>
      <c r="C115" s="19">
        <v>259417875.91</v>
      </c>
      <c r="D115" s="3"/>
      <c r="E115" s="3"/>
      <c r="F115" s="3"/>
      <c r="G115" s="3"/>
      <c r="H115" s="3"/>
      <c r="I115" s="3"/>
      <c r="J115" s="19">
        <v>2225594089.54</v>
      </c>
      <c r="K115" s="9"/>
      <c r="L115" s="9"/>
      <c r="M115" s="9"/>
      <c r="N115" s="9"/>
      <c r="O115" s="9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9"/>
    </row>
    <row r="116" spans="1:29">
      <c r="A116" s="2"/>
      <c r="B116" s="1">
        <v>2022</v>
      </c>
      <c r="C116" s="19">
        <v>174183372.68</v>
      </c>
      <c r="D116" s="3"/>
      <c r="E116" s="3"/>
      <c r="F116" s="3"/>
      <c r="G116" s="3"/>
      <c r="H116" s="3"/>
      <c r="I116" s="3"/>
      <c r="J116" s="19">
        <v>1731716457.94</v>
      </c>
      <c r="K116" s="9"/>
      <c r="L116" s="9"/>
      <c r="M116" s="9"/>
      <c r="N116" s="9"/>
      <c r="O116" s="9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9"/>
    </row>
    <row r="117" spans="1:29">
      <c r="A117" s="2"/>
      <c r="B117" s="1">
        <v>2021</v>
      </c>
      <c r="C117" s="19">
        <v>247921313.25</v>
      </c>
      <c r="D117" s="3"/>
      <c r="E117" s="3"/>
      <c r="F117" s="3"/>
      <c r="G117" s="3"/>
      <c r="H117" s="3"/>
      <c r="I117" s="3"/>
      <c r="J117" s="19">
        <v>1787028564.22</v>
      </c>
      <c r="K117" s="9"/>
      <c r="L117" s="9"/>
      <c r="M117" s="9"/>
      <c r="N117" s="9"/>
      <c r="O117" s="9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9"/>
    </row>
    <row r="118" spans="1:29">
      <c r="A118" s="2"/>
      <c r="B118" s="1">
        <v>2020</v>
      </c>
      <c r="C118" s="19">
        <v>464399184.1</v>
      </c>
      <c r="D118" s="3"/>
      <c r="E118" s="3"/>
      <c r="F118" s="3"/>
      <c r="G118" s="3"/>
      <c r="H118" s="3"/>
      <c r="I118" s="3"/>
      <c r="J118" s="19">
        <v>1744989060.09</v>
      </c>
      <c r="K118" s="9"/>
      <c r="L118" s="9"/>
      <c r="M118" s="9"/>
      <c r="N118" s="9"/>
      <c r="O118" s="9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9"/>
    </row>
    <row r="119" spans="1:29">
      <c r="A119" s="2"/>
      <c r="B119" s="1">
        <v>2019</v>
      </c>
      <c r="C119" s="19">
        <v>514887917.33</v>
      </c>
      <c r="D119" s="3"/>
      <c r="E119" s="3"/>
      <c r="F119" s="3"/>
      <c r="G119" s="3"/>
      <c r="H119" s="3"/>
      <c r="I119" s="3"/>
      <c r="J119" s="19">
        <v>1800857590.07</v>
      </c>
      <c r="K119" s="9"/>
      <c r="L119" s="9"/>
      <c r="M119" s="9"/>
      <c r="N119" s="9"/>
      <c r="O119" s="9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9"/>
    </row>
    <row r="120" spans="1:29">
      <c r="A120" s="2"/>
      <c r="B120" s="1">
        <v>2018</v>
      </c>
      <c r="C120" s="19">
        <v>415278452.5</v>
      </c>
      <c r="D120" s="3"/>
      <c r="E120" s="3"/>
      <c r="F120" s="3"/>
      <c r="G120" s="3"/>
      <c r="H120" s="3"/>
      <c r="I120" s="3"/>
      <c r="J120" s="19">
        <v>1575763955.25</v>
      </c>
      <c r="K120" s="9"/>
      <c r="L120" s="9"/>
      <c r="M120" s="9"/>
      <c r="N120" s="9"/>
      <c r="O120" s="9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9"/>
    </row>
    <row r="121" spans="1:29">
      <c r="A121" s="2"/>
      <c r="B121" s="1">
        <v>2017</v>
      </c>
      <c r="C121" s="19">
        <v>311919385.74</v>
      </c>
      <c r="D121" s="3"/>
      <c r="E121" s="3"/>
      <c r="F121" s="3"/>
      <c r="G121" s="3"/>
      <c r="H121" s="3"/>
      <c r="I121" s="3"/>
      <c r="J121" s="19">
        <v>1352323383.09</v>
      </c>
      <c r="K121" s="9"/>
      <c r="L121" s="9"/>
      <c r="M121" s="9"/>
      <c r="N121" s="9"/>
      <c r="O121" s="9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9"/>
    </row>
    <row r="122" spans="1:29">
      <c r="A122" s="2"/>
      <c r="B122" s="1">
        <v>2016</v>
      </c>
      <c r="C122" s="19">
        <v>232189702.43</v>
      </c>
      <c r="D122" s="3"/>
      <c r="E122" s="3"/>
      <c r="F122" s="3"/>
      <c r="G122" s="3"/>
      <c r="H122" s="3"/>
      <c r="I122" s="3"/>
      <c r="J122" s="19">
        <v>1208125201.65</v>
      </c>
      <c r="K122" s="9"/>
      <c r="L122" s="9"/>
      <c r="M122" s="9"/>
      <c r="N122" s="9"/>
      <c r="O122" s="9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9"/>
    </row>
    <row r="123" spans="1:29">
      <c r="A123" s="2"/>
      <c r="B123" s="1">
        <v>2015</v>
      </c>
      <c r="C123" s="19">
        <v>281434575.81</v>
      </c>
      <c r="D123" s="3"/>
      <c r="E123" s="3"/>
      <c r="F123" s="3"/>
      <c r="G123" s="3"/>
      <c r="H123" s="3"/>
      <c r="I123" s="3"/>
      <c r="J123" s="19">
        <v>1191230235.07</v>
      </c>
      <c r="K123" s="9"/>
      <c r="L123" s="9"/>
      <c r="M123" s="9"/>
      <c r="N123" s="9"/>
      <c r="O123" s="9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9"/>
    </row>
    <row r="124" spans="1:29">
      <c r="A124" s="2"/>
      <c r="B124" s="1">
        <v>2014</v>
      </c>
      <c r="C124" s="19">
        <v>271374198.18</v>
      </c>
      <c r="D124" s="3"/>
      <c r="E124" s="3"/>
      <c r="F124" s="3"/>
      <c r="G124" s="3"/>
      <c r="H124" s="3"/>
      <c r="I124" s="3"/>
      <c r="J124" s="19">
        <v>1075512710.93</v>
      </c>
      <c r="K124" s="9"/>
      <c r="L124" s="9"/>
      <c r="M124" s="9"/>
      <c r="N124" s="9"/>
      <c r="O124" s="9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9"/>
    </row>
    <row r="125" spans="1:29">
      <c r="A125" s="2"/>
      <c r="B125" s="1">
        <v>2013</v>
      </c>
      <c r="C125" s="19">
        <v>218614800</v>
      </c>
      <c r="D125" s="3"/>
      <c r="E125" s="3"/>
      <c r="F125" s="3"/>
      <c r="G125" s="3"/>
      <c r="H125" s="3"/>
      <c r="I125" s="3"/>
      <c r="J125" s="19">
        <v>973736600</v>
      </c>
      <c r="K125" s="9"/>
      <c r="L125" s="9"/>
      <c r="M125" s="9"/>
      <c r="N125" s="9"/>
      <c r="O125" s="9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9"/>
    </row>
    <row r="126" spans="1:29">
      <c r="A126" s="2"/>
      <c r="B126" s="1">
        <v>2012</v>
      </c>
      <c r="C126" s="19">
        <v>186877300</v>
      </c>
      <c r="D126" s="3"/>
      <c r="E126" s="3"/>
      <c r="F126" s="3"/>
      <c r="G126" s="3"/>
      <c r="H126" s="3"/>
      <c r="I126" s="3"/>
      <c r="J126" s="19">
        <v>814914500</v>
      </c>
      <c r="K126" s="9"/>
      <c r="L126" s="9"/>
      <c r="M126" s="9"/>
      <c r="N126" s="9"/>
      <c r="O126" s="9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9"/>
    </row>
    <row r="127" spans="1:29">
      <c r="A127" s="2"/>
      <c r="B127" s="1">
        <v>2011</v>
      </c>
      <c r="C127" s="3"/>
      <c r="D127" s="3"/>
      <c r="E127" s="3"/>
      <c r="F127" s="3"/>
      <c r="G127" s="3"/>
      <c r="H127" s="3"/>
      <c r="I127" s="3"/>
      <c r="J127" s="3"/>
      <c r="K127" s="9"/>
      <c r="L127" s="9"/>
      <c r="M127" s="9"/>
      <c r="N127" s="9"/>
      <c r="O127" s="9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9"/>
    </row>
    <row r="128" spans="1:29">
      <c r="A128" s="2"/>
      <c r="B128" s="1">
        <v>2010</v>
      </c>
      <c r="C128" s="3"/>
      <c r="D128" s="3"/>
      <c r="E128" s="3"/>
      <c r="F128" s="3"/>
      <c r="G128" s="3"/>
      <c r="H128" s="3"/>
      <c r="I128" s="3"/>
      <c r="J128" s="3"/>
      <c r="K128" s="9"/>
      <c r="L128" s="9"/>
      <c r="M128" s="9"/>
      <c r="N128" s="9"/>
      <c r="O128" s="9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9"/>
    </row>
    <row r="129" spans="1:29">
      <c r="A129" s="2" t="s">
        <v>50</v>
      </c>
      <c r="B129" s="1">
        <v>2023</v>
      </c>
      <c r="C129" s="19">
        <v>65499027.03</v>
      </c>
      <c r="D129" s="3"/>
      <c r="E129" s="3"/>
      <c r="F129" s="3"/>
      <c r="G129" s="3"/>
      <c r="H129" s="3"/>
      <c r="I129" s="3"/>
      <c r="J129" s="19">
        <v>859785238.35</v>
      </c>
      <c r="K129" s="25">
        <v>448542263.21</v>
      </c>
      <c r="L129" s="25">
        <v>214035105.16</v>
      </c>
      <c r="M129" s="25">
        <v>58416075.81</v>
      </c>
      <c r="N129" s="25">
        <v>34792091.28</v>
      </c>
      <c r="O129" s="31">
        <v>-17665568.66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9"/>
    </row>
    <row r="130" spans="1:29">
      <c r="A130" s="2"/>
      <c r="B130" s="1">
        <v>2022</v>
      </c>
      <c r="C130" s="19">
        <v>59233721.5</v>
      </c>
      <c r="D130" s="3"/>
      <c r="E130" s="3"/>
      <c r="F130" s="3"/>
      <c r="G130" s="3"/>
      <c r="H130" s="3"/>
      <c r="I130" s="3"/>
      <c r="J130" s="19">
        <v>887124422.08</v>
      </c>
      <c r="K130" s="25">
        <v>468619521.7</v>
      </c>
      <c r="L130" s="25">
        <v>285010142.26</v>
      </c>
      <c r="M130" s="25">
        <v>61672195.6</v>
      </c>
      <c r="N130" s="25">
        <v>33135988.99</v>
      </c>
      <c r="O130" s="31">
        <v>-17222213.9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9"/>
    </row>
    <row r="131" spans="1:29">
      <c r="A131" s="2"/>
      <c r="B131" s="1">
        <v>2021</v>
      </c>
      <c r="C131" s="19">
        <v>69048789.02</v>
      </c>
      <c r="D131" s="3"/>
      <c r="E131" s="3"/>
      <c r="F131" s="3"/>
      <c r="G131" s="3"/>
      <c r="H131" s="3"/>
      <c r="I131" s="3"/>
      <c r="J131" s="19">
        <v>1101002905.55</v>
      </c>
      <c r="K131" s="25">
        <v>505912130.06</v>
      </c>
      <c r="L131" s="25">
        <v>485119978.98</v>
      </c>
      <c r="M131" s="25">
        <v>65352420.81</v>
      </c>
      <c r="N131" s="25">
        <v>34364558.94</v>
      </c>
      <c r="O131" s="31">
        <v>-14221781.52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9"/>
    </row>
    <row r="132" spans="1:29">
      <c r="A132" s="2"/>
      <c r="B132" s="1">
        <v>2020</v>
      </c>
      <c r="C132" s="19">
        <v>116985353.05</v>
      </c>
      <c r="D132" s="3"/>
      <c r="E132" s="3"/>
      <c r="F132" s="3"/>
      <c r="G132" s="3"/>
      <c r="H132" s="3"/>
      <c r="I132" s="3"/>
      <c r="J132" s="19">
        <v>983826313.19</v>
      </c>
      <c r="K132" s="25">
        <v>507909427.25</v>
      </c>
      <c r="L132" s="25">
        <v>316941875.22</v>
      </c>
      <c r="M132" s="25">
        <v>49505939.72</v>
      </c>
      <c r="N132" s="25">
        <v>36023560.19</v>
      </c>
      <c r="O132" s="31">
        <v>-18032382.44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9"/>
    </row>
    <row r="133" spans="1:29">
      <c r="A133" s="2"/>
      <c r="B133" s="1">
        <v>2019</v>
      </c>
      <c r="C133" s="19">
        <v>49628701.22</v>
      </c>
      <c r="D133" s="3"/>
      <c r="E133" s="3"/>
      <c r="F133" s="3"/>
      <c r="G133" s="3"/>
      <c r="H133" s="3"/>
      <c r="I133" s="3"/>
      <c r="J133" s="19">
        <v>964849667.93</v>
      </c>
      <c r="K133" s="25">
        <v>431301969.22</v>
      </c>
      <c r="L133" s="25">
        <v>414321548.31</v>
      </c>
      <c r="M133" s="25">
        <v>43242608.35</v>
      </c>
      <c r="N133" s="25">
        <v>38252980.6</v>
      </c>
      <c r="O133" s="31">
        <v>-18298669.03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9"/>
    </row>
    <row r="134" spans="1:29">
      <c r="A134" s="2"/>
      <c r="B134" s="1">
        <v>2018</v>
      </c>
      <c r="C134" s="19">
        <v>127170297.94</v>
      </c>
      <c r="D134" s="3"/>
      <c r="E134" s="3"/>
      <c r="F134" s="3"/>
      <c r="G134" s="3"/>
      <c r="H134" s="3"/>
      <c r="I134" s="3"/>
      <c r="J134" s="19">
        <v>964139443.76</v>
      </c>
      <c r="K134" s="25">
        <v>381416623.32</v>
      </c>
      <c r="L134" s="25">
        <v>367063256.53</v>
      </c>
      <c r="M134" s="25">
        <v>50883718.94</v>
      </c>
      <c r="N134" s="25">
        <v>34422169.85</v>
      </c>
      <c r="O134" s="31">
        <v>-14659396.52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9"/>
    </row>
    <row r="135" spans="1:29">
      <c r="A135" s="2"/>
      <c r="B135" s="1">
        <v>2017</v>
      </c>
      <c r="C135" s="19">
        <v>138049542.38</v>
      </c>
      <c r="D135" s="3"/>
      <c r="E135" s="3"/>
      <c r="F135" s="3"/>
      <c r="G135" s="3"/>
      <c r="H135" s="3"/>
      <c r="I135" s="3"/>
      <c r="J135" s="19">
        <v>981121197.53</v>
      </c>
      <c r="K135" s="25">
        <v>391984387.05</v>
      </c>
      <c r="L135" s="25">
        <v>371520316.22</v>
      </c>
      <c r="M135" s="25">
        <v>36306309.64</v>
      </c>
      <c r="N135" s="25">
        <v>34326355.89</v>
      </c>
      <c r="O135" s="31">
        <v>-12103250.66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9"/>
    </row>
    <row r="136" spans="1:29">
      <c r="A136" s="2"/>
      <c r="B136" s="1">
        <v>2016</v>
      </c>
      <c r="C136" s="19">
        <v>149465033.03</v>
      </c>
      <c r="D136" s="3"/>
      <c r="E136" s="3"/>
      <c r="F136" s="3"/>
      <c r="G136" s="3"/>
      <c r="H136" s="3"/>
      <c r="I136" s="3"/>
      <c r="J136" s="19">
        <v>1048975904.89</v>
      </c>
      <c r="K136" s="25">
        <v>428048259.56</v>
      </c>
      <c r="L136" s="25">
        <v>384464164.31</v>
      </c>
      <c r="M136" s="25">
        <v>68554336.84</v>
      </c>
      <c r="N136" s="25">
        <v>35727383.71</v>
      </c>
      <c r="O136" s="31">
        <v>-5108781.6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9"/>
    </row>
    <row r="137" spans="1:29">
      <c r="A137" s="2"/>
      <c r="B137" s="1">
        <v>2015</v>
      </c>
      <c r="C137" s="19">
        <v>142827661.57</v>
      </c>
      <c r="D137" s="3"/>
      <c r="E137" s="3"/>
      <c r="F137" s="3"/>
      <c r="G137" s="3"/>
      <c r="H137" s="3"/>
      <c r="I137" s="3"/>
      <c r="J137" s="19">
        <v>984687637.82</v>
      </c>
      <c r="K137" s="25">
        <v>433900019.27</v>
      </c>
      <c r="L137" s="25">
        <v>318170209.57</v>
      </c>
      <c r="M137" s="25">
        <v>64203815.67</v>
      </c>
      <c r="N137" s="30" t="s">
        <v>84</v>
      </c>
      <c r="O137" s="31">
        <v>-9560442.26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9"/>
    </row>
    <row r="138" spans="1:29">
      <c r="A138" s="2"/>
      <c r="B138" s="1">
        <v>2014</v>
      </c>
      <c r="C138" s="19">
        <v>126055169.57</v>
      </c>
      <c r="D138" s="3"/>
      <c r="E138" s="3"/>
      <c r="F138" s="3"/>
      <c r="G138" s="3"/>
      <c r="H138" s="3"/>
      <c r="I138" s="3"/>
      <c r="J138" s="19">
        <v>933495572.6</v>
      </c>
      <c r="K138" s="25">
        <v>464318876.13</v>
      </c>
      <c r="L138" s="25">
        <v>269321155.2</v>
      </c>
      <c r="M138" s="25">
        <v>51108460.21</v>
      </c>
      <c r="N138" s="30" t="s">
        <v>84</v>
      </c>
      <c r="O138" s="31">
        <v>-7407029.15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9"/>
    </row>
    <row r="139" spans="1:29">
      <c r="A139" s="2"/>
      <c r="B139" s="1">
        <v>2013</v>
      </c>
      <c r="C139" s="19">
        <v>95383428.96</v>
      </c>
      <c r="D139" s="3"/>
      <c r="E139" s="3"/>
      <c r="F139" s="3"/>
      <c r="G139" s="3"/>
      <c r="H139" s="3"/>
      <c r="I139" s="3"/>
      <c r="J139" s="19">
        <v>820974207.54</v>
      </c>
      <c r="K139" s="25">
        <v>415483665.47</v>
      </c>
      <c r="L139" s="25">
        <v>247737964.16</v>
      </c>
      <c r="M139" s="25">
        <v>41811339.71</v>
      </c>
      <c r="N139" s="30" t="s">
        <v>84</v>
      </c>
      <c r="O139" s="31">
        <v>-4588795.93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9"/>
    </row>
    <row r="140" spans="1:29">
      <c r="A140" s="2"/>
      <c r="B140" s="1">
        <v>2012</v>
      </c>
      <c r="C140" s="19">
        <v>80391848.1</v>
      </c>
      <c r="D140" s="3"/>
      <c r="E140" s="3"/>
      <c r="F140" s="3"/>
      <c r="G140" s="3"/>
      <c r="H140" s="3"/>
      <c r="I140" s="3"/>
      <c r="J140" s="19">
        <v>751265877.34</v>
      </c>
      <c r="K140" s="25">
        <v>403168365.41</v>
      </c>
      <c r="L140" s="25">
        <v>210824310.98</v>
      </c>
      <c r="M140" s="25">
        <v>40902381.29</v>
      </c>
      <c r="N140" s="30" t="s">
        <v>84</v>
      </c>
      <c r="O140" s="31">
        <v>-462460.6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9"/>
    </row>
    <row r="141" spans="1:29">
      <c r="A141" s="2"/>
      <c r="B141" s="1">
        <v>2011</v>
      </c>
      <c r="C141" s="3"/>
      <c r="D141" s="3"/>
      <c r="E141" s="3"/>
      <c r="F141" s="3"/>
      <c r="G141" s="3"/>
      <c r="H141" s="3"/>
      <c r="I141" s="3"/>
      <c r="J141" s="3"/>
      <c r="K141" s="9"/>
      <c r="L141" s="9"/>
      <c r="M141" s="9"/>
      <c r="N141" s="9"/>
      <c r="O141" s="9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9"/>
    </row>
    <row r="142" spans="1:29">
      <c r="A142" s="2"/>
      <c r="B142" s="1">
        <v>2010</v>
      </c>
      <c r="C142" s="3"/>
      <c r="D142" s="3"/>
      <c r="E142" s="3"/>
      <c r="F142" s="3"/>
      <c r="G142" s="3"/>
      <c r="H142" s="3"/>
      <c r="I142" s="3"/>
      <c r="J142" s="3"/>
      <c r="K142" s="9"/>
      <c r="L142" s="9"/>
      <c r="M142" s="9"/>
      <c r="N142" s="9"/>
      <c r="O142" s="9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9"/>
    </row>
    <row r="143" spans="1:29">
      <c r="A143" s="2" t="s">
        <v>51</v>
      </c>
      <c r="B143" s="1">
        <v>2023</v>
      </c>
      <c r="C143" s="19">
        <v>41159219.51</v>
      </c>
      <c r="D143" s="3"/>
      <c r="E143" s="3"/>
      <c r="F143" s="3"/>
      <c r="G143" s="3"/>
      <c r="H143" s="3"/>
      <c r="I143" s="3"/>
      <c r="J143" s="19">
        <v>468664530.32</v>
      </c>
      <c r="K143" s="9"/>
      <c r="L143" s="9"/>
      <c r="M143" s="9"/>
      <c r="N143" s="9"/>
      <c r="O143" s="9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9"/>
    </row>
    <row r="144" spans="1:29">
      <c r="A144" s="2"/>
      <c r="B144" s="1">
        <v>2022</v>
      </c>
      <c r="C144" s="19">
        <v>38039532.84</v>
      </c>
      <c r="D144" s="3"/>
      <c r="E144" s="3"/>
      <c r="F144" s="3"/>
      <c r="G144" s="3"/>
      <c r="H144" s="3"/>
      <c r="I144" s="3"/>
      <c r="J144" s="19">
        <v>459379682.75</v>
      </c>
      <c r="K144" s="9"/>
      <c r="L144" s="9"/>
      <c r="M144" s="9"/>
      <c r="N144" s="9"/>
      <c r="O144" s="9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9"/>
    </row>
    <row r="145" spans="1:29">
      <c r="A145" s="2"/>
      <c r="B145" s="1">
        <v>2021</v>
      </c>
      <c r="C145" s="19">
        <v>21251301.32</v>
      </c>
      <c r="D145" s="3"/>
      <c r="E145" s="3"/>
      <c r="F145" s="3"/>
      <c r="G145" s="3"/>
      <c r="H145" s="3"/>
      <c r="I145" s="3"/>
      <c r="J145" s="19">
        <v>415588816.63</v>
      </c>
      <c r="K145" s="9"/>
      <c r="L145" s="9"/>
      <c r="M145" s="9"/>
      <c r="N145" s="9"/>
      <c r="O145" s="9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9"/>
    </row>
    <row r="146" spans="1:29">
      <c r="A146" s="2"/>
      <c r="B146" s="1">
        <v>2020</v>
      </c>
      <c r="C146" s="19">
        <v>28356686.12</v>
      </c>
      <c r="D146" s="3"/>
      <c r="E146" s="3"/>
      <c r="F146" s="3"/>
      <c r="G146" s="3"/>
      <c r="H146" s="3"/>
      <c r="I146" s="3"/>
      <c r="J146" s="19">
        <v>314042714.5</v>
      </c>
      <c r="K146" s="9"/>
      <c r="L146" s="9"/>
      <c r="M146" s="9"/>
      <c r="N146" s="9"/>
      <c r="O146" s="9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9"/>
    </row>
    <row r="147" spans="1:29">
      <c r="A147" s="2"/>
      <c r="B147" s="1">
        <v>2019</v>
      </c>
      <c r="C147" s="19">
        <v>20849882.96</v>
      </c>
      <c r="D147" s="3"/>
      <c r="E147" s="3"/>
      <c r="F147" s="3"/>
      <c r="G147" s="3"/>
      <c r="H147" s="3"/>
      <c r="I147" s="3"/>
      <c r="J147" s="19">
        <v>232129927.24</v>
      </c>
      <c r="K147" s="9"/>
      <c r="L147" s="9"/>
      <c r="M147" s="9"/>
      <c r="N147" s="9"/>
      <c r="O147" s="9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9"/>
    </row>
    <row r="148" spans="1:29">
      <c r="A148" s="2"/>
      <c r="B148" s="1">
        <v>2018</v>
      </c>
      <c r="C148" s="19">
        <v>21311146.6</v>
      </c>
      <c r="D148" s="3"/>
      <c r="E148" s="3"/>
      <c r="F148" s="3"/>
      <c r="G148" s="3"/>
      <c r="H148" s="3"/>
      <c r="I148" s="3"/>
      <c r="J148" s="19">
        <v>230559760.43</v>
      </c>
      <c r="K148" s="9"/>
      <c r="L148" s="9"/>
      <c r="M148" s="9"/>
      <c r="N148" s="9"/>
      <c r="O148" s="9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9"/>
    </row>
    <row r="149" spans="1:29">
      <c r="A149" s="2"/>
      <c r="B149" s="1">
        <v>2017</v>
      </c>
      <c r="C149" s="19">
        <v>16499705.94</v>
      </c>
      <c r="D149" s="3"/>
      <c r="E149" s="3"/>
      <c r="F149" s="3"/>
      <c r="G149" s="3"/>
      <c r="H149" s="3"/>
      <c r="I149" s="3"/>
      <c r="J149" s="19">
        <v>172243333.8</v>
      </c>
      <c r="K149" s="9"/>
      <c r="L149" s="9"/>
      <c r="M149" s="9"/>
      <c r="N149" s="9"/>
      <c r="O149" s="9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9"/>
    </row>
    <row r="150" spans="1:29">
      <c r="A150" s="2"/>
      <c r="B150" s="1">
        <v>2016</v>
      </c>
      <c r="C150" s="19">
        <v>12249295.6</v>
      </c>
      <c r="D150" s="3"/>
      <c r="E150" s="3"/>
      <c r="F150" s="3"/>
      <c r="G150" s="3"/>
      <c r="H150" s="3"/>
      <c r="I150" s="3"/>
      <c r="J150" s="19">
        <v>116804095.8</v>
      </c>
      <c r="K150" s="9"/>
      <c r="L150" s="9"/>
      <c r="M150" s="9"/>
      <c r="N150" s="9"/>
      <c r="O150" s="9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9"/>
    </row>
    <row r="151" spans="1:29">
      <c r="A151" s="2"/>
      <c r="B151" s="1">
        <v>2015</v>
      </c>
      <c r="C151" s="19">
        <v>5934042.22</v>
      </c>
      <c r="D151" s="3"/>
      <c r="E151" s="3"/>
      <c r="F151" s="3"/>
      <c r="G151" s="3"/>
      <c r="H151" s="3"/>
      <c r="I151" s="3"/>
      <c r="J151" s="19">
        <v>62658207.95</v>
      </c>
      <c r="K151" s="9"/>
      <c r="L151" s="9"/>
      <c r="M151" s="9"/>
      <c r="N151" s="9"/>
      <c r="O151" s="9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9"/>
    </row>
    <row r="152" spans="1:29">
      <c r="A152" s="2"/>
      <c r="B152" s="1">
        <v>2014</v>
      </c>
      <c r="C152" s="19">
        <v>33020.89</v>
      </c>
      <c r="D152" s="3"/>
      <c r="E152" s="3"/>
      <c r="F152" s="3"/>
      <c r="G152" s="3"/>
      <c r="H152" s="3"/>
      <c r="I152" s="3"/>
      <c r="J152" s="19">
        <v>12422160.12</v>
      </c>
      <c r="K152" s="9"/>
      <c r="L152" s="9"/>
      <c r="M152" s="9"/>
      <c r="N152" s="9"/>
      <c r="O152" s="9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9"/>
    </row>
    <row r="153" spans="1:29">
      <c r="A153" s="2"/>
      <c r="B153" s="1">
        <v>2013</v>
      </c>
      <c r="C153" s="19">
        <v>12928.62</v>
      </c>
      <c r="D153" s="3"/>
      <c r="E153" s="3"/>
      <c r="F153" s="3"/>
      <c r="G153" s="3"/>
      <c r="H153" s="3"/>
      <c r="I153" s="3"/>
      <c r="J153" s="19">
        <v>15497615.34</v>
      </c>
      <c r="K153" s="9"/>
      <c r="L153" s="9"/>
      <c r="M153" s="9"/>
      <c r="N153" s="9"/>
      <c r="O153" s="9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9"/>
    </row>
    <row r="154" spans="1:29">
      <c r="A154" s="2"/>
      <c r="B154" s="1">
        <v>2012</v>
      </c>
      <c r="C154" s="19" t="s">
        <v>84</v>
      </c>
      <c r="D154" s="3"/>
      <c r="E154" s="3"/>
      <c r="F154" s="3"/>
      <c r="G154" s="3"/>
      <c r="H154" s="3"/>
      <c r="I154" s="3"/>
      <c r="J154" s="19" t="s">
        <v>84</v>
      </c>
      <c r="K154" s="9"/>
      <c r="L154" s="9"/>
      <c r="M154" s="9"/>
      <c r="N154" s="9"/>
      <c r="O154" s="9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9"/>
    </row>
    <row r="155" spans="1:29">
      <c r="A155" s="2"/>
      <c r="B155" s="1">
        <v>2011</v>
      </c>
      <c r="C155" s="3"/>
      <c r="D155" s="3"/>
      <c r="E155" s="3"/>
      <c r="F155" s="3"/>
      <c r="G155" s="3"/>
      <c r="H155" s="3"/>
      <c r="I155" s="3"/>
      <c r="J155" s="3"/>
      <c r="K155" s="9"/>
      <c r="L155" s="9"/>
      <c r="M155" s="9"/>
      <c r="N155" s="9"/>
      <c r="O155" s="9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9"/>
    </row>
    <row r="156" spans="1:29">
      <c r="A156" s="2"/>
      <c r="B156" s="1">
        <v>2010</v>
      </c>
      <c r="C156" s="3"/>
      <c r="D156" s="3"/>
      <c r="E156" s="3"/>
      <c r="F156" s="3"/>
      <c r="G156" s="3"/>
      <c r="H156" s="3"/>
      <c r="I156" s="3"/>
      <c r="J156" s="3"/>
      <c r="K156" s="9"/>
      <c r="L156" s="9"/>
      <c r="M156" s="9"/>
      <c r="N156" s="9"/>
      <c r="O156" s="9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9"/>
    </row>
    <row r="157" spans="1:29">
      <c r="A157" s="2" t="s">
        <v>52</v>
      </c>
      <c r="B157" s="1">
        <v>2023</v>
      </c>
      <c r="C157" s="19">
        <v>40164254.51</v>
      </c>
      <c r="D157" s="3"/>
      <c r="E157" s="3"/>
      <c r="F157" s="3"/>
      <c r="G157" s="3"/>
      <c r="H157" s="3"/>
      <c r="I157" s="3"/>
      <c r="J157" s="19">
        <v>1015749969.46</v>
      </c>
      <c r="K157" s="9"/>
      <c r="L157" s="9"/>
      <c r="M157" s="9"/>
      <c r="N157" s="9"/>
      <c r="O157" s="9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9"/>
    </row>
    <row r="158" spans="1:29">
      <c r="A158" s="2"/>
      <c r="B158" s="1">
        <v>2022</v>
      </c>
      <c r="C158" s="19">
        <v>69717630.77</v>
      </c>
      <c r="D158" s="3"/>
      <c r="E158" s="3"/>
      <c r="F158" s="3"/>
      <c r="G158" s="3"/>
      <c r="H158" s="3"/>
      <c r="I158" s="3"/>
      <c r="J158" s="19">
        <v>1051566462.87</v>
      </c>
      <c r="K158" s="9"/>
      <c r="L158" s="9"/>
      <c r="M158" s="9"/>
      <c r="N158" s="9"/>
      <c r="O158" s="9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9"/>
    </row>
    <row r="159" spans="1:29">
      <c r="A159" s="2"/>
      <c r="B159" s="1">
        <v>2021</v>
      </c>
      <c r="C159" s="19">
        <v>97169266.47</v>
      </c>
      <c r="D159" s="3"/>
      <c r="E159" s="3"/>
      <c r="F159" s="3"/>
      <c r="G159" s="3"/>
      <c r="H159" s="3"/>
      <c r="I159" s="3"/>
      <c r="J159" s="19">
        <v>1161295192.74</v>
      </c>
      <c r="K159" s="9"/>
      <c r="L159" s="9"/>
      <c r="M159" s="9"/>
      <c r="N159" s="9"/>
      <c r="O159" s="9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9"/>
    </row>
    <row r="160" spans="1:29">
      <c r="A160" s="2"/>
      <c r="B160" s="1">
        <v>2020</v>
      </c>
      <c r="C160" s="19">
        <v>93411508.52</v>
      </c>
      <c r="D160" s="3"/>
      <c r="E160" s="3"/>
      <c r="F160" s="3"/>
      <c r="G160" s="3"/>
      <c r="H160" s="3"/>
      <c r="I160" s="3"/>
      <c r="J160" s="19">
        <v>968606344.36</v>
      </c>
      <c r="K160" s="9"/>
      <c r="L160" s="9"/>
      <c r="M160" s="9"/>
      <c r="N160" s="9"/>
      <c r="O160" s="9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9"/>
    </row>
    <row r="161" spans="1:29">
      <c r="A161" s="2"/>
      <c r="B161" s="1">
        <v>2019</v>
      </c>
      <c r="C161" s="19">
        <v>63326040.59</v>
      </c>
      <c r="D161" s="3"/>
      <c r="E161" s="3"/>
      <c r="F161" s="3"/>
      <c r="G161" s="3"/>
      <c r="H161" s="3"/>
      <c r="I161" s="3"/>
      <c r="J161" s="19">
        <v>785658606.67</v>
      </c>
      <c r="K161" s="9"/>
      <c r="L161" s="9"/>
      <c r="M161" s="9"/>
      <c r="N161" s="9"/>
      <c r="O161" s="9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9"/>
    </row>
    <row r="162" spans="1:29">
      <c r="A162" s="2"/>
      <c r="B162" s="1">
        <v>2018</v>
      </c>
      <c r="C162" s="19">
        <v>42931867</v>
      </c>
      <c r="D162" s="3"/>
      <c r="E162" s="3"/>
      <c r="F162" s="3"/>
      <c r="G162" s="3"/>
      <c r="H162" s="3"/>
      <c r="I162" s="3"/>
      <c r="J162" s="19">
        <v>718013026.44</v>
      </c>
      <c r="K162" s="9"/>
      <c r="L162" s="9"/>
      <c r="M162" s="9"/>
      <c r="N162" s="9"/>
      <c r="O162" s="9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9"/>
    </row>
    <row r="163" spans="1:29">
      <c r="A163" s="2"/>
      <c r="B163" s="1">
        <v>2017</v>
      </c>
      <c r="C163" s="19">
        <v>18674275.38</v>
      </c>
      <c r="D163" s="3"/>
      <c r="E163" s="3"/>
      <c r="F163" s="3"/>
      <c r="G163" s="3"/>
      <c r="H163" s="3"/>
      <c r="I163" s="3"/>
      <c r="J163" s="19">
        <v>532973994.88</v>
      </c>
      <c r="K163" s="9"/>
      <c r="L163" s="9"/>
      <c r="M163" s="9"/>
      <c r="N163" s="9"/>
      <c r="O163" s="9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9"/>
    </row>
    <row r="164" spans="1:29">
      <c r="A164" s="2"/>
      <c r="B164" s="1">
        <v>2016</v>
      </c>
      <c r="C164" s="19" t="s">
        <v>84</v>
      </c>
      <c r="D164" s="3"/>
      <c r="E164" s="3"/>
      <c r="F164" s="3"/>
      <c r="G164" s="3"/>
      <c r="H164" s="3"/>
      <c r="I164" s="3"/>
      <c r="J164" s="19" t="s">
        <v>84</v>
      </c>
      <c r="K164" s="9"/>
      <c r="L164" s="9"/>
      <c r="M164" s="9"/>
      <c r="N164" s="9"/>
      <c r="O164" s="9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9"/>
    </row>
    <row r="165" spans="1:29">
      <c r="A165" s="2"/>
      <c r="B165" s="1">
        <v>2015</v>
      </c>
      <c r="C165" s="19" t="s">
        <v>84</v>
      </c>
      <c r="D165" s="3"/>
      <c r="E165" s="3"/>
      <c r="F165" s="3"/>
      <c r="G165" s="3"/>
      <c r="H165" s="3"/>
      <c r="I165" s="3"/>
      <c r="J165" s="19" t="s">
        <v>84</v>
      </c>
      <c r="K165" s="9"/>
      <c r="L165" s="9"/>
      <c r="M165" s="9"/>
      <c r="N165" s="9"/>
      <c r="O165" s="9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9"/>
    </row>
    <row r="166" spans="1:29">
      <c r="A166" s="2"/>
      <c r="B166" s="1">
        <v>2014</v>
      </c>
      <c r="C166" s="19" t="s">
        <v>84</v>
      </c>
      <c r="D166" s="3"/>
      <c r="E166" s="3"/>
      <c r="F166" s="3"/>
      <c r="G166" s="3"/>
      <c r="H166" s="3"/>
      <c r="I166" s="3"/>
      <c r="J166" s="19" t="s">
        <v>84</v>
      </c>
      <c r="K166" s="9"/>
      <c r="L166" s="9"/>
      <c r="M166" s="9"/>
      <c r="N166" s="9"/>
      <c r="O166" s="9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9"/>
    </row>
    <row r="167" spans="1:29">
      <c r="A167" s="2"/>
      <c r="B167" s="1">
        <v>2013</v>
      </c>
      <c r="C167" s="19" t="s">
        <v>84</v>
      </c>
      <c r="D167" s="3"/>
      <c r="E167" s="3"/>
      <c r="F167" s="3"/>
      <c r="G167" s="3"/>
      <c r="H167" s="3"/>
      <c r="I167" s="3"/>
      <c r="J167" s="19" t="s">
        <v>84</v>
      </c>
      <c r="K167" s="9"/>
      <c r="L167" s="9"/>
      <c r="M167" s="9"/>
      <c r="N167" s="9"/>
      <c r="O167" s="9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9"/>
    </row>
    <row r="168" spans="1:29">
      <c r="A168" s="2"/>
      <c r="B168" s="1">
        <v>2012</v>
      </c>
      <c r="C168" s="19" t="s">
        <v>84</v>
      </c>
      <c r="D168" s="3"/>
      <c r="E168" s="3"/>
      <c r="F168" s="3"/>
      <c r="G168" s="3"/>
      <c r="H168" s="3"/>
      <c r="I168" s="3"/>
      <c r="J168" s="19" t="s">
        <v>84</v>
      </c>
      <c r="K168" s="9"/>
      <c r="L168" s="9"/>
      <c r="M168" s="9"/>
      <c r="N168" s="9"/>
      <c r="O168" s="9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9"/>
    </row>
    <row r="169" spans="1:29">
      <c r="A169" s="2"/>
      <c r="B169" s="1">
        <v>2011</v>
      </c>
      <c r="C169" s="3"/>
      <c r="D169" s="3"/>
      <c r="E169" s="3"/>
      <c r="F169" s="3"/>
      <c r="G169" s="3"/>
      <c r="H169" s="3"/>
      <c r="I169" s="3"/>
      <c r="J169" s="3"/>
      <c r="K169" s="9"/>
      <c r="L169" s="9"/>
      <c r="M169" s="9"/>
      <c r="N169" s="9"/>
      <c r="O169" s="9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9"/>
    </row>
    <row r="170" spans="1:29">
      <c r="A170" s="2"/>
      <c r="B170" s="1">
        <v>2010</v>
      </c>
      <c r="C170" s="3"/>
      <c r="D170" s="3"/>
      <c r="E170" s="3"/>
      <c r="F170" s="3"/>
      <c r="G170" s="3"/>
      <c r="H170" s="3"/>
      <c r="I170" s="3"/>
      <c r="J170" s="3"/>
      <c r="K170" s="9"/>
      <c r="L170" s="9"/>
      <c r="M170" s="9"/>
      <c r="N170" s="9"/>
      <c r="O170" s="9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9"/>
    </row>
    <row r="171" spans="1:29">
      <c r="A171" s="2" t="s">
        <v>53</v>
      </c>
      <c r="B171" s="1">
        <v>2023</v>
      </c>
      <c r="C171" s="19">
        <v>-3945839.45</v>
      </c>
      <c r="D171" s="3"/>
      <c r="E171" s="3"/>
      <c r="F171" s="3"/>
      <c r="G171" s="3"/>
      <c r="H171" s="3"/>
      <c r="I171" s="3"/>
      <c r="J171" s="19">
        <v>269418412.06</v>
      </c>
      <c r="K171" s="9"/>
      <c r="L171" s="9"/>
      <c r="M171" s="9"/>
      <c r="N171" s="9"/>
      <c r="O171" s="9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9"/>
    </row>
    <row r="172" spans="1:29">
      <c r="A172" s="2"/>
      <c r="B172" s="1">
        <v>2022</v>
      </c>
      <c r="C172" s="19">
        <v>20783528.87</v>
      </c>
      <c r="D172" s="3"/>
      <c r="E172" s="3"/>
      <c r="F172" s="3"/>
      <c r="G172" s="3"/>
      <c r="H172" s="3"/>
      <c r="I172" s="3"/>
      <c r="J172" s="19">
        <v>254836775.96</v>
      </c>
      <c r="K172" s="9"/>
      <c r="L172" s="9"/>
      <c r="M172" s="9"/>
      <c r="N172" s="9"/>
      <c r="O172" s="9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9"/>
    </row>
    <row r="173" spans="1:29">
      <c r="A173" s="2"/>
      <c r="B173" s="1">
        <v>2021</v>
      </c>
      <c r="C173" s="19">
        <v>17552194.93</v>
      </c>
      <c r="D173" s="3"/>
      <c r="E173" s="3"/>
      <c r="F173" s="3"/>
      <c r="G173" s="3"/>
      <c r="H173" s="3"/>
      <c r="I173" s="3"/>
      <c r="J173" s="19">
        <v>246413472.86</v>
      </c>
      <c r="K173" s="9"/>
      <c r="L173" s="9"/>
      <c r="M173" s="9"/>
      <c r="N173" s="9"/>
      <c r="O173" s="9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9"/>
    </row>
    <row r="174" spans="1:29">
      <c r="A174" s="2"/>
      <c r="B174" s="1">
        <v>2020</v>
      </c>
      <c r="C174" s="19">
        <v>38489020.64</v>
      </c>
      <c r="D174" s="3"/>
      <c r="E174" s="3"/>
      <c r="F174" s="3"/>
      <c r="G174" s="3"/>
      <c r="H174" s="3"/>
      <c r="I174" s="3"/>
      <c r="J174" s="19">
        <v>206348562.68</v>
      </c>
      <c r="K174" s="9"/>
      <c r="L174" s="9"/>
      <c r="M174" s="9"/>
      <c r="N174" s="9"/>
      <c r="O174" s="9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9"/>
    </row>
    <row r="175" spans="1:29">
      <c r="A175" s="2"/>
      <c r="B175" s="1">
        <v>2019</v>
      </c>
      <c r="C175" s="19">
        <v>45761901.12</v>
      </c>
      <c r="D175" s="3"/>
      <c r="E175" s="3"/>
      <c r="F175" s="3"/>
      <c r="G175" s="3"/>
      <c r="H175" s="3"/>
      <c r="I175" s="3"/>
      <c r="J175" s="19">
        <v>214814811.76</v>
      </c>
      <c r="K175" s="9"/>
      <c r="L175" s="9"/>
      <c r="M175" s="9"/>
      <c r="N175" s="9"/>
      <c r="O175" s="9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9"/>
    </row>
    <row r="176" spans="1:29">
      <c r="A176" s="2"/>
      <c r="B176" s="1">
        <v>2018</v>
      </c>
      <c r="C176" s="19">
        <v>63979165.91</v>
      </c>
      <c r="D176" s="3"/>
      <c r="E176" s="3"/>
      <c r="F176" s="3"/>
      <c r="G176" s="3"/>
      <c r="H176" s="3"/>
      <c r="I176" s="3"/>
      <c r="J176" s="19">
        <v>258092322.29</v>
      </c>
      <c r="K176" s="9"/>
      <c r="L176" s="9"/>
      <c r="M176" s="9"/>
      <c r="N176" s="9"/>
      <c r="O176" s="9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9"/>
    </row>
    <row r="177" spans="1:29">
      <c r="A177" s="2"/>
      <c r="B177" s="1">
        <v>2017</v>
      </c>
      <c r="C177" s="19">
        <v>36788867.03</v>
      </c>
      <c r="D177" s="3"/>
      <c r="E177" s="3"/>
      <c r="F177" s="3"/>
      <c r="G177" s="3"/>
      <c r="H177" s="3"/>
      <c r="I177" s="3"/>
      <c r="J177" s="19">
        <v>217793807.66</v>
      </c>
      <c r="K177" s="9"/>
      <c r="L177" s="9"/>
      <c r="M177" s="9"/>
      <c r="N177" s="9"/>
      <c r="O177" s="9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9"/>
    </row>
    <row r="178" spans="1:29">
      <c r="A178" s="2"/>
      <c r="B178" s="1">
        <v>2016</v>
      </c>
      <c r="C178" s="19">
        <v>35278080.27</v>
      </c>
      <c r="D178" s="3"/>
      <c r="E178" s="3"/>
      <c r="F178" s="3"/>
      <c r="G178" s="3"/>
      <c r="H178" s="3"/>
      <c r="I178" s="3"/>
      <c r="J178" s="19">
        <v>192962529.09</v>
      </c>
      <c r="K178" s="9"/>
      <c r="L178" s="9"/>
      <c r="M178" s="9"/>
      <c r="N178" s="9"/>
      <c r="O178" s="9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9"/>
    </row>
    <row r="179" spans="1:29">
      <c r="A179" s="2"/>
      <c r="B179" s="1">
        <v>2015</v>
      </c>
      <c r="C179" s="19">
        <v>28632108.63</v>
      </c>
      <c r="D179" s="3"/>
      <c r="E179" s="3"/>
      <c r="F179" s="3"/>
      <c r="G179" s="3"/>
      <c r="H179" s="3"/>
      <c r="I179" s="3"/>
      <c r="J179" s="19">
        <v>183252633.68</v>
      </c>
      <c r="K179" s="9"/>
      <c r="L179" s="9"/>
      <c r="M179" s="9"/>
      <c r="N179" s="9"/>
      <c r="O179" s="9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9"/>
    </row>
    <row r="180" spans="1:29">
      <c r="A180" s="2"/>
      <c r="B180" s="1">
        <v>2014</v>
      </c>
      <c r="C180" s="19">
        <v>20865539.85</v>
      </c>
      <c r="D180" s="3"/>
      <c r="E180" s="3"/>
      <c r="F180" s="3"/>
      <c r="G180" s="3"/>
      <c r="H180" s="3"/>
      <c r="I180" s="3"/>
      <c r="J180" s="19">
        <v>186601679.69</v>
      </c>
      <c r="K180" s="9"/>
      <c r="L180" s="9"/>
      <c r="M180" s="9"/>
      <c r="N180" s="9"/>
      <c r="O180" s="9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9"/>
    </row>
    <row r="181" spans="1:29">
      <c r="A181" s="2"/>
      <c r="B181" s="1">
        <v>2013</v>
      </c>
      <c r="C181" s="19">
        <v>4479507.38</v>
      </c>
      <c r="D181" s="3"/>
      <c r="E181" s="3"/>
      <c r="F181" s="3"/>
      <c r="G181" s="3"/>
      <c r="H181" s="3"/>
      <c r="I181" s="3"/>
      <c r="J181" s="19">
        <v>128416741.31</v>
      </c>
      <c r="K181" s="9"/>
      <c r="L181" s="9"/>
      <c r="M181" s="9"/>
      <c r="N181" s="9"/>
      <c r="O181" s="9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9"/>
    </row>
    <row r="182" spans="1:29">
      <c r="A182" s="2"/>
      <c r="B182" s="1">
        <v>2012</v>
      </c>
      <c r="C182" s="19" t="s">
        <v>84</v>
      </c>
      <c r="D182" s="3"/>
      <c r="E182" s="3"/>
      <c r="F182" s="3"/>
      <c r="G182" s="3"/>
      <c r="H182" s="3"/>
      <c r="I182" s="3"/>
      <c r="J182" s="19" t="s">
        <v>84</v>
      </c>
      <c r="K182" s="9"/>
      <c r="L182" s="9"/>
      <c r="M182" s="9"/>
      <c r="N182" s="9"/>
      <c r="O182" s="9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9"/>
    </row>
    <row r="183" spans="1:29">
      <c r="A183" s="2"/>
      <c r="B183" s="1">
        <v>2011</v>
      </c>
      <c r="C183" s="3"/>
      <c r="D183" s="3"/>
      <c r="E183" s="3"/>
      <c r="F183" s="3"/>
      <c r="G183" s="3"/>
      <c r="H183" s="3"/>
      <c r="I183" s="3"/>
      <c r="J183" s="3"/>
      <c r="K183" s="9"/>
      <c r="L183" s="9"/>
      <c r="M183" s="9"/>
      <c r="N183" s="9"/>
      <c r="O183" s="9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9"/>
    </row>
    <row r="184" spans="1:29">
      <c r="A184" s="2"/>
      <c r="B184" s="1">
        <v>2010</v>
      </c>
      <c r="C184" s="3"/>
      <c r="D184" s="3"/>
      <c r="E184" s="3"/>
      <c r="F184" s="3"/>
      <c r="G184" s="3"/>
      <c r="H184" s="3"/>
      <c r="I184" s="3"/>
      <c r="J184" s="3"/>
      <c r="K184" s="9"/>
      <c r="L184" s="9"/>
      <c r="M184" s="9"/>
      <c r="N184" s="9"/>
      <c r="O184" s="9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9"/>
    </row>
    <row r="185" spans="1:29">
      <c r="A185" s="2" t="s">
        <v>54</v>
      </c>
      <c r="B185" s="1">
        <v>2023</v>
      </c>
      <c r="C185" s="19">
        <v>-23874906.99</v>
      </c>
      <c r="D185" s="3"/>
      <c r="E185" s="3"/>
      <c r="F185" s="3"/>
      <c r="G185" s="3"/>
      <c r="H185" s="3"/>
      <c r="I185" s="3"/>
      <c r="J185" s="19">
        <v>259857941.97</v>
      </c>
      <c r="K185" s="9"/>
      <c r="L185" s="9"/>
      <c r="M185" s="9"/>
      <c r="N185" s="9"/>
      <c r="O185" s="9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9"/>
    </row>
    <row r="186" spans="1:29">
      <c r="A186" s="2"/>
      <c r="B186" s="1">
        <v>2022</v>
      </c>
      <c r="C186" s="19">
        <v>-22509546.17</v>
      </c>
      <c r="D186" s="3"/>
      <c r="E186" s="3"/>
      <c r="F186" s="3"/>
      <c r="G186" s="3"/>
      <c r="H186" s="3"/>
      <c r="I186" s="3"/>
      <c r="J186" s="19">
        <v>242773752.42</v>
      </c>
      <c r="K186" s="9"/>
      <c r="L186" s="9"/>
      <c r="M186" s="9"/>
      <c r="N186" s="9"/>
      <c r="O186" s="9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9"/>
    </row>
    <row r="187" spans="1:29">
      <c r="A187" s="2"/>
      <c r="B187" s="1">
        <v>2021</v>
      </c>
      <c r="C187" s="19">
        <v>10586961.03</v>
      </c>
      <c r="D187" s="3"/>
      <c r="E187" s="3"/>
      <c r="F187" s="3"/>
      <c r="G187" s="3"/>
      <c r="H187" s="3"/>
      <c r="I187" s="3"/>
      <c r="J187" s="19">
        <v>293159461.84</v>
      </c>
      <c r="K187" s="9"/>
      <c r="L187" s="9"/>
      <c r="M187" s="9"/>
      <c r="N187" s="9"/>
      <c r="O187" s="9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9"/>
    </row>
    <row r="188" spans="1:29">
      <c r="A188" s="2"/>
      <c r="B188" s="1">
        <v>2020</v>
      </c>
      <c r="C188" s="19">
        <v>34489371.21</v>
      </c>
      <c r="D188" s="3"/>
      <c r="E188" s="3"/>
      <c r="F188" s="3"/>
      <c r="G188" s="3"/>
      <c r="H188" s="3"/>
      <c r="I188" s="3"/>
      <c r="J188" s="19">
        <v>259561794.03</v>
      </c>
      <c r="K188" s="9"/>
      <c r="L188" s="9"/>
      <c r="M188" s="9"/>
      <c r="N188" s="9"/>
      <c r="O188" s="9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9"/>
    </row>
    <row r="189" spans="1:29">
      <c r="A189" s="2"/>
      <c r="B189" s="1">
        <v>2019</v>
      </c>
      <c r="C189" s="19">
        <v>65641214.98</v>
      </c>
      <c r="D189" s="3"/>
      <c r="E189" s="3"/>
      <c r="F189" s="3"/>
      <c r="G189" s="3"/>
      <c r="H189" s="3"/>
      <c r="I189" s="3"/>
      <c r="J189" s="19">
        <v>342879253.56</v>
      </c>
      <c r="K189" s="9"/>
      <c r="L189" s="9"/>
      <c r="M189" s="9"/>
      <c r="N189" s="9"/>
      <c r="O189" s="9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9"/>
    </row>
    <row r="190" spans="1:29">
      <c r="A190" s="2"/>
      <c r="B190" s="1">
        <v>2018</v>
      </c>
      <c r="C190" s="19">
        <v>53513086.11</v>
      </c>
      <c r="D190" s="3"/>
      <c r="E190" s="3"/>
      <c r="F190" s="3"/>
      <c r="G190" s="3"/>
      <c r="H190" s="3"/>
      <c r="I190" s="3"/>
      <c r="J190" s="19">
        <v>360642584.87</v>
      </c>
      <c r="K190" s="9"/>
      <c r="L190" s="9"/>
      <c r="M190" s="9"/>
      <c r="N190" s="9"/>
      <c r="O190" s="9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9"/>
    </row>
    <row r="191" spans="1:29">
      <c r="A191" s="2"/>
      <c r="B191" s="1">
        <v>2017</v>
      </c>
      <c r="C191" s="19">
        <v>42872879.42</v>
      </c>
      <c r="D191" s="3"/>
      <c r="E191" s="3"/>
      <c r="F191" s="3"/>
      <c r="G191" s="3"/>
      <c r="H191" s="3"/>
      <c r="I191" s="3"/>
      <c r="J191" s="19">
        <v>300596228.12</v>
      </c>
      <c r="K191" s="9"/>
      <c r="L191" s="9"/>
      <c r="M191" s="9"/>
      <c r="N191" s="9"/>
      <c r="O191" s="9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9"/>
    </row>
    <row r="192" spans="1:29">
      <c r="A192" s="2"/>
      <c r="B192" s="1">
        <v>2016</v>
      </c>
      <c r="C192" s="19">
        <v>52699828.6</v>
      </c>
      <c r="D192" s="3"/>
      <c r="E192" s="3"/>
      <c r="F192" s="3"/>
      <c r="G192" s="3"/>
      <c r="H192" s="3"/>
      <c r="I192" s="3"/>
      <c r="J192" s="19">
        <v>289400297.62</v>
      </c>
      <c r="K192" s="9"/>
      <c r="L192" s="9"/>
      <c r="M192" s="9"/>
      <c r="N192" s="9"/>
      <c r="O192" s="9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9"/>
    </row>
    <row r="193" spans="1:29">
      <c r="A193" s="2"/>
      <c r="B193" s="1">
        <v>2015</v>
      </c>
      <c r="C193" s="19">
        <v>22624220.02</v>
      </c>
      <c r="D193" s="3"/>
      <c r="E193" s="3"/>
      <c r="F193" s="3"/>
      <c r="G193" s="3"/>
      <c r="H193" s="3"/>
      <c r="I193" s="3"/>
      <c r="J193" s="19">
        <v>258077021.69</v>
      </c>
      <c r="K193" s="9"/>
      <c r="L193" s="9"/>
      <c r="M193" s="9"/>
      <c r="N193" s="9"/>
      <c r="O193" s="9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9"/>
    </row>
    <row r="194" spans="1:29">
      <c r="A194" s="2"/>
      <c r="B194" s="1">
        <v>2014</v>
      </c>
      <c r="C194" s="19">
        <v>24733553.02</v>
      </c>
      <c r="D194" s="3"/>
      <c r="E194" s="3"/>
      <c r="F194" s="3"/>
      <c r="G194" s="3"/>
      <c r="H194" s="3"/>
      <c r="I194" s="3"/>
      <c r="J194" s="19">
        <v>234642689.78</v>
      </c>
      <c r="K194" s="9"/>
      <c r="L194" s="9"/>
      <c r="M194" s="9"/>
      <c r="N194" s="9"/>
      <c r="O194" s="9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9"/>
    </row>
    <row r="195" spans="1:29">
      <c r="A195" s="2"/>
      <c r="B195" s="1">
        <v>2013</v>
      </c>
      <c r="C195" s="19" t="s">
        <v>84</v>
      </c>
      <c r="D195" s="3"/>
      <c r="E195" s="3"/>
      <c r="F195" s="3"/>
      <c r="G195" s="3"/>
      <c r="H195" s="3"/>
      <c r="I195" s="3"/>
      <c r="J195" s="19" t="s">
        <v>84</v>
      </c>
      <c r="K195" s="9"/>
      <c r="L195" s="9"/>
      <c r="M195" s="9"/>
      <c r="N195" s="9"/>
      <c r="O195" s="9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9"/>
    </row>
    <row r="196" spans="1:29">
      <c r="A196" s="2"/>
      <c r="B196" s="1">
        <v>2012</v>
      </c>
      <c r="C196" s="19" t="s">
        <v>84</v>
      </c>
      <c r="D196" s="3"/>
      <c r="E196" s="3"/>
      <c r="F196" s="3"/>
      <c r="G196" s="3"/>
      <c r="H196" s="3"/>
      <c r="I196" s="3"/>
      <c r="J196" s="19" t="s">
        <v>84</v>
      </c>
      <c r="K196" s="9"/>
      <c r="L196" s="9"/>
      <c r="M196" s="9"/>
      <c r="N196" s="9"/>
      <c r="O196" s="9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9"/>
    </row>
    <row r="197" spans="1:29">
      <c r="A197" s="2"/>
      <c r="B197" s="1">
        <v>2011</v>
      </c>
      <c r="C197" s="3"/>
      <c r="D197" s="3"/>
      <c r="E197" s="3"/>
      <c r="F197" s="3"/>
      <c r="G197" s="3"/>
      <c r="H197" s="3"/>
      <c r="I197" s="3"/>
      <c r="J197" s="3"/>
      <c r="K197" s="9"/>
      <c r="L197" s="9"/>
      <c r="M197" s="9"/>
      <c r="N197" s="9"/>
      <c r="O197" s="9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9"/>
    </row>
    <row r="198" spans="1:29">
      <c r="A198" s="2"/>
      <c r="B198" s="1">
        <v>2010</v>
      </c>
      <c r="C198" s="3"/>
      <c r="D198" s="3"/>
      <c r="E198" s="3"/>
      <c r="F198" s="3"/>
      <c r="G198" s="3"/>
      <c r="H198" s="3"/>
      <c r="I198" s="3"/>
      <c r="J198" s="3"/>
      <c r="K198" s="9"/>
      <c r="L198" s="9"/>
      <c r="M198" s="9"/>
      <c r="N198" s="9"/>
      <c r="O198" s="9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9"/>
    </row>
    <row r="199" spans="1:29">
      <c r="A199" s="2" t="s">
        <v>55</v>
      </c>
      <c r="B199" s="1">
        <v>2023</v>
      </c>
      <c r="C199" s="19">
        <v>-68341309.97</v>
      </c>
      <c r="D199" s="3"/>
      <c r="E199" s="3"/>
      <c r="F199" s="3"/>
      <c r="G199" s="3"/>
      <c r="H199" s="3"/>
      <c r="I199" s="3"/>
      <c r="J199" s="19">
        <v>1969494717</v>
      </c>
      <c r="K199" s="9"/>
      <c r="L199" s="9"/>
      <c r="M199" s="9"/>
      <c r="N199" s="9"/>
      <c r="O199" s="9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9"/>
    </row>
    <row r="200" spans="1:29">
      <c r="A200" s="2"/>
      <c r="B200" s="1">
        <v>2022</v>
      </c>
      <c r="C200" s="19">
        <v>-742420713.32</v>
      </c>
      <c r="D200" s="3"/>
      <c r="E200" s="3"/>
      <c r="F200" s="3"/>
      <c r="G200" s="3"/>
      <c r="H200" s="3"/>
      <c r="I200" s="3"/>
      <c r="J200" s="19">
        <v>2917366476.48</v>
      </c>
      <c r="K200" s="9"/>
      <c r="L200" s="9"/>
      <c r="M200" s="9"/>
      <c r="N200" s="9"/>
      <c r="O200" s="9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9"/>
    </row>
    <row r="201" spans="1:29">
      <c r="A201" s="2"/>
      <c r="B201" s="1">
        <v>2021</v>
      </c>
      <c r="C201" s="19">
        <v>-911665603.99</v>
      </c>
      <c r="D201" s="3"/>
      <c r="E201" s="3"/>
      <c r="F201" s="3"/>
      <c r="G201" s="3"/>
      <c r="H201" s="3"/>
      <c r="I201" s="3"/>
      <c r="J201" s="19">
        <v>3693254673.78</v>
      </c>
      <c r="K201" s="9"/>
      <c r="L201" s="9"/>
      <c r="M201" s="9"/>
      <c r="N201" s="9"/>
      <c r="O201" s="9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9"/>
    </row>
    <row r="202" spans="1:29">
      <c r="A202" s="2"/>
      <c r="B202" s="1">
        <v>2020</v>
      </c>
      <c r="C202" s="19">
        <v>460795675.21</v>
      </c>
      <c r="D202" s="3"/>
      <c r="E202" s="3"/>
      <c r="F202" s="3"/>
      <c r="G202" s="3"/>
      <c r="H202" s="3"/>
      <c r="I202" s="3"/>
      <c r="J202" s="19">
        <v>3864762214.77</v>
      </c>
      <c r="K202" s="9"/>
      <c r="L202" s="9"/>
      <c r="M202" s="9"/>
      <c r="N202" s="9"/>
      <c r="O202" s="9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9"/>
    </row>
    <row r="203" spans="1:29">
      <c r="A203" s="2"/>
      <c r="B203" s="1">
        <v>2019</v>
      </c>
      <c r="C203" s="19">
        <v>453164927.98</v>
      </c>
      <c r="D203" s="3"/>
      <c r="E203" s="3"/>
      <c r="F203" s="3"/>
      <c r="G203" s="3"/>
      <c r="H203" s="3"/>
      <c r="I203" s="3"/>
      <c r="J203" s="19">
        <v>2908117124.29</v>
      </c>
      <c r="K203" s="9"/>
      <c r="L203" s="9"/>
      <c r="M203" s="9"/>
      <c r="N203" s="9"/>
      <c r="O203" s="9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9"/>
    </row>
    <row r="204" spans="1:29">
      <c r="A204" s="2"/>
      <c r="B204" s="1">
        <v>2018</v>
      </c>
      <c r="C204" s="19">
        <v>400352718.46</v>
      </c>
      <c r="D204" s="3"/>
      <c r="E204" s="3"/>
      <c r="F204" s="3"/>
      <c r="G204" s="3"/>
      <c r="H204" s="3"/>
      <c r="I204" s="3"/>
      <c r="J204" s="19">
        <v>1421571069.4</v>
      </c>
      <c r="K204" s="9"/>
      <c r="L204" s="9"/>
      <c r="M204" s="9"/>
      <c r="N204" s="9"/>
      <c r="O204" s="9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9"/>
    </row>
    <row r="205" spans="1:29">
      <c r="A205" s="2"/>
      <c r="B205" s="1">
        <v>2017</v>
      </c>
      <c r="C205" s="19">
        <v>94745969.68</v>
      </c>
      <c r="D205" s="3"/>
      <c r="E205" s="3"/>
      <c r="F205" s="3"/>
      <c r="G205" s="3"/>
      <c r="H205" s="3"/>
      <c r="I205" s="3"/>
      <c r="J205" s="19">
        <v>811205143.98</v>
      </c>
      <c r="K205" s="9"/>
      <c r="L205" s="9"/>
      <c r="M205" s="9"/>
      <c r="N205" s="9"/>
      <c r="O205" s="9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9"/>
    </row>
    <row r="206" spans="1:29">
      <c r="A206" s="2"/>
      <c r="B206" s="1">
        <v>2016</v>
      </c>
      <c r="C206" s="19">
        <v>32734601.48</v>
      </c>
      <c r="D206" s="3"/>
      <c r="E206" s="3"/>
      <c r="F206" s="3"/>
      <c r="G206" s="3"/>
      <c r="H206" s="3"/>
      <c r="I206" s="3"/>
      <c r="J206" s="19">
        <v>557290828.86</v>
      </c>
      <c r="K206" s="9"/>
      <c r="L206" s="9"/>
      <c r="M206" s="9"/>
      <c r="N206" s="9"/>
      <c r="O206" s="9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9"/>
    </row>
    <row r="207" spans="1:29">
      <c r="A207" s="2"/>
      <c r="B207" s="1">
        <v>2015</v>
      </c>
      <c r="C207" s="19">
        <v>10900388.78</v>
      </c>
      <c r="D207" s="3"/>
      <c r="E207" s="3"/>
      <c r="F207" s="3"/>
      <c r="G207" s="3"/>
      <c r="H207" s="3"/>
      <c r="I207" s="3"/>
      <c r="J207" s="19">
        <v>588960344.36</v>
      </c>
      <c r="K207" s="9"/>
      <c r="L207" s="9"/>
      <c r="M207" s="9"/>
      <c r="N207" s="9"/>
      <c r="O207" s="9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9"/>
    </row>
    <row r="208" spans="1:29">
      <c r="A208" s="2"/>
      <c r="B208" s="1">
        <v>2014</v>
      </c>
      <c r="C208" s="19">
        <v>52210436.38</v>
      </c>
      <c r="D208" s="3"/>
      <c r="E208" s="3"/>
      <c r="F208" s="3"/>
      <c r="G208" s="3"/>
      <c r="H208" s="3"/>
      <c r="I208" s="3"/>
      <c r="J208" s="19">
        <v>763215975.45</v>
      </c>
      <c r="K208" s="9"/>
      <c r="L208" s="9"/>
      <c r="M208" s="9"/>
      <c r="N208" s="9"/>
      <c r="O208" s="9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9"/>
    </row>
    <row r="209" spans="1:29">
      <c r="A209" s="2"/>
      <c r="B209" s="1">
        <v>2013</v>
      </c>
      <c r="C209" s="19">
        <v>28677516.14</v>
      </c>
      <c r="D209" s="3"/>
      <c r="E209" s="3"/>
      <c r="F209" s="3"/>
      <c r="G209" s="3"/>
      <c r="H209" s="3"/>
      <c r="I209" s="3"/>
      <c r="J209" s="19">
        <v>632142164.63</v>
      </c>
      <c r="K209" s="9"/>
      <c r="L209" s="9"/>
      <c r="M209" s="9"/>
      <c r="N209" s="9"/>
      <c r="O209" s="9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9"/>
    </row>
    <row r="210" spans="1:29">
      <c r="A210" s="2"/>
      <c r="B210" s="1">
        <v>2012</v>
      </c>
      <c r="C210" s="19">
        <v>31829648.26</v>
      </c>
      <c r="D210" s="3"/>
      <c r="E210" s="3"/>
      <c r="F210" s="3"/>
      <c r="G210" s="3"/>
      <c r="H210" s="3"/>
      <c r="I210" s="3"/>
      <c r="J210" s="19">
        <v>554618362.89</v>
      </c>
      <c r="K210" s="9"/>
      <c r="L210" s="9"/>
      <c r="M210" s="9"/>
      <c r="N210" s="9"/>
      <c r="O210" s="9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9"/>
    </row>
    <row r="211" spans="1:29">
      <c r="A211" s="2"/>
      <c r="B211" s="1">
        <v>2011</v>
      </c>
      <c r="C211" s="3"/>
      <c r="D211" s="3"/>
      <c r="E211" s="3"/>
      <c r="F211" s="3"/>
      <c r="G211" s="3"/>
      <c r="H211" s="3"/>
      <c r="I211" s="3"/>
      <c r="J211" s="3"/>
      <c r="K211" s="9"/>
      <c r="L211" s="9"/>
      <c r="M211" s="9"/>
      <c r="N211" s="9"/>
      <c r="O211" s="9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9"/>
    </row>
    <row r="212" spans="1:29">
      <c r="A212" s="2"/>
      <c r="B212" s="1">
        <v>2010</v>
      </c>
      <c r="C212" s="3"/>
      <c r="D212" s="3"/>
      <c r="E212" s="3"/>
      <c r="F212" s="3"/>
      <c r="G212" s="3"/>
      <c r="H212" s="3"/>
      <c r="I212" s="3"/>
      <c r="J212" s="3"/>
      <c r="K212" s="9"/>
      <c r="L212" s="9"/>
      <c r="M212" s="9"/>
      <c r="N212" s="9"/>
      <c r="O212" s="9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9"/>
    </row>
    <row r="213" spans="1:29">
      <c r="A213" s="2" t="s">
        <v>56</v>
      </c>
      <c r="B213" s="1">
        <v>2023</v>
      </c>
      <c r="C213" s="32">
        <v>332744393.35</v>
      </c>
      <c r="D213" s="29"/>
      <c r="E213" s="29"/>
      <c r="F213" s="29"/>
      <c r="G213" s="29"/>
      <c r="H213" s="29"/>
      <c r="I213" s="29"/>
      <c r="J213" s="32">
        <v>9800950747.92</v>
      </c>
      <c r="K213" s="24">
        <v>6551761639.32</v>
      </c>
      <c r="L213" s="24">
        <v>2206242640.53</v>
      </c>
      <c r="M213" s="24">
        <v>426594898.58</v>
      </c>
      <c r="N213" s="24">
        <v>267570227.37</v>
      </c>
      <c r="O213" s="26">
        <v>-33927107.11</v>
      </c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>
      <c r="A214" s="2"/>
      <c r="B214" s="1">
        <v>2022</v>
      </c>
      <c r="C214" s="32">
        <v>349971119.46</v>
      </c>
      <c r="D214" s="29"/>
      <c r="E214" s="29"/>
      <c r="F214" s="29"/>
      <c r="G214" s="29"/>
      <c r="H214" s="29"/>
      <c r="I214" s="29"/>
      <c r="J214" s="32">
        <v>8569694360.65</v>
      </c>
      <c r="K214" s="24">
        <v>5831051965.27</v>
      </c>
      <c r="L214" s="24">
        <v>1748822736</v>
      </c>
      <c r="M214" s="24">
        <v>372091457.41</v>
      </c>
      <c r="N214" s="24">
        <v>203883267.9</v>
      </c>
      <c r="O214" s="26">
        <v>-32016388.68</v>
      </c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>
      <c r="A215" s="2"/>
      <c r="B215" s="1">
        <v>2021</v>
      </c>
      <c r="C215" s="32">
        <v>581097222.93</v>
      </c>
      <c r="D215" s="29"/>
      <c r="E215" s="29"/>
      <c r="F215" s="29"/>
      <c r="G215" s="29"/>
      <c r="H215" s="29"/>
      <c r="I215" s="29"/>
      <c r="J215" s="32">
        <v>9149870464.8</v>
      </c>
      <c r="K215" s="24">
        <v>5863049104.38</v>
      </c>
      <c r="L215" s="24">
        <v>1986544514.02</v>
      </c>
      <c r="M215" s="24">
        <v>341144204.3</v>
      </c>
      <c r="N215" s="24">
        <v>211964212.18</v>
      </c>
      <c r="O215" s="26">
        <v>-7261174.19</v>
      </c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>
      <c r="A216" s="2"/>
      <c r="B216" s="1">
        <v>2020</v>
      </c>
      <c r="C216" s="32">
        <v>905889081.41</v>
      </c>
      <c r="D216" s="29"/>
      <c r="E216" s="29"/>
      <c r="F216" s="29"/>
      <c r="G216" s="29"/>
      <c r="H216" s="29"/>
      <c r="I216" s="29"/>
      <c r="J216" s="32">
        <v>7823528416.32</v>
      </c>
      <c r="K216" s="24">
        <v>4590904040.35</v>
      </c>
      <c r="L216" s="24">
        <v>1544562244.71</v>
      </c>
      <c r="M216" s="24">
        <v>364914344.3</v>
      </c>
      <c r="N216" s="24">
        <v>190298633.61</v>
      </c>
      <c r="O216" s="26">
        <v>-18001546.24</v>
      </c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>
      <c r="A217" s="2"/>
      <c r="B217" s="1">
        <v>2019</v>
      </c>
      <c r="C217" s="32">
        <v>603832650.83</v>
      </c>
      <c r="D217" s="29"/>
      <c r="E217" s="29"/>
      <c r="F217" s="29"/>
      <c r="G217" s="29"/>
      <c r="H217" s="29"/>
      <c r="I217" s="29"/>
      <c r="J217" s="32">
        <v>6634914352.68</v>
      </c>
      <c r="K217" s="24">
        <v>4005421052.7</v>
      </c>
      <c r="L217" s="24">
        <v>1369553843.95</v>
      </c>
      <c r="M217" s="24">
        <v>294516937.35</v>
      </c>
      <c r="N217" s="24">
        <v>176374287.34</v>
      </c>
      <c r="O217" s="26">
        <v>21476411.75</v>
      </c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>
      <c r="A218" s="2"/>
      <c r="B218" s="1">
        <v>2018</v>
      </c>
      <c r="C218" s="32">
        <v>406993183.92</v>
      </c>
      <c r="D218" s="29"/>
      <c r="E218" s="29"/>
      <c r="F218" s="29"/>
      <c r="G218" s="29"/>
      <c r="H218" s="29"/>
      <c r="I218" s="29"/>
      <c r="J218" s="32">
        <v>5678517623.29</v>
      </c>
      <c r="K218" s="24">
        <v>3744105124.57</v>
      </c>
      <c r="L218" s="24">
        <v>1013014207.75</v>
      </c>
      <c r="M218" s="24">
        <v>202132450.43</v>
      </c>
      <c r="N218" s="24">
        <v>107533844.55</v>
      </c>
      <c r="O218" s="26">
        <v>55843921.52</v>
      </c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>
      <c r="A219" s="2"/>
      <c r="B219" s="1">
        <v>2017</v>
      </c>
      <c r="C219" s="32">
        <v>349065603.85</v>
      </c>
      <c r="D219" s="29"/>
      <c r="E219" s="29"/>
      <c r="F219" s="29"/>
      <c r="G219" s="29"/>
      <c r="H219" s="29"/>
      <c r="I219" s="29"/>
      <c r="J219" s="32">
        <v>4638349590.23</v>
      </c>
      <c r="K219" s="24">
        <v>3018612155.26</v>
      </c>
      <c r="L219" s="24">
        <v>886076849</v>
      </c>
      <c r="M219" s="24">
        <v>165810252.46</v>
      </c>
      <c r="N219" s="24">
        <v>82712436.76</v>
      </c>
      <c r="O219" s="26">
        <v>46747820.96</v>
      </c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>
      <c r="A220" s="2"/>
      <c r="B220" s="1">
        <v>2016</v>
      </c>
      <c r="C220" s="32">
        <v>260416579.23</v>
      </c>
      <c r="D220" s="29"/>
      <c r="E220" s="29"/>
      <c r="F220" s="29"/>
      <c r="G220" s="29"/>
      <c r="H220" s="29"/>
      <c r="I220" s="29"/>
      <c r="J220" s="32">
        <v>3809349072.13</v>
      </c>
      <c r="K220" s="24">
        <v>2441193158.59</v>
      </c>
      <c r="L220" s="24">
        <v>721190828.05</v>
      </c>
      <c r="M220" s="24">
        <v>205151195.96</v>
      </c>
      <c r="N220" s="24">
        <v>46152820.36</v>
      </c>
      <c r="O220" s="26">
        <v>59189069.26</v>
      </c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>
      <c r="A221" s="2"/>
      <c r="B221" s="1">
        <v>2015</v>
      </c>
      <c r="C221" s="32">
        <v>88196116.47</v>
      </c>
      <c r="D221" s="29"/>
      <c r="E221" s="29"/>
      <c r="F221" s="29"/>
      <c r="G221" s="29"/>
      <c r="H221" s="29"/>
      <c r="I221" s="29"/>
      <c r="J221" s="32">
        <v>2958976614</v>
      </c>
      <c r="K221" s="24">
        <v>2011269730.07</v>
      </c>
      <c r="L221" s="24">
        <v>517049887.72</v>
      </c>
      <c r="M221" s="24">
        <v>198117354.24</v>
      </c>
      <c r="N221" s="24">
        <v>45355103.8</v>
      </c>
      <c r="O221" s="26">
        <v>104603265.63</v>
      </c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>
      <c r="A222" s="2"/>
      <c r="B222" s="1">
        <v>2014</v>
      </c>
      <c r="C222" s="32">
        <v>67502192.42</v>
      </c>
      <c r="D222" s="29"/>
      <c r="E222" s="29"/>
      <c r="F222" s="29"/>
      <c r="G222" s="29"/>
      <c r="H222" s="29"/>
      <c r="I222" s="29"/>
      <c r="J222" s="32">
        <v>2521780170.53</v>
      </c>
      <c r="K222" s="24">
        <v>1764205070.36</v>
      </c>
      <c r="L222" s="24">
        <v>395275089.48</v>
      </c>
      <c r="M222" s="24">
        <v>167992942.57</v>
      </c>
      <c r="N222" s="24">
        <v>32548947.86</v>
      </c>
      <c r="O222" s="26">
        <v>72539139.99</v>
      </c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>
      <c r="A223" s="2"/>
      <c r="B223" s="1">
        <v>2013</v>
      </c>
      <c r="C223" s="32">
        <v>115935221.89</v>
      </c>
      <c r="D223" s="29"/>
      <c r="E223" s="29"/>
      <c r="F223" s="29"/>
      <c r="G223" s="29"/>
      <c r="H223" s="29"/>
      <c r="I223" s="29"/>
      <c r="J223" s="32">
        <v>2501718710.31</v>
      </c>
      <c r="K223" s="24">
        <v>1745044319.39</v>
      </c>
      <c r="L223" s="24">
        <v>414373159.99</v>
      </c>
      <c r="M223" s="24">
        <v>166734545.93</v>
      </c>
      <c r="N223" s="24">
        <v>8622651.66</v>
      </c>
      <c r="O223" s="26">
        <v>40442211.19</v>
      </c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>
      <c r="A224" s="2"/>
      <c r="B224" s="1">
        <v>2012</v>
      </c>
      <c r="C224" s="32">
        <v>158908625.05</v>
      </c>
      <c r="D224" s="29"/>
      <c r="E224" s="29"/>
      <c r="F224" s="29"/>
      <c r="G224" s="29"/>
      <c r="H224" s="29"/>
      <c r="I224" s="29"/>
      <c r="J224" s="32">
        <v>2339454972.91</v>
      </c>
      <c r="K224" s="24">
        <v>1608460274.96</v>
      </c>
      <c r="L224" s="24">
        <v>343765269.43</v>
      </c>
      <c r="M224" s="24">
        <v>133877681.96</v>
      </c>
      <c r="N224" s="24" t="s">
        <v>84</v>
      </c>
      <c r="O224" s="26">
        <v>22901184.62</v>
      </c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>
      <c r="A225" s="2"/>
      <c r="B225" s="1">
        <v>2011</v>
      </c>
      <c r="C225" s="29"/>
      <c r="D225" s="29"/>
      <c r="E225" s="29"/>
      <c r="F225" s="29"/>
      <c r="G225" s="29"/>
      <c r="H225" s="29"/>
      <c r="I225" s="29"/>
      <c r="J225" s="29"/>
      <c r="K225" s="33"/>
      <c r="L225" s="33"/>
      <c r="M225" s="33"/>
      <c r="N225" s="33"/>
      <c r="O225" s="33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>
      <c r="A226" s="2"/>
      <c r="B226" s="1">
        <v>2010</v>
      </c>
      <c r="C226" s="29"/>
      <c r="D226" s="29"/>
      <c r="E226" s="29"/>
      <c r="F226" s="29"/>
      <c r="G226" s="29"/>
      <c r="H226" s="29"/>
      <c r="I226" s="29"/>
      <c r="J226" s="29"/>
      <c r="K226" s="33"/>
      <c r="L226" s="33"/>
      <c r="M226" s="33"/>
      <c r="N226" s="33"/>
      <c r="O226" s="33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>
      <c r="A227" s="2" t="s">
        <v>57</v>
      </c>
      <c r="B227" s="1">
        <v>2023</v>
      </c>
      <c r="C227" s="32">
        <v>22806658.88</v>
      </c>
      <c r="D227" s="29"/>
      <c r="E227" s="29"/>
      <c r="F227" s="29"/>
      <c r="G227" s="29"/>
      <c r="H227" s="29"/>
      <c r="I227" s="29"/>
      <c r="J227" s="32">
        <v>995136283.16</v>
      </c>
      <c r="K227" s="24">
        <v>829055747.38</v>
      </c>
      <c r="L227" s="24">
        <v>105641459.55</v>
      </c>
      <c r="M227" s="24">
        <v>72622698.58</v>
      </c>
      <c r="N227" s="24">
        <v>15705583.61</v>
      </c>
      <c r="O227" s="26">
        <v>-36727881.35</v>
      </c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>
      <c r="A228" s="2"/>
      <c r="B228" s="1">
        <v>2022</v>
      </c>
      <c r="C228" s="32">
        <v>-38589058.32</v>
      </c>
      <c r="D228" s="29"/>
      <c r="E228" s="29"/>
      <c r="F228" s="29"/>
      <c r="G228" s="29"/>
      <c r="H228" s="29"/>
      <c r="I228" s="29"/>
      <c r="J228" s="32">
        <v>669192032.18</v>
      </c>
      <c r="K228" s="24">
        <v>561707022.9</v>
      </c>
      <c r="L228" s="24">
        <v>82347444.5</v>
      </c>
      <c r="M228" s="24">
        <v>63225343.55</v>
      </c>
      <c r="N228" s="24">
        <v>12442485.48</v>
      </c>
      <c r="O228" s="26">
        <v>-39062882.4</v>
      </c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>
      <c r="A229" s="2"/>
      <c r="B229" s="1">
        <v>2021</v>
      </c>
      <c r="C229" s="32">
        <v>8658258.15</v>
      </c>
      <c r="D229" s="29"/>
      <c r="E229" s="29"/>
      <c r="F229" s="29"/>
      <c r="G229" s="29"/>
      <c r="H229" s="29"/>
      <c r="I229" s="29"/>
      <c r="J229" s="32">
        <v>717526128.25</v>
      </c>
      <c r="K229" s="24">
        <v>572906370.02</v>
      </c>
      <c r="L229" s="24">
        <v>87805080.22</v>
      </c>
      <c r="M229" s="24">
        <v>64284572.78</v>
      </c>
      <c r="N229" s="24">
        <v>11743940.54</v>
      </c>
      <c r="O229" s="26">
        <v>-40189412.79</v>
      </c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>
      <c r="A230" s="2"/>
      <c r="B230" s="1">
        <v>2020</v>
      </c>
      <c r="C230" s="32">
        <v>58049318.45</v>
      </c>
      <c r="D230" s="29"/>
      <c r="E230" s="29"/>
      <c r="F230" s="29"/>
      <c r="G230" s="29"/>
      <c r="H230" s="29"/>
      <c r="I230" s="29"/>
      <c r="J230" s="32">
        <v>685431238.99</v>
      </c>
      <c r="K230" s="24">
        <v>535590923.83</v>
      </c>
      <c r="L230" s="24">
        <v>84655234.27</v>
      </c>
      <c r="M230" s="24">
        <v>61712998.52</v>
      </c>
      <c r="N230" s="24">
        <v>11464324.32</v>
      </c>
      <c r="O230" s="26">
        <v>-40655439.5</v>
      </c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>
      <c r="A231" s="2"/>
      <c r="B231" s="1">
        <v>2019</v>
      </c>
      <c r="C231" s="32">
        <v>-53805394.54</v>
      </c>
      <c r="D231" s="29"/>
      <c r="E231" s="29"/>
      <c r="F231" s="29"/>
      <c r="G231" s="29"/>
      <c r="H231" s="29"/>
      <c r="I231" s="29"/>
      <c r="J231" s="32">
        <v>1186674091.12</v>
      </c>
      <c r="K231" s="24">
        <v>975924274.01</v>
      </c>
      <c r="L231" s="24">
        <v>169990357.37</v>
      </c>
      <c r="M231" s="24">
        <v>109484019.47</v>
      </c>
      <c r="N231" s="24">
        <v>14252402.08</v>
      </c>
      <c r="O231" s="26">
        <v>21262130.54</v>
      </c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>
      <c r="A232" s="2"/>
      <c r="B232" s="1">
        <v>2018</v>
      </c>
      <c r="C232" s="32">
        <v>21719714.74</v>
      </c>
      <c r="D232" s="29"/>
      <c r="E232" s="29"/>
      <c r="F232" s="29"/>
      <c r="G232" s="29"/>
      <c r="H232" s="29"/>
      <c r="I232" s="29"/>
      <c r="J232" s="32">
        <v>1244728370</v>
      </c>
      <c r="K232" s="24">
        <v>989424813.6</v>
      </c>
      <c r="L232" s="24">
        <v>165218634.92</v>
      </c>
      <c r="M232" s="24">
        <v>99088096.38</v>
      </c>
      <c r="N232" s="24">
        <v>11253240.97</v>
      </c>
      <c r="O232" s="26">
        <v>22499532.76</v>
      </c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>
      <c r="A233" s="2"/>
      <c r="B233" s="1">
        <v>2017</v>
      </c>
      <c r="C233" s="32">
        <v>-144000382.36</v>
      </c>
      <c r="D233" s="29"/>
      <c r="E233" s="29"/>
      <c r="F233" s="29"/>
      <c r="G233" s="29"/>
      <c r="H233" s="29"/>
      <c r="I233" s="29"/>
      <c r="J233" s="32">
        <v>1472115742.58</v>
      </c>
      <c r="K233" s="24">
        <v>1182599409.37</v>
      </c>
      <c r="L233" s="24">
        <v>200668049.37</v>
      </c>
      <c r="M233" s="24">
        <v>129937398.22</v>
      </c>
      <c r="N233" s="24">
        <v>25821134.42</v>
      </c>
      <c r="O233" s="26">
        <v>41898162.3</v>
      </c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>
      <c r="A234" s="2"/>
      <c r="B234" s="1">
        <v>2016</v>
      </c>
      <c r="C234" s="32">
        <v>26902965.06</v>
      </c>
      <c r="D234" s="29"/>
      <c r="E234" s="29"/>
      <c r="F234" s="29"/>
      <c r="G234" s="29"/>
      <c r="H234" s="29"/>
      <c r="I234" s="29"/>
      <c r="J234" s="32">
        <v>1561837699.85</v>
      </c>
      <c r="K234" s="24">
        <v>1335715600.05</v>
      </c>
      <c r="L234" s="24">
        <v>192333137.64</v>
      </c>
      <c r="M234" s="24">
        <v>159864637.1</v>
      </c>
      <c r="N234" s="24">
        <v>25393164.27</v>
      </c>
      <c r="O234" s="26">
        <v>42323333.56</v>
      </c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>
      <c r="A235" s="2"/>
      <c r="B235" s="1">
        <v>2015</v>
      </c>
      <c r="C235" s="32">
        <v>-173258005.36</v>
      </c>
      <c r="D235" s="29"/>
      <c r="E235" s="29"/>
      <c r="F235" s="29"/>
      <c r="G235" s="29"/>
      <c r="H235" s="29"/>
      <c r="I235" s="29"/>
      <c r="J235" s="32">
        <v>1353192521.77</v>
      </c>
      <c r="K235" s="24">
        <v>1175030174.78</v>
      </c>
      <c r="L235" s="24">
        <v>200319341.24</v>
      </c>
      <c r="M235" s="24">
        <v>163864406.9</v>
      </c>
      <c r="N235" s="24">
        <v>24889503.28</v>
      </c>
      <c r="O235" s="26">
        <v>33842677.73</v>
      </c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>
      <c r="A236" s="2"/>
      <c r="B236" s="1">
        <v>2014</v>
      </c>
      <c r="C236" s="32">
        <v>21909138.58</v>
      </c>
      <c r="D236" s="29"/>
      <c r="E236" s="29"/>
      <c r="F236" s="29"/>
      <c r="G236" s="29"/>
      <c r="H236" s="29"/>
      <c r="I236" s="29"/>
      <c r="J236" s="32">
        <v>1186989185.02</v>
      </c>
      <c r="K236" s="24">
        <v>1048171953.1</v>
      </c>
      <c r="L236" s="24">
        <v>163463263.38</v>
      </c>
      <c r="M236" s="24">
        <v>183239518.41</v>
      </c>
      <c r="N236" s="24">
        <v>21104893.94</v>
      </c>
      <c r="O236" s="26">
        <v>41013187.44</v>
      </c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>
      <c r="A237" s="2"/>
      <c r="B237" s="1">
        <v>2013</v>
      </c>
      <c r="C237" s="32">
        <v>8701657.09</v>
      </c>
      <c r="D237" s="29"/>
      <c r="E237" s="29"/>
      <c r="F237" s="29"/>
      <c r="G237" s="29"/>
      <c r="H237" s="29"/>
      <c r="I237" s="29"/>
      <c r="J237" s="32">
        <v>1183550089.82</v>
      </c>
      <c r="K237" s="24">
        <v>937410356.4</v>
      </c>
      <c r="L237" s="24">
        <v>139897543.81</v>
      </c>
      <c r="M237" s="24">
        <v>188927322.28</v>
      </c>
      <c r="N237" s="24">
        <v>27284738.04</v>
      </c>
      <c r="O237" s="26">
        <v>27583448.07</v>
      </c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>
      <c r="A238" s="2"/>
      <c r="B238" s="1">
        <v>2012</v>
      </c>
      <c r="C238" s="32">
        <v>16771388.35</v>
      </c>
      <c r="D238" s="29"/>
      <c r="E238" s="29"/>
      <c r="F238" s="29"/>
      <c r="G238" s="29"/>
      <c r="H238" s="29"/>
      <c r="I238" s="29"/>
      <c r="J238" s="32">
        <v>1227615498.31</v>
      </c>
      <c r="K238" s="24">
        <v>991708474.13</v>
      </c>
      <c r="L238" s="24">
        <v>138997384.95</v>
      </c>
      <c r="M238" s="24">
        <v>172378294.04</v>
      </c>
      <c r="N238" s="24">
        <v>19995669.01</v>
      </c>
      <c r="O238" s="26">
        <v>22448808.47</v>
      </c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>
      <c r="A239" s="2"/>
      <c r="B239" s="1">
        <v>2011</v>
      </c>
      <c r="C239" s="29"/>
      <c r="D239" s="29"/>
      <c r="E239" s="29"/>
      <c r="F239" s="29"/>
      <c r="G239" s="29"/>
      <c r="H239" s="29"/>
      <c r="I239" s="29"/>
      <c r="J239" s="29"/>
      <c r="K239" s="33"/>
      <c r="L239" s="33"/>
      <c r="M239" s="33"/>
      <c r="N239" s="33"/>
      <c r="O239" s="33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>
      <c r="A240" s="2"/>
      <c r="B240" s="1">
        <v>2010</v>
      </c>
      <c r="C240" s="29"/>
      <c r="D240" s="29"/>
      <c r="E240" s="29"/>
      <c r="F240" s="29"/>
      <c r="G240" s="29"/>
      <c r="H240" s="29"/>
      <c r="I240" s="29"/>
      <c r="J240" s="29"/>
      <c r="K240" s="33"/>
      <c r="L240" s="33"/>
      <c r="M240" s="33"/>
      <c r="N240" s="33"/>
      <c r="O240" s="33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</sheetData>
  <mergeCells count="45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1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4" sqref="D4"/>
    </sheetView>
  </sheetViews>
  <sheetFormatPr defaultColWidth="9.23076923076923" defaultRowHeight="16.8"/>
  <cols>
    <col min="3" max="3" width="20.3846153846154" style="9" customWidth="1"/>
    <col min="4" max="5" width="22.4615384615385" customWidth="1"/>
    <col min="6" max="6" width="27.3076923076923" customWidth="1"/>
    <col min="7" max="8" width="11.5384615384615" customWidth="1"/>
    <col min="9" max="9" width="18.7692307692308" customWidth="1"/>
    <col min="10" max="10" width="16.3846153846154" customWidth="1"/>
    <col min="11" max="11" width="55.1538461538462" customWidth="1"/>
    <col min="12" max="12" width="21.2307692307692" customWidth="1"/>
    <col min="13" max="13" width="18.7692307692308" customWidth="1"/>
    <col min="14" max="14" width="16.3846153846154" customWidth="1"/>
    <col min="15" max="15" width="21.2307692307692" customWidth="1"/>
    <col min="16" max="16" width="23.6153846153846" customWidth="1"/>
    <col min="17" max="17" width="16.3846153846154" customWidth="1"/>
    <col min="18" max="19" width="11.5384615384615" customWidth="1"/>
    <col min="20" max="20" width="13.3076923076923" customWidth="1"/>
    <col min="22" max="22" width="15.1538461538462" customWidth="1"/>
    <col min="23" max="24" width="10.3076923076923" customWidth="1"/>
    <col min="25" max="25" width="12.7692307692308" customWidth="1"/>
    <col min="26" max="27" width="9.23076923076923" style="13"/>
    <col min="28" max="28" width="15.1538461538462" customWidth="1"/>
    <col min="29" max="30" width="17.6153846153846" customWidth="1"/>
  </cols>
  <sheetData>
    <row r="1" spans="1:30">
      <c r="A1" s="1" t="s">
        <v>0</v>
      </c>
      <c r="B1" s="1" t="s">
        <v>1</v>
      </c>
      <c r="C1" s="8" t="s">
        <v>85</v>
      </c>
      <c r="D1" s="14" t="s">
        <v>86</v>
      </c>
      <c r="E1" s="16" t="s">
        <v>87</v>
      </c>
      <c r="F1" s="16" t="s">
        <v>88</v>
      </c>
      <c r="G1" s="8" t="s">
        <v>89</v>
      </c>
      <c r="H1" s="8"/>
      <c r="I1" s="8"/>
      <c r="J1" s="8"/>
      <c r="K1" s="8"/>
      <c r="L1" s="8"/>
      <c r="M1" s="8"/>
      <c r="N1" s="8"/>
      <c r="O1" s="8"/>
      <c r="P1" s="8"/>
      <c r="Q1" s="8"/>
      <c r="R1" s="1" t="s">
        <v>90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/>
      <c r="B2" s="1"/>
      <c r="C2" s="8"/>
      <c r="D2" s="14"/>
      <c r="E2" s="16"/>
      <c r="F2" s="16"/>
      <c r="G2" s="8" t="s">
        <v>91</v>
      </c>
      <c r="H2" s="12" t="s">
        <v>92</v>
      </c>
      <c r="I2" s="12" t="s">
        <v>93</v>
      </c>
      <c r="J2" s="8" t="s">
        <v>94</v>
      </c>
      <c r="K2" s="8" t="s">
        <v>95</v>
      </c>
      <c r="L2" s="8" t="s">
        <v>96</v>
      </c>
      <c r="M2" s="8" t="s">
        <v>97</v>
      </c>
      <c r="N2" s="8" t="s">
        <v>98</v>
      </c>
      <c r="O2" s="8" t="s">
        <v>99</v>
      </c>
      <c r="P2" s="12" t="s">
        <v>100</v>
      </c>
      <c r="Q2" s="12" t="s">
        <v>101</v>
      </c>
      <c r="R2" s="17" t="s">
        <v>102</v>
      </c>
      <c r="S2" s="17" t="s">
        <v>103</v>
      </c>
      <c r="T2" s="18" t="s">
        <v>104</v>
      </c>
      <c r="U2" s="1" t="s">
        <v>105</v>
      </c>
      <c r="V2" s="18" t="s">
        <v>106</v>
      </c>
      <c r="W2" s="18" t="s">
        <v>107</v>
      </c>
      <c r="X2" s="18" t="s">
        <v>108</v>
      </c>
      <c r="Y2" s="18" t="s">
        <v>109</v>
      </c>
      <c r="Z2" s="1" t="s">
        <v>110</v>
      </c>
      <c r="AA2" s="1" t="s">
        <v>111</v>
      </c>
      <c r="AB2" s="18" t="s">
        <v>112</v>
      </c>
      <c r="AC2" s="18" t="s">
        <v>113</v>
      </c>
      <c r="AD2" s="18" t="s">
        <v>114</v>
      </c>
    </row>
    <row r="3" spans="1:30">
      <c r="A3" s="1" t="s">
        <v>41</v>
      </c>
      <c r="B3" s="1">
        <v>2023</v>
      </c>
      <c r="C3" s="6">
        <v>7323078222.45</v>
      </c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  <c r="AA3" s="2"/>
      <c r="AB3" s="3"/>
      <c r="AC3" s="3"/>
      <c r="AD3" s="3"/>
    </row>
    <row r="4" spans="1:30">
      <c r="A4" s="1"/>
      <c r="B4" s="1">
        <v>2022</v>
      </c>
      <c r="C4" s="6">
        <v>5778071824.19</v>
      </c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/>
      <c r="AA4" s="2"/>
      <c r="AB4" s="3"/>
      <c r="AC4" s="3"/>
      <c r="AD4" s="3"/>
    </row>
    <row r="5" spans="1:30">
      <c r="A5" s="1"/>
      <c r="B5" s="1">
        <v>2021</v>
      </c>
      <c r="C5" s="6">
        <v>4633049783.03</v>
      </c>
      <c r="D5" s="1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/>
      <c r="AA5" s="2"/>
      <c r="AB5" s="3"/>
      <c r="AC5" s="3"/>
      <c r="AD5" s="3"/>
    </row>
    <row r="6" spans="1:30">
      <c r="A6" s="1"/>
      <c r="B6" s="1">
        <v>2020</v>
      </c>
      <c r="C6" s="6">
        <v>3636882185.29</v>
      </c>
      <c r="D6" s="1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s="2"/>
      <c r="AB6" s="3"/>
      <c r="AC6" s="3"/>
      <c r="AD6" s="3"/>
    </row>
    <row r="7" spans="1:30">
      <c r="A7" s="1"/>
      <c r="B7" s="1">
        <v>2019</v>
      </c>
      <c r="C7" s="6">
        <v>2979365076.82</v>
      </c>
      <c r="D7" s="1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  <c r="AA7" s="2"/>
      <c r="AB7" s="3"/>
      <c r="AC7" s="3"/>
      <c r="AD7" s="3"/>
    </row>
    <row r="8" spans="1:30">
      <c r="A8" s="1"/>
      <c r="B8" s="1">
        <v>2018</v>
      </c>
      <c r="C8" s="6">
        <v>2860042557.71</v>
      </c>
      <c r="D8" s="1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  <c r="AA8" s="2"/>
      <c r="AB8" s="3"/>
      <c r="AC8" s="3"/>
      <c r="AD8" s="3"/>
    </row>
    <row r="9" spans="1:30">
      <c r="A9" s="1"/>
      <c r="B9" s="1">
        <v>2017</v>
      </c>
      <c r="C9" s="6">
        <v>2303827477.37</v>
      </c>
      <c r="D9" s="1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  <c r="AA9" s="2"/>
      <c r="AB9" s="3"/>
      <c r="AC9" s="3"/>
      <c r="AD9" s="3"/>
    </row>
    <row r="10" spans="1:30">
      <c r="A10" s="1"/>
      <c r="B10" s="1">
        <v>2016</v>
      </c>
      <c r="C10" s="6">
        <v>1502340998.4</v>
      </c>
      <c r="D10" s="1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/>
      <c r="AA10" s="2"/>
      <c r="AB10" s="3"/>
      <c r="AC10" s="3"/>
      <c r="AD10" s="3"/>
    </row>
    <row r="11" spans="1:30">
      <c r="A11" s="1"/>
      <c r="B11" s="1">
        <v>2015</v>
      </c>
      <c r="C11" s="6">
        <v>1377110451.83</v>
      </c>
      <c r="D11" s="1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/>
      <c r="AA11" s="2"/>
      <c r="AB11" s="3"/>
      <c r="AC11" s="3"/>
      <c r="AD11" s="3"/>
    </row>
    <row r="12" spans="1:30">
      <c r="A12" s="1"/>
      <c r="B12" s="1">
        <v>2014</v>
      </c>
      <c r="C12" s="6">
        <v>1391112355.46</v>
      </c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/>
      <c r="AA12" s="2"/>
      <c r="AB12" s="3"/>
      <c r="AC12" s="3"/>
      <c r="AD12" s="3"/>
    </row>
    <row r="13" spans="1:30">
      <c r="A13" s="1"/>
      <c r="B13" s="1">
        <v>2013</v>
      </c>
      <c r="C13" s="6">
        <v>1203539867.92</v>
      </c>
      <c r="D13" s="1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  <c r="AA13" s="2"/>
      <c r="AB13" s="3"/>
      <c r="AC13" s="3"/>
      <c r="AD13" s="3"/>
    </row>
    <row r="14" spans="1:30">
      <c r="A14" s="1"/>
      <c r="B14" s="1">
        <v>2012</v>
      </c>
      <c r="C14" s="7" t="s">
        <v>84</v>
      </c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  <c r="AA14" s="2"/>
      <c r="AB14" s="3"/>
      <c r="AC14" s="3"/>
      <c r="AD14" s="3"/>
    </row>
    <row r="15" spans="1:30">
      <c r="A15" s="1"/>
      <c r="B15" s="1">
        <v>2011</v>
      </c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  <c r="AA15" s="2"/>
      <c r="AB15" s="3"/>
      <c r="AC15" s="3"/>
      <c r="AD15" s="3"/>
    </row>
    <row r="16" spans="1:30">
      <c r="A16" s="1"/>
      <c r="B16" s="1">
        <v>2010</v>
      </c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/>
      <c r="AA16" s="2"/>
      <c r="AB16" s="3"/>
      <c r="AC16" s="3"/>
      <c r="AD16" s="3"/>
    </row>
    <row r="17" spans="1:30">
      <c r="A17" s="2" t="s">
        <v>42</v>
      </c>
      <c r="B17" s="1">
        <v>2023</v>
      </c>
      <c r="C17" s="6">
        <v>7506930342.79</v>
      </c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/>
      <c r="AA17" s="2"/>
      <c r="AB17" s="3"/>
      <c r="AC17" s="3"/>
      <c r="AD17" s="3"/>
    </row>
    <row r="18" spans="1:30">
      <c r="A18" s="2"/>
      <c r="B18" s="1">
        <v>2022</v>
      </c>
      <c r="C18" s="6">
        <v>6719600623.02</v>
      </c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/>
      <c r="AA18" s="2"/>
      <c r="AB18" s="3"/>
      <c r="AC18" s="3"/>
      <c r="AD18" s="3"/>
    </row>
    <row r="19" spans="1:30">
      <c r="A19" s="2"/>
      <c r="B19" s="1">
        <v>2021</v>
      </c>
      <c r="C19" s="6">
        <v>5812491217.77</v>
      </c>
      <c r="D19" s="1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  <c r="AA19" s="2"/>
      <c r="AB19" s="3"/>
      <c r="AC19" s="3"/>
      <c r="AD19" s="3"/>
    </row>
    <row r="20" spans="1:30">
      <c r="A20" s="2"/>
      <c r="B20" s="1">
        <v>2020</v>
      </c>
      <c r="C20" s="6">
        <v>1601869244.94</v>
      </c>
      <c r="D20" s="1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  <c r="AA20" s="2"/>
      <c r="AB20" s="3"/>
      <c r="AC20" s="3"/>
      <c r="AD20" s="3"/>
    </row>
    <row r="21" spans="1:30">
      <c r="A21" s="2"/>
      <c r="B21" s="1">
        <v>2019</v>
      </c>
      <c r="C21" s="6">
        <v>1083837433.09</v>
      </c>
      <c r="D21" s="1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/>
      <c r="AA21" s="2"/>
      <c r="AB21" s="3"/>
      <c r="AC21" s="3"/>
      <c r="AD21" s="3"/>
    </row>
    <row r="22" spans="1:30">
      <c r="A22" s="2"/>
      <c r="B22" s="1">
        <v>2018</v>
      </c>
      <c r="C22" s="6">
        <v>763972117.36</v>
      </c>
      <c r="D22" s="1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/>
      <c r="AA22" s="2"/>
      <c r="AB22" s="3"/>
      <c r="AC22" s="3"/>
      <c r="AD22" s="3"/>
    </row>
    <row r="23" spans="1:30">
      <c r="A23" s="2"/>
      <c r="B23" s="1">
        <v>2017</v>
      </c>
      <c r="C23" s="6">
        <v>501841952.04</v>
      </c>
      <c r="D23" s="1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/>
      <c r="AA23" s="2"/>
      <c r="AB23" s="3"/>
      <c r="AC23" s="3"/>
      <c r="AD23" s="3"/>
    </row>
    <row r="24" spans="1:30">
      <c r="A24" s="2"/>
      <c r="B24" s="1">
        <v>2016</v>
      </c>
      <c r="C24" s="7" t="s">
        <v>84</v>
      </c>
      <c r="D24" s="1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/>
      <c r="AA24" s="2"/>
      <c r="AB24" s="3"/>
      <c r="AC24" s="3"/>
      <c r="AD24" s="3"/>
    </row>
    <row r="25" spans="1:30">
      <c r="A25" s="2"/>
      <c r="B25" s="1">
        <v>2015</v>
      </c>
      <c r="C25" s="7" t="s">
        <v>84</v>
      </c>
      <c r="D25" s="1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/>
      <c r="AA25" s="2"/>
      <c r="AB25" s="3"/>
      <c r="AC25" s="3"/>
      <c r="AD25" s="3"/>
    </row>
    <row r="26" spans="1:30">
      <c r="A26" s="2"/>
      <c r="B26" s="1">
        <v>2014</v>
      </c>
      <c r="C26" s="7" t="s">
        <v>84</v>
      </c>
      <c r="D26" s="1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/>
      <c r="AA26" s="2"/>
      <c r="AB26" s="3"/>
      <c r="AC26" s="3"/>
      <c r="AD26" s="3"/>
    </row>
    <row r="27" spans="1:30">
      <c r="A27" s="2"/>
      <c r="B27" s="1">
        <v>2013</v>
      </c>
      <c r="C27" s="7" t="s">
        <v>84</v>
      </c>
      <c r="D27" s="1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  <c r="AA27" s="2"/>
      <c r="AB27" s="3"/>
      <c r="AC27" s="3"/>
      <c r="AD27" s="3"/>
    </row>
    <row r="28" spans="1:30">
      <c r="A28" s="2"/>
      <c r="B28" s="1">
        <v>2012</v>
      </c>
      <c r="C28" s="7" t="s">
        <v>84</v>
      </c>
      <c r="D28" s="1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  <c r="AA28" s="2"/>
      <c r="AB28" s="3"/>
      <c r="AC28" s="3"/>
      <c r="AD28" s="3"/>
    </row>
    <row r="29" spans="1:30">
      <c r="A29" s="2"/>
      <c r="B29" s="1">
        <v>2011</v>
      </c>
      <c r="D29" s="1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  <c r="AA29" s="2"/>
      <c r="AB29" s="3"/>
      <c r="AC29" s="3"/>
      <c r="AD29" s="3"/>
    </row>
    <row r="30" spans="1:30">
      <c r="A30" s="2"/>
      <c r="B30" s="1">
        <v>2010</v>
      </c>
      <c r="D30" s="1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  <c r="AA30" s="2"/>
      <c r="AB30" s="3"/>
      <c r="AC30" s="3"/>
      <c r="AD30" s="3"/>
    </row>
    <row r="31" spans="1:30">
      <c r="A31" s="2" t="s">
        <v>43</v>
      </c>
      <c r="B31" s="1">
        <v>2023</v>
      </c>
      <c r="C31" s="6">
        <v>5889469175.38</v>
      </c>
      <c r="D31" s="1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  <c r="AA31" s="2"/>
      <c r="AB31" s="3"/>
      <c r="AC31" s="3"/>
      <c r="AD31" s="3"/>
    </row>
    <row r="32" spans="1:30">
      <c r="A32" s="2"/>
      <c r="B32" s="1">
        <v>2022</v>
      </c>
      <c r="C32" s="6">
        <v>3025845435.66</v>
      </c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  <c r="AA32" s="2"/>
      <c r="AB32" s="3"/>
      <c r="AC32" s="3"/>
      <c r="AD32" s="3"/>
    </row>
    <row r="33" spans="1:30">
      <c r="A33" s="2"/>
      <c r="B33" s="1">
        <v>2021</v>
      </c>
      <c r="C33" s="6">
        <v>2093674054.64</v>
      </c>
      <c r="D33" s="1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  <c r="AA33" s="2"/>
      <c r="AB33" s="3"/>
      <c r="AC33" s="3"/>
      <c r="AD33" s="3"/>
    </row>
    <row r="34" spans="1:30">
      <c r="A34" s="2"/>
      <c r="B34" s="1">
        <v>2020</v>
      </c>
      <c r="C34" s="6">
        <v>1064916973.76</v>
      </c>
      <c r="D34" s="1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  <c r="AA34" s="2"/>
      <c r="AB34" s="3"/>
      <c r="AC34" s="3"/>
      <c r="AD34" s="3"/>
    </row>
    <row r="35" spans="1:30">
      <c r="A35" s="2"/>
      <c r="B35" s="1">
        <v>2019</v>
      </c>
      <c r="C35" s="6">
        <v>974579915.18</v>
      </c>
      <c r="D35" s="1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  <c r="AA35" s="2"/>
      <c r="AB35" s="3"/>
      <c r="AC35" s="3"/>
      <c r="AD35" s="3"/>
    </row>
    <row r="36" spans="1:30">
      <c r="A36" s="2"/>
      <c r="B36" s="1">
        <v>2018</v>
      </c>
      <c r="C36" s="6">
        <v>272909426.35</v>
      </c>
      <c r="D36" s="1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  <c r="AA36" s="2"/>
      <c r="AB36" s="3"/>
      <c r="AC36" s="3"/>
      <c r="AD36" s="3"/>
    </row>
    <row r="37" spans="1:30">
      <c r="A37" s="2"/>
      <c r="B37" s="1">
        <v>2017</v>
      </c>
      <c r="C37" s="7" t="s">
        <v>84</v>
      </c>
      <c r="D37" s="1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3"/>
      <c r="AC37" s="3"/>
      <c r="AD37" s="3"/>
    </row>
    <row r="38" spans="1:30">
      <c r="A38" s="2"/>
      <c r="B38" s="1">
        <v>2016</v>
      </c>
      <c r="C38" s="7" t="s">
        <v>84</v>
      </c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  <c r="AA38" s="2"/>
      <c r="AB38" s="3"/>
      <c r="AC38" s="3"/>
      <c r="AD38" s="3"/>
    </row>
    <row r="39" spans="1:30">
      <c r="A39" s="2"/>
      <c r="B39" s="1">
        <v>2015</v>
      </c>
      <c r="C39" s="7" t="s">
        <v>84</v>
      </c>
      <c r="D39" s="1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  <c r="AA39" s="2"/>
      <c r="AB39" s="3"/>
      <c r="AC39" s="3"/>
      <c r="AD39" s="3"/>
    </row>
    <row r="40" spans="1:30">
      <c r="A40" s="2"/>
      <c r="B40" s="1">
        <v>2014</v>
      </c>
      <c r="C40" s="7" t="s">
        <v>84</v>
      </c>
      <c r="D40" s="1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  <c r="AA40" s="2"/>
      <c r="AB40" s="3"/>
      <c r="AC40" s="3"/>
      <c r="AD40" s="3"/>
    </row>
    <row r="41" spans="1:30">
      <c r="A41" s="2"/>
      <c r="B41" s="1">
        <v>2013</v>
      </c>
      <c r="C41" s="7" t="s">
        <v>84</v>
      </c>
      <c r="D41" s="1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  <c r="AA41" s="2"/>
      <c r="AB41" s="3"/>
      <c r="AC41" s="3"/>
      <c r="AD41" s="3"/>
    </row>
    <row r="42" spans="1:30">
      <c r="A42" s="2"/>
      <c r="B42" s="1">
        <v>2012</v>
      </c>
      <c r="C42" s="7" t="s">
        <v>84</v>
      </c>
      <c r="D42" s="1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  <c r="AA42" s="2"/>
      <c r="AB42" s="3"/>
      <c r="AC42" s="3"/>
      <c r="AD42" s="3"/>
    </row>
    <row r="43" spans="1:30">
      <c r="A43" s="2"/>
      <c r="B43" s="1">
        <v>2011</v>
      </c>
      <c r="D43" s="1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  <c r="AA43" s="2"/>
      <c r="AB43" s="3"/>
      <c r="AC43" s="3"/>
      <c r="AD43" s="3"/>
    </row>
    <row r="44" spans="1:30">
      <c r="A44" s="2"/>
      <c r="B44" s="1">
        <v>2010</v>
      </c>
      <c r="D44" s="1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/>
      <c r="AA44" s="2"/>
      <c r="AB44" s="3"/>
      <c r="AC44" s="3"/>
      <c r="AD44" s="3"/>
    </row>
    <row r="45" spans="1:30">
      <c r="A45" s="2" t="s">
        <v>44</v>
      </c>
      <c r="B45" s="1">
        <v>2023</v>
      </c>
      <c r="C45" s="6">
        <v>3890408276.66</v>
      </c>
      <c r="D45" s="1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/>
      <c r="AA45" s="2"/>
      <c r="AB45" s="3"/>
      <c r="AC45" s="3"/>
      <c r="AD45" s="3"/>
    </row>
    <row r="46" spans="1:30">
      <c r="A46" s="2"/>
      <c r="B46" s="1">
        <v>2022</v>
      </c>
      <c r="C46" s="6">
        <v>2270949311.32</v>
      </c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/>
      <c r="AA46" s="2"/>
      <c r="AB46" s="3"/>
      <c r="AC46" s="3"/>
      <c r="AD46" s="3"/>
    </row>
    <row r="47" spans="1:30">
      <c r="A47" s="2"/>
      <c r="B47" s="1">
        <v>2021</v>
      </c>
      <c r="C47" s="6">
        <v>1836043439.91</v>
      </c>
      <c r="D47" s="1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/>
      <c r="AA47" s="2"/>
      <c r="AB47" s="3"/>
      <c r="AC47" s="3"/>
      <c r="AD47" s="3"/>
    </row>
    <row r="48" spans="1:30">
      <c r="A48" s="2"/>
      <c r="B48" s="1">
        <v>2020</v>
      </c>
      <c r="C48" s="6">
        <v>1679100411.2</v>
      </c>
      <c r="D48" s="1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"/>
      <c r="AA48" s="2"/>
      <c r="AB48" s="3"/>
      <c r="AC48" s="3"/>
      <c r="AD48" s="3"/>
    </row>
    <row r="49" spans="1:30">
      <c r="A49" s="2"/>
      <c r="B49" s="1">
        <v>2019</v>
      </c>
      <c r="C49" s="6">
        <v>1020911892.42</v>
      </c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/>
      <c r="AA49" s="2"/>
      <c r="AB49" s="3"/>
      <c r="AC49" s="3"/>
      <c r="AD49" s="3"/>
    </row>
    <row r="50" spans="1:30">
      <c r="A50" s="2"/>
      <c r="B50" s="1">
        <v>2018</v>
      </c>
      <c r="C50" s="6">
        <v>889647392.85</v>
      </c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"/>
      <c r="AA50" s="2"/>
      <c r="AB50" s="3"/>
      <c r="AC50" s="3"/>
      <c r="AD50" s="3"/>
    </row>
    <row r="51" spans="1:30">
      <c r="A51" s="2"/>
      <c r="B51" s="1">
        <v>2017</v>
      </c>
      <c r="C51" s="6">
        <v>836511418.1</v>
      </c>
      <c r="D51" s="1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"/>
      <c r="AA51" s="2"/>
      <c r="AB51" s="3"/>
      <c r="AC51" s="3"/>
      <c r="AD51" s="3"/>
    </row>
    <row r="52" spans="1:30">
      <c r="A52" s="2"/>
      <c r="B52" s="1">
        <v>2016</v>
      </c>
      <c r="C52" s="6">
        <v>677300233.78</v>
      </c>
      <c r="D52" s="1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"/>
      <c r="AA52" s="2"/>
      <c r="AB52" s="3"/>
      <c r="AC52" s="3"/>
      <c r="AD52" s="3"/>
    </row>
    <row r="53" spans="1:30">
      <c r="A53" s="2"/>
      <c r="B53" s="1">
        <v>2015</v>
      </c>
      <c r="C53" s="6">
        <v>620311569.63</v>
      </c>
      <c r="D53" s="1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"/>
      <c r="AA53" s="2"/>
      <c r="AB53" s="3"/>
      <c r="AC53" s="3"/>
      <c r="AD53" s="3"/>
    </row>
    <row r="54" spans="1:30">
      <c r="A54" s="2"/>
      <c r="B54" s="1">
        <v>2014</v>
      </c>
      <c r="C54" s="6">
        <v>593845808.43</v>
      </c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"/>
      <c r="AA54" s="2"/>
      <c r="AB54" s="3"/>
      <c r="AC54" s="3"/>
      <c r="AD54" s="3"/>
    </row>
    <row r="55" spans="1:30">
      <c r="A55" s="2"/>
      <c r="B55" s="1">
        <v>2013</v>
      </c>
      <c r="C55" s="7" t="s">
        <v>84</v>
      </c>
      <c r="D55" s="1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"/>
      <c r="AA55" s="2"/>
      <c r="AB55" s="3"/>
      <c r="AC55" s="3"/>
      <c r="AD55" s="3"/>
    </row>
    <row r="56" spans="1:30">
      <c r="A56" s="2"/>
      <c r="B56" s="1">
        <v>2012</v>
      </c>
      <c r="C56" s="7" t="s">
        <v>84</v>
      </c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"/>
      <c r="AA56" s="2"/>
      <c r="AB56" s="3"/>
      <c r="AC56" s="3"/>
      <c r="AD56" s="3"/>
    </row>
    <row r="57" spans="1:30">
      <c r="A57" s="2"/>
      <c r="B57" s="1">
        <v>2011</v>
      </c>
      <c r="C57" s="6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"/>
      <c r="AA57" s="2"/>
      <c r="AB57" s="3"/>
      <c r="AC57" s="3"/>
      <c r="AD57" s="3"/>
    </row>
    <row r="58" spans="1:30">
      <c r="A58" s="2"/>
      <c r="B58" s="1">
        <v>2010</v>
      </c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"/>
      <c r="AA58" s="2"/>
      <c r="AB58" s="3"/>
      <c r="AC58" s="3"/>
      <c r="AD58" s="3"/>
    </row>
    <row r="59" spans="1:30">
      <c r="A59" s="2" t="s">
        <v>45</v>
      </c>
      <c r="B59" s="1">
        <v>2023</v>
      </c>
      <c r="C59" s="6">
        <v>11729795966.33</v>
      </c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"/>
      <c r="AA59" s="2"/>
      <c r="AB59" s="3"/>
      <c r="AC59" s="3"/>
      <c r="AD59" s="3"/>
    </row>
    <row r="60" spans="1:30">
      <c r="A60" s="2"/>
      <c r="B60" s="1">
        <v>2022</v>
      </c>
      <c r="C60" s="6">
        <v>12269485812.97</v>
      </c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"/>
      <c r="AA60" s="2"/>
      <c r="AB60" s="3"/>
      <c r="AC60" s="3"/>
      <c r="AD60" s="3"/>
    </row>
    <row r="61" spans="1:30">
      <c r="A61" s="2"/>
      <c r="B61" s="1">
        <v>2021</v>
      </c>
      <c r="C61" s="6">
        <v>12145511722.07</v>
      </c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/>
      <c r="AA61" s="2"/>
      <c r="AB61" s="3"/>
      <c r="AC61" s="3"/>
      <c r="AD61" s="3"/>
    </row>
    <row r="62" spans="1:30">
      <c r="A62" s="2"/>
      <c r="B62" s="1">
        <v>2020</v>
      </c>
      <c r="C62" s="6">
        <v>11295320619.07</v>
      </c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/>
      <c r="AA62" s="2"/>
      <c r="AB62" s="3"/>
      <c r="AC62" s="3"/>
      <c r="AD62" s="3"/>
    </row>
    <row r="63" spans="1:30">
      <c r="A63" s="2"/>
      <c r="B63" s="1">
        <v>2019</v>
      </c>
      <c r="C63" s="6">
        <v>11147492536.31</v>
      </c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/>
      <c r="AA63" s="2"/>
      <c r="AB63" s="3"/>
      <c r="AC63" s="3"/>
      <c r="AD63" s="3"/>
    </row>
    <row r="64" spans="1:30">
      <c r="A64" s="2"/>
      <c r="B64" s="1">
        <v>2018</v>
      </c>
      <c r="C64" s="6">
        <v>10160072259.23</v>
      </c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/>
      <c r="AA64" s="2"/>
      <c r="AB64" s="3"/>
      <c r="AC64" s="3"/>
      <c r="AD64" s="3"/>
    </row>
    <row r="65" spans="1:30">
      <c r="A65" s="2"/>
      <c r="B65" s="1">
        <v>2017</v>
      </c>
      <c r="C65" s="6">
        <v>9603959103</v>
      </c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/>
      <c r="AA65" s="2"/>
      <c r="AB65" s="3"/>
      <c r="AC65" s="3"/>
      <c r="AD65" s="3"/>
    </row>
    <row r="66" spans="1:30">
      <c r="A66" s="2"/>
      <c r="B66" s="1">
        <v>2016</v>
      </c>
      <c r="C66" s="6">
        <v>10736328316.51</v>
      </c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  <c r="AA66" s="2"/>
      <c r="AB66" s="3"/>
      <c r="AC66" s="3"/>
      <c r="AD66" s="3"/>
    </row>
    <row r="67" spans="1:30">
      <c r="A67" s="2"/>
      <c r="B67" s="1">
        <v>2015</v>
      </c>
      <c r="C67" s="6">
        <v>8159389961.92</v>
      </c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/>
      <c r="AA67" s="2"/>
      <c r="AB67" s="3"/>
      <c r="AC67" s="3"/>
      <c r="AD67" s="3"/>
    </row>
    <row r="68" spans="1:30">
      <c r="A68" s="2"/>
      <c r="B68" s="1">
        <v>2014</v>
      </c>
      <c r="C68" s="6">
        <v>5533633656.92</v>
      </c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/>
      <c r="AA68" s="2"/>
      <c r="AB68" s="3"/>
      <c r="AC68" s="3"/>
      <c r="AD68" s="3"/>
    </row>
    <row r="69" spans="1:30">
      <c r="A69" s="2"/>
      <c r="B69" s="1">
        <v>2013</v>
      </c>
      <c r="C69" s="6">
        <v>4520218917.21</v>
      </c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  <c r="AA69" s="2"/>
      <c r="AB69" s="3"/>
      <c r="AC69" s="3"/>
      <c r="AD69" s="3"/>
    </row>
    <row r="70" spans="1:30">
      <c r="A70" s="2"/>
      <c r="B70" s="1">
        <v>2012</v>
      </c>
      <c r="C70" s="6">
        <v>3665835660.35</v>
      </c>
      <c r="D70" s="1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  <c r="AA70" s="2"/>
      <c r="AB70" s="3"/>
      <c r="AC70" s="3"/>
      <c r="AD70" s="3"/>
    </row>
    <row r="71" spans="1:30">
      <c r="A71" s="2"/>
      <c r="B71" s="1">
        <v>2011</v>
      </c>
      <c r="C71" s="6"/>
      <c r="D71" s="1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  <c r="AA71" s="2"/>
      <c r="AB71" s="3"/>
      <c r="AC71" s="3"/>
      <c r="AD71" s="3"/>
    </row>
    <row r="72" spans="1:30">
      <c r="A72" s="2"/>
      <c r="B72" s="1">
        <v>2010</v>
      </c>
      <c r="D72" s="1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  <c r="AA72" s="2"/>
      <c r="AB72" s="3"/>
      <c r="AC72" s="3"/>
      <c r="AD72" s="3"/>
    </row>
    <row r="73" spans="1:30">
      <c r="A73" s="2" t="s">
        <v>46</v>
      </c>
      <c r="B73" s="1">
        <v>2023</v>
      </c>
      <c r="C73" s="6">
        <v>15604676088.35</v>
      </c>
      <c r="D73" s="1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  <c r="AA73" s="2"/>
      <c r="AB73" s="3"/>
      <c r="AC73" s="3"/>
      <c r="AD73" s="3"/>
    </row>
    <row r="74" spans="1:30">
      <c r="A74" s="2"/>
      <c r="B74" s="1">
        <v>2022</v>
      </c>
      <c r="C74" s="6">
        <v>14977516143.49</v>
      </c>
      <c r="D74" s="1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  <c r="AA74" s="2"/>
      <c r="AB74" s="3"/>
      <c r="AC74" s="3"/>
      <c r="AD74" s="3"/>
    </row>
    <row r="75" spans="1:30">
      <c r="A75" s="2"/>
      <c r="B75" s="1">
        <v>2021</v>
      </c>
      <c r="C75" s="6">
        <v>13612832161.89</v>
      </c>
      <c r="D75" s="1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  <c r="AA75" s="2"/>
      <c r="AB75" s="3"/>
      <c r="AC75" s="3"/>
      <c r="AD75" s="3"/>
    </row>
    <row r="76" spans="1:30">
      <c r="A76" s="2"/>
      <c r="B76" s="1">
        <v>2020</v>
      </c>
      <c r="C76" s="6">
        <v>10565789440.77</v>
      </c>
      <c r="D76" s="1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  <c r="AA76" s="2"/>
      <c r="AB76" s="3"/>
      <c r="AC76" s="3"/>
      <c r="AD76" s="3"/>
    </row>
    <row r="77" spans="1:30">
      <c r="A77" s="2"/>
      <c r="B77" s="1">
        <v>2019</v>
      </c>
      <c r="C77" s="6">
        <v>8627810526.29</v>
      </c>
      <c r="D77" s="1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  <c r="AA77" s="2"/>
      <c r="AB77" s="3"/>
      <c r="AC77" s="3"/>
      <c r="AD77" s="3"/>
    </row>
    <row r="78" spans="1:30">
      <c r="A78" s="2"/>
      <c r="B78" s="1">
        <v>2018</v>
      </c>
      <c r="C78" s="6">
        <v>7385998601</v>
      </c>
      <c r="D78" s="1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  <c r="AA78" s="2"/>
      <c r="AB78" s="3"/>
      <c r="AC78" s="3"/>
      <c r="AD78" s="3"/>
    </row>
    <row r="79" spans="1:30">
      <c r="A79" s="2"/>
      <c r="B79" s="1">
        <v>2017</v>
      </c>
      <c r="C79" s="6">
        <v>1928218689.63</v>
      </c>
      <c r="D79" s="1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  <c r="AA79" s="2"/>
      <c r="AB79" s="3"/>
      <c r="AC79" s="3"/>
      <c r="AD79" s="3"/>
    </row>
    <row r="80" spans="1:30">
      <c r="A80" s="2"/>
      <c r="B80" s="1">
        <v>2016</v>
      </c>
      <c r="C80" s="6">
        <v>1809880668.8</v>
      </c>
      <c r="D80" s="1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2"/>
      <c r="AB80" s="3"/>
      <c r="AC80" s="3"/>
      <c r="AD80" s="3"/>
    </row>
    <row r="81" spans="1:30">
      <c r="A81" s="2"/>
      <c r="B81" s="1">
        <v>2015</v>
      </c>
      <c r="C81" s="6">
        <v>1756629367.49</v>
      </c>
      <c r="D81" s="1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2"/>
      <c r="AB81" s="3"/>
      <c r="AC81" s="3"/>
      <c r="AD81" s="3"/>
    </row>
    <row r="82" spans="1:30">
      <c r="A82" s="2"/>
      <c r="B82" s="1">
        <v>2014</v>
      </c>
      <c r="C82" s="6">
        <v>1951282615.48</v>
      </c>
      <c r="D82" s="1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2"/>
      <c r="AB82" s="3"/>
      <c r="AC82" s="3"/>
      <c r="AD82" s="3"/>
    </row>
    <row r="83" spans="1:30">
      <c r="A83" s="2"/>
      <c r="B83" s="1">
        <v>2013</v>
      </c>
      <c r="C83" s="6">
        <v>2029808197.05</v>
      </c>
      <c r="D83" s="1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  <c r="AA83" s="2"/>
      <c r="AB83" s="3"/>
      <c r="AC83" s="3"/>
      <c r="AD83" s="3"/>
    </row>
    <row r="84" spans="1:30">
      <c r="A84" s="2"/>
      <c r="B84" s="1">
        <v>2012</v>
      </c>
      <c r="C84" s="6">
        <v>1388727233.65</v>
      </c>
      <c r="D84" s="1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  <c r="AA84" s="2"/>
      <c r="AB84" s="3"/>
      <c r="AC84" s="3"/>
      <c r="AD84" s="3"/>
    </row>
    <row r="85" spans="1:30">
      <c r="A85" s="2"/>
      <c r="B85" s="1">
        <v>2011</v>
      </c>
      <c r="D85" s="1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  <c r="AA85" s="2"/>
      <c r="AB85" s="3"/>
      <c r="AC85" s="3"/>
      <c r="AD85" s="3"/>
    </row>
    <row r="86" spans="1:30">
      <c r="A86" s="2"/>
      <c r="B86" s="1">
        <v>2010</v>
      </c>
      <c r="D86" s="1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  <c r="AA86" s="2"/>
      <c r="AB86" s="3"/>
      <c r="AC86" s="3"/>
      <c r="AD86" s="3"/>
    </row>
    <row r="87" spans="1:30">
      <c r="A87" s="2" t="s">
        <v>47</v>
      </c>
      <c r="B87" s="1">
        <v>2023</v>
      </c>
      <c r="C87" s="6">
        <v>7817827107.25</v>
      </c>
      <c r="D87" s="1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  <c r="AA87" s="2"/>
      <c r="AB87" s="3"/>
      <c r="AC87" s="3"/>
      <c r="AD87" s="3"/>
    </row>
    <row r="88" spans="1:30">
      <c r="A88" s="2"/>
      <c r="B88" s="1">
        <v>2022</v>
      </c>
      <c r="C88" s="6">
        <v>58473809904.37</v>
      </c>
      <c r="D88" s="1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  <c r="AA88" s="2"/>
      <c r="AB88" s="3"/>
      <c r="AC88" s="3"/>
      <c r="AD88" s="3"/>
    </row>
    <row r="89" spans="1:30">
      <c r="A89" s="2"/>
      <c r="B89" s="1">
        <v>2021</v>
      </c>
      <c r="C89" s="6">
        <v>61415459283.31</v>
      </c>
      <c r="D89" s="1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  <c r="AA89" s="2"/>
      <c r="AB89" s="3"/>
      <c r="AC89" s="3"/>
      <c r="AD89" s="3"/>
    </row>
    <row r="90" spans="1:30">
      <c r="A90" s="2"/>
      <c r="B90" s="1">
        <v>2020</v>
      </c>
      <c r="C90" s="6">
        <v>61498584742.77</v>
      </c>
      <c r="D90" s="1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  <c r="AA90" s="2"/>
      <c r="AB90" s="3"/>
      <c r="AC90" s="3"/>
      <c r="AD90" s="3"/>
    </row>
    <row r="91" spans="1:30">
      <c r="A91" s="2"/>
      <c r="B91" s="1">
        <v>2019</v>
      </c>
      <c r="C91" s="6">
        <v>56019444901.28</v>
      </c>
      <c r="D91" s="1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"/>
      <c r="AA91" s="2"/>
      <c r="AB91" s="3"/>
      <c r="AC91" s="3"/>
      <c r="AD91" s="3"/>
    </row>
    <row r="92" spans="1:30">
      <c r="A92" s="2"/>
      <c r="B92" s="1">
        <v>2018</v>
      </c>
      <c r="C92" s="6">
        <v>48878339967.88</v>
      </c>
      <c r="D92" s="1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"/>
      <c r="AA92" s="2"/>
      <c r="AB92" s="3"/>
      <c r="AC92" s="3"/>
      <c r="AD92" s="3"/>
    </row>
    <row r="93" spans="1:30">
      <c r="A93" s="2"/>
      <c r="B93" s="1">
        <v>2017</v>
      </c>
      <c r="C93" s="6">
        <v>45062054820.41</v>
      </c>
      <c r="D93" s="1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"/>
      <c r="AA93" s="2"/>
      <c r="AB93" s="3"/>
      <c r="AC93" s="3"/>
      <c r="AD93" s="3"/>
    </row>
    <row r="94" spans="1:30">
      <c r="A94" s="2"/>
      <c r="B94" s="1">
        <v>2016</v>
      </c>
      <c r="C94" s="6">
        <v>42525357657.67</v>
      </c>
      <c r="D94" s="1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"/>
      <c r="AA94" s="2"/>
      <c r="AB94" s="3"/>
      <c r="AC94" s="3"/>
      <c r="AD94" s="3"/>
    </row>
    <row r="95" spans="1:30">
      <c r="A95" s="2"/>
      <c r="B95" s="1">
        <v>2015</v>
      </c>
      <c r="C95" s="6">
        <v>34760903817.61</v>
      </c>
      <c r="D95" s="1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"/>
      <c r="AA95" s="2"/>
      <c r="AB95" s="3"/>
      <c r="AC95" s="3"/>
      <c r="AD95" s="3"/>
    </row>
    <row r="96" spans="1:30">
      <c r="A96" s="2"/>
      <c r="B96" s="1">
        <v>2014</v>
      </c>
      <c r="C96" s="6">
        <v>30817631617.56</v>
      </c>
      <c r="D96" s="1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/>
      <c r="AA96" s="2"/>
      <c r="AB96" s="3"/>
      <c r="AC96" s="3"/>
      <c r="AD96" s="3"/>
    </row>
    <row r="97" spans="1:30">
      <c r="A97" s="2"/>
      <c r="B97" s="1">
        <v>2013</v>
      </c>
      <c r="C97" s="6">
        <v>27298931080.63</v>
      </c>
      <c r="D97" s="1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"/>
      <c r="AA97" s="2"/>
      <c r="AB97" s="3"/>
      <c r="AC97" s="3"/>
      <c r="AD97" s="3"/>
    </row>
    <row r="98" spans="1:30">
      <c r="A98" s="2"/>
      <c r="B98" s="1">
        <v>2012</v>
      </c>
      <c r="C98" s="6">
        <v>21558537421.98</v>
      </c>
      <c r="D98" s="1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"/>
      <c r="AA98" s="2"/>
      <c r="AB98" s="3"/>
      <c r="AC98" s="3"/>
      <c r="AD98" s="3"/>
    </row>
    <row r="99" spans="1:30">
      <c r="A99" s="2"/>
      <c r="B99" s="1">
        <v>2011</v>
      </c>
      <c r="D99" s="1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"/>
      <c r="AA99" s="2"/>
      <c r="AB99" s="3"/>
      <c r="AC99" s="3"/>
      <c r="AD99" s="3"/>
    </row>
    <row r="100" spans="1:30">
      <c r="A100" s="2"/>
      <c r="B100" s="1">
        <v>2010</v>
      </c>
      <c r="D100" s="1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"/>
      <c r="AA100" s="2"/>
      <c r="AB100" s="3"/>
      <c r="AC100" s="3"/>
      <c r="AD100" s="3"/>
    </row>
    <row r="101" spans="1:30">
      <c r="A101" s="2" t="s">
        <v>48</v>
      </c>
      <c r="B101" s="1">
        <v>2023</v>
      </c>
      <c r="C101" s="6">
        <v>4114979918.91</v>
      </c>
      <c r="D101" s="1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"/>
      <c r="AA101" s="2"/>
      <c r="AB101" s="3"/>
      <c r="AC101" s="3"/>
      <c r="AD101" s="3"/>
    </row>
    <row r="102" spans="1:30">
      <c r="A102" s="2"/>
      <c r="B102" s="1">
        <v>2022</v>
      </c>
      <c r="C102" s="6">
        <v>3655570276.58</v>
      </c>
      <c r="D102" s="1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"/>
      <c r="AA102" s="2"/>
      <c r="AB102" s="3"/>
      <c r="AC102" s="3"/>
      <c r="AD102" s="3"/>
    </row>
    <row r="103" spans="1:30">
      <c r="A103" s="2"/>
      <c r="B103" s="1">
        <v>2021</v>
      </c>
      <c r="C103" s="6">
        <v>2745404335.5</v>
      </c>
      <c r="D103" s="1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"/>
      <c r="AA103" s="2"/>
      <c r="AB103" s="3"/>
      <c r="AC103" s="3"/>
      <c r="AD103" s="3"/>
    </row>
    <row r="104" spans="1:30">
      <c r="A104" s="2"/>
      <c r="B104" s="1">
        <v>2020</v>
      </c>
      <c r="C104" s="6">
        <v>2172512088.04</v>
      </c>
      <c r="D104" s="1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"/>
      <c r="AA104" s="2"/>
      <c r="AB104" s="3"/>
      <c r="AC104" s="3"/>
      <c r="AD104" s="3"/>
    </row>
    <row r="105" spans="1:30">
      <c r="A105" s="2"/>
      <c r="B105" s="1">
        <v>2019</v>
      </c>
      <c r="C105" s="6">
        <v>1842886947.56</v>
      </c>
      <c r="D105" s="1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"/>
      <c r="AA105" s="2"/>
      <c r="AB105" s="3"/>
      <c r="AC105" s="3"/>
      <c r="AD105" s="3"/>
    </row>
    <row r="106" spans="1:30">
      <c r="A106" s="2"/>
      <c r="B106" s="1">
        <v>2018</v>
      </c>
      <c r="C106" s="6">
        <v>1903140140.28</v>
      </c>
      <c r="D106" s="1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"/>
      <c r="AA106" s="2"/>
      <c r="AB106" s="3"/>
      <c r="AC106" s="3"/>
      <c r="AD106" s="3"/>
    </row>
    <row r="107" spans="1:30">
      <c r="A107" s="2"/>
      <c r="B107" s="1">
        <v>2017</v>
      </c>
      <c r="C107" s="6">
        <v>857486797.89</v>
      </c>
      <c r="D107" s="1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"/>
      <c r="AA107" s="2"/>
      <c r="AB107" s="3"/>
      <c r="AC107" s="3"/>
      <c r="AD107" s="3"/>
    </row>
    <row r="108" spans="1:30">
      <c r="A108" s="2"/>
      <c r="B108" s="1">
        <v>2016</v>
      </c>
      <c r="C108" s="6">
        <v>694415858.58</v>
      </c>
      <c r="D108" s="1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/>
      <c r="AA108" s="2"/>
      <c r="AB108" s="3"/>
      <c r="AC108" s="3"/>
      <c r="AD108" s="3"/>
    </row>
    <row r="109" spans="1:30">
      <c r="A109" s="2"/>
      <c r="B109" s="1">
        <v>2015</v>
      </c>
      <c r="C109" s="6">
        <v>488606032.14</v>
      </c>
      <c r="D109" s="1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"/>
      <c r="AA109" s="2"/>
      <c r="AB109" s="3"/>
      <c r="AC109" s="3"/>
      <c r="AD109" s="3"/>
    </row>
    <row r="110" spans="1:30">
      <c r="A110" s="2"/>
      <c r="B110" s="1">
        <v>2014</v>
      </c>
      <c r="C110" s="6">
        <v>207128899.53</v>
      </c>
      <c r="D110" s="1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"/>
      <c r="AA110" s="2"/>
      <c r="AB110" s="3"/>
      <c r="AC110" s="3"/>
      <c r="AD110" s="3"/>
    </row>
    <row r="111" spans="1:30">
      <c r="A111" s="2"/>
      <c r="B111" s="1">
        <v>2013</v>
      </c>
      <c r="C111" s="7" t="s">
        <v>84</v>
      </c>
      <c r="D111" s="1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"/>
      <c r="AA111" s="2"/>
      <c r="AB111" s="3"/>
      <c r="AC111" s="3"/>
      <c r="AD111" s="3"/>
    </row>
    <row r="112" spans="1:30">
      <c r="A112" s="2"/>
      <c r="B112" s="1">
        <v>2012</v>
      </c>
      <c r="C112" s="7" t="s">
        <v>84</v>
      </c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"/>
      <c r="AA112" s="2"/>
      <c r="AB112" s="3"/>
      <c r="AC112" s="3"/>
      <c r="AD112" s="3"/>
    </row>
    <row r="113" spans="1:30">
      <c r="A113" s="2"/>
      <c r="B113" s="1">
        <v>2011</v>
      </c>
      <c r="D113" s="1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  <c r="AA113" s="2"/>
      <c r="AB113" s="3"/>
      <c r="AC113" s="3"/>
      <c r="AD113" s="3"/>
    </row>
    <row r="114" spans="1:30">
      <c r="A114" s="2"/>
      <c r="B114" s="1">
        <v>2010</v>
      </c>
      <c r="D114" s="1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2"/>
      <c r="AB114" s="3"/>
      <c r="AC114" s="3"/>
      <c r="AD114" s="3"/>
    </row>
    <row r="115" spans="1:30">
      <c r="A115" s="2" t="s">
        <v>49</v>
      </c>
      <c r="B115" s="1">
        <v>2023</v>
      </c>
      <c r="C115" s="6">
        <v>4453746770.48</v>
      </c>
      <c r="D115" s="1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  <c r="AA115" s="2"/>
      <c r="AB115" s="3"/>
      <c r="AC115" s="3"/>
      <c r="AD115" s="3"/>
    </row>
    <row r="116" spans="1:30">
      <c r="A116" s="2"/>
      <c r="B116" s="1">
        <v>2022</v>
      </c>
      <c r="C116" s="6">
        <v>4094142702.31</v>
      </c>
      <c r="D116" s="1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2"/>
      <c r="AB116" s="3"/>
      <c r="AC116" s="3"/>
      <c r="AD116" s="3"/>
    </row>
    <row r="117" spans="1:30">
      <c r="A117" s="2"/>
      <c r="B117" s="1">
        <v>2021</v>
      </c>
      <c r="C117" s="6">
        <v>3761645909.3</v>
      </c>
      <c r="D117" s="1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2"/>
      <c r="AB117" s="3"/>
      <c r="AC117" s="3"/>
      <c r="AD117" s="3"/>
    </row>
    <row r="118" spans="1:30">
      <c r="A118" s="2"/>
      <c r="B118" s="1">
        <v>2020</v>
      </c>
      <c r="C118" s="6">
        <v>3795081810.34</v>
      </c>
      <c r="D118" s="1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2"/>
      <c r="AB118" s="3"/>
      <c r="AC118" s="3"/>
      <c r="AD118" s="3"/>
    </row>
    <row r="119" spans="1:30">
      <c r="A119" s="2"/>
      <c r="B119" s="1">
        <v>2019</v>
      </c>
      <c r="C119" s="6">
        <v>3436322174.09</v>
      </c>
      <c r="D119" s="1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  <c r="AA119" s="2"/>
      <c r="AB119" s="3"/>
      <c r="AC119" s="3"/>
      <c r="AD119" s="3"/>
    </row>
    <row r="120" spans="1:30">
      <c r="A120" s="2"/>
      <c r="B120" s="1">
        <v>2018</v>
      </c>
      <c r="C120" s="6">
        <v>2116886483.46</v>
      </c>
      <c r="D120" s="1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  <c r="AA120" s="2"/>
      <c r="AB120" s="3"/>
      <c r="AC120" s="3"/>
      <c r="AD120" s="3"/>
    </row>
    <row r="121" spans="1:30">
      <c r="A121" s="2"/>
      <c r="B121" s="1">
        <v>2017</v>
      </c>
      <c r="C121" s="6">
        <v>1602955260.48</v>
      </c>
      <c r="D121" s="1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  <c r="AA121" s="2"/>
      <c r="AB121" s="3"/>
      <c r="AC121" s="3"/>
      <c r="AD121" s="3"/>
    </row>
    <row r="122" spans="1:30">
      <c r="A122" s="2"/>
      <c r="B122" s="1">
        <v>2016</v>
      </c>
      <c r="C122" s="6">
        <v>1475881612.43</v>
      </c>
      <c r="D122" s="1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  <c r="AA122" s="2"/>
      <c r="AB122" s="3"/>
      <c r="AC122" s="3"/>
      <c r="AD122" s="3"/>
    </row>
    <row r="123" spans="1:30">
      <c r="A123" s="2"/>
      <c r="B123" s="1">
        <v>2015</v>
      </c>
      <c r="C123" s="6">
        <v>1365798812.08</v>
      </c>
      <c r="D123" s="1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  <c r="AA123" s="2"/>
      <c r="AB123" s="3"/>
      <c r="AC123" s="3"/>
      <c r="AD123" s="3"/>
    </row>
    <row r="124" spans="1:30">
      <c r="A124" s="2"/>
      <c r="B124" s="1">
        <v>2014</v>
      </c>
      <c r="C124" s="6">
        <v>1201970682.29</v>
      </c>
      <c r="D124" s="1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  <c r="AA124" s="2"/>
      <c r="AB124" s="3"/>
      <c r="AC124" s="3"/>
      <c r="AD124" s="3"/>
    </row>
    <row r="125" spans="1:30">
      <c r="A125" s="2"/>
      <c r="B125" s="1">
        <v>2013</v>
      </c>
      <c r="C125" s="6">
        <v>939251000</v>
      </c>
      <c r="D125" s="1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  <c r="AA125" s="2"/>
      <c r="AB125" s="3"/>
      <c r="AC125" s="3"/>
      <c r="AD125" s="3"/>
    </row>
    <row r="126" spans="1:30">
      <c r="A126" s="2"/>
      <c r="B126" s="1">
        <v>2012</v>
      </c>
      <c r="C126" s="6">
        <v>704691200</v>
      </c>
      <c r="D126" s="1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  <c r="AA126" s="2"/>
      <c r="AB126" s="3"/>
      <c r="AC126" s="3"/>
      <c r="AD126" s="3"/>
    </row>
    <row r="127" spans="1:30">
      <c r="A127" s="2"/>
      <c r="B127" s="1">
        <v>2011</v>
      </c>
      <c r="D127" s="1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  <c r="AA127" s="2"/>
      <c r="AB127" s="3"/>
      <c r="AC127" s="3"/>
      <c r="AD127" s="3"/>
    </row>
    <row r="128" spans="1:30">
      <c r="A128" s="2"/>
      <c r="B128" s="1">
        <v>2010</v>
      </c>
      <c r="D128" s="1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  <c r="AA128" s="2"/>
      <c r="AB128" s="3"/>
      <c r="AC128" s="3"/>
      <c r="AD128" s="3"/>
    </row>
    <row r="129" spans="1:30">
      <c r="A129" s="2" t="s">
        <v>50</v>
      </c>
      <c r="B129" s="1">
        <v>2023</v>
      </c>
      <c r="C129" s="6">
        <v>2180442832.01</v>
      </c>
      <c r="D129" s="1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  <c r="AA129" s="2"/>
      <c r="AB129" s="3"/>
      <c r="AC129" s="3"/>
      <c r="AD129" s="3"/>
    </row>
    <row r="130" spans="1:30">
      <c r="A130" s="2"/>
      <c r="B130" s="1">
        <v>2022</v>
      </c>
      <c r="C130" s="6">
        <v>2161849768.53</v>
      </c>
      <c r="D130" s="1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  <c r="AA130" s="2"/>
      <c r="AB130" s="3"/>
      <c r="AC130" s="3"/>
      <c r="AD130" s="3"/>
    </row>
    <row r="131" spans="1:30">
      <c r="A131" s="2"/>
      <c r="B131" s="1">
        <v>2021</v>
      </c>
      <c r="C131" s="6">
        <v>2088410519.83</v>
      </c>
      <c r="D131" s="1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  <c r="AA131" s="2"/>
      <c r="AB131" s="3"/>
      <c r="AC131" s="3"/>
      <c r="AD131" s="3"/>
    </row>
    <row r="132" spans="1:30">
      <c r="A132" s="2"/>
      <c r="B132" s="1">
        <v>2020</v>
      </c>
      <c r="C132" s="6">
        <v>2040093123.91</v>
      </c>
      <c r="D132" s="1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  <c r="AA132" s="2"/>
      <c r="AB132" s="3"/>
      <c r="AC132" s="3"/>
      <c r="AD132" s="3"/>
    </row>
    <row r="133" spans="1:30">
      <c r="A133" s="2"/>
      <c r="B133" s="1">
        <v>2019</v>
      </c>
      <c r="C133" s="6">
        <v>1928734760.67</v>
      </c>
      <c r="D133" s="1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  <c r="AA133" s="2"/>
      <c r="AB133" s="3"/>
      <c r="AC133" s="3"/>
      <c r="AD133" s="3"/>
    </row>
    <row r="134" spans="1:30">
      <c r="A134" s="2"/>
      <c r="B134" s="1">
        <v>2018</v>
      </c>
      <c r="C134" s="6">
        <v>1994883600.81</v>
      </c>
      <c r="D134" s="1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  <c r="AA134" s="2"/>
      <c r="AB134" s="3"/>
      <c r="AC134" s="3"/>
      <c r="AD134" s="3"/>
    </row>
    <row r="135" spans="1:30">
      <c r="A135" s="2"/>
      <c r="B135" s="1">
        <v>2017</v>
      </c>
      <c r="C135" s="6">
        <v>1881273107.74</v>
      </c>
      <c r="D135" s="1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  <c r="AA135" s="2"/>
      <c r="AB135" s="3"/>
      <c r="AC135" s="3"/>
      <c r="AD135" s="3"/>
    </row>
    <row r="136" spans="1:30">
      <c r="A136" s="2"/>
      <c r="B136" s="1">
        <v>2016</v>
      </c>
      <c r="C136" s="6">
        <v>1079768501.61</v>
      </c>
      <c r="D136" s="1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  <c r="AA136" s="2"/>
      <c r="AB136" s="3"/>
      <c r="AC136" s="3"/>
      <c r="AD136" s="3"/>
    </row>
    <row r="137" spans="1:30">
      <c r="A137" s="2"/>
      <c r="B137" s="1">
        <v>2015</v>
      </c>
      <c r="C137" s="6">
        <v>872779431.31</v>
      </c>
      <c r="D137" s="1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  <c r="AA137" s="2"/>
      <c r="AB137" s="3"/>
      <c r="AC137" s="3"/>
      <c r="AD137" s="3"/>
    </row>
    <row r="138" spans="1:30">
      <c r="A138" s="2"/>
      <c r="B138" s="1">
        <v>2014</v>
      </c>
      <c r="C138" s="6">
        <v>764576740.36</v>
      </c>
      <c r="D138" s="1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  <c r="AA138" s="2"/>
      <c r="AB138" s="3"/>
      <c r="AC138" s="3"/>
      <c r="AD138" s="3"/>
    </row>
    <row r="139" spans="1:30">
      <c r="A139" s="2"/>
      <c r="B139" s="1">
        <v>2013</v>
      </c>
      <c r="C139" s="6">
        <v>711711038.3</v>
      </c>
      <c r="D139" s="1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  <c r="AA139" s="2"/>
      <c r="AB139" s="3"/>
      <c r="AC139" s="3"/>
      <c r="AD139" s="3"/>
    </row>
    <row r="140" spans="1:30">
      <c r="A140" s="2"/>
      <c r="B140" s="1">
        <v>2012</v>
      </c>
      <c r="C140" s="6">
        <v>558789662</v>
      </c>
      <c r="D140" s="1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  <c r="AA140" s="2"/>
      <c r="AB140" s="3"/>
      <c r="AC140" s="3"/>
      <c r="AD140" s="3"/>
    </row>
    <row r="141" spans="1:30">
      <c r="A141" s="2"/>
      <c r="B141" s="1">
        <v>2011</v>
      </c>
      <c r="D141" s="1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  <c r="AA141" s="2"/>
      <c r="AB141" s="3"/>
      <c r="AC141" s="3"/>
      <c r="AD141" s="3"/>
    </row>
    <row r="142" spans="1:30">
      <c r="A142" s="2"/>
      <c r="B142" s="1">
        <v>2010</v>
      </c>
      <c r="D142" s="1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  <c r="AA142" s="2"/>
      <c r="AB142" s="3"/>
      <c r="AC142" s="3"/>
      <c r="AD142" s="3"/>
    </row>
    <row r="143" spans="1:3">
      <c r="A143" s="2" t="s">
        <v>51</v>
      </c>
      <c r="B143" s="1">
        <v>2023</v>
      </c>
      <c r="C143" s="6">
        <v>663182455.48</v>
      </c>
    </row>
    <row r="144" spans="1:3">
      <c r="A144" s="2"/>
      <c r="B144" s="1">
        <v>2022</v>
      </c>
      <c r="C144" s="6">
        <v>623580689.33</v>
      </c>
    </row>
    <row r="145" spans="1:3">
      <c r="A145" s="2"/>
      <c r="B145" s="1">
        <v>2021</v>
      </c>
      <c r="C145" s="6">
        <v>617020671.21</v>
      </c>
    </row>
    <row r="146" spans="1:3">
      <c r="A146" s="2"/>
      <c r="B146" s="1">
        <v>2020</v>
      </c>
      <c r="C146" s="6">
        <v>361808102.61</v>
      </c>
    </row>
    <row r="147" spans="1:3">
      <c r="A147" s="2"/>
      <c r="B147" s="1">
        <v>2019</v>
      </c>
      <c r="C147" s="6">
        <v>234469879.02</v>
      </c>
    </row>
    <row r="148" spans="1:3">
      <c r="A148" s="2"/>
      <c r="B148" s="1">
        <v>2018</v>
      </c>
      <c r="C148" s="6">
        <v>205510413.73</v>
      </c>
    </row>
    <row r="149" spans="1:3">
      <c r="A149" s="2"/>
      <c r="B149" s="1">
        <v>2017</v>
      </c>
      <c r="C149" s="6">
        <v>121708913.96</v>
      </c>
    </row>
    <row r="150" spans="1:3">
      <c r="A150" s="2"/>
      <c r="B150" s="1">
        <v>2016</v>
      </c>
      <c r="C150" s="6">
        <v>82744550.69</v>
      </c>
    </row>
    <row r="151" spans="1:3">
      <c r="A151" s="2"/>
      <c r="B151" s="1">
        <v>2015</v>
      </c>
      <c r="C151" s="6">
        <v>48437423.56</v>
      </c>
    </row>
    <row r="152" spans="1:3">
      <c r="A152" s="2"/>
      <c r="B152" s="1">
        <v>2014</v>
      </c>
      <c r="C152" s="6">
        <v>8660435.37</v>
      </c>
    </row>
    <row r="153" spans="1:3">
      <c r="A153" s="2"/>
      <c r="B153" s="1">
        <v>2013</v>
      </c>
      <c r="C153" s="6">
        <v>7752511.82</v>
      </c>
    </row>
    <row r="154" spans="1:3">
      <c r="A154" s="2"/>
      <c r="B154" s="1">
        <v>2012</v>
      </c>
      <c r="C154" s="7" t="s">
        <v>84</v>
      </c>
    </row>
    <row r="155" spans="1:2">
      <c r="A155" s="2"/>
      <c r="B155" s="1">
        <v>2011</v>
      </c>
    </row>
    <row r="156" spans="1:2">
      <c r="A156" s="2"/>
      <c r="B156" s="1">
        <v>2010</v>
      </c>
    </row>
    <row r="157" spans="1:3">
      <c r="A157" s="2" t="s">
        <v>52</v>
      </c>
      <c r="B157" s="1">
        <v>2023</v>
      </c>
      <c r="C157" s="6">
        <v>1693032084.22</v>
      </c>
    </row>
    <row r="158" spans="1:3">
      <c r="A158" s="2"/>
      <c r="B158" s="1">
        <v>2022</v>
      </c>
      <c r="C158" s="6">
        <v>1541261368.8</v>
      </c>
    </row>
    <row r="159" spans="1:3">
      <c r="A159" s="2"/>
      <c r="B159" s="1">
        <v>2021</v>
      </c>
      <c r="C159" s="6">
        <v>1357869202.64</v>
      </c>
    </row>
    <row r="160" spans="1:3">
      <c r="A160" s="2"/>
      <c r="B160" s="1">
        <v>2020</v>
      </c>
      <c r="C160" s="6">
        <v>873929046.4</v>
      </c>
    </row>
    <row r="161" spans="1:3">
      <c r="A161" s="2"/>
      <c r="B161" s="1">
        <v>2019</v>
      </c>
      <c r="C161" s="6">
        <v>697099780.03</v>
      </c>
    </row>
    <row r="162" spans="1:3">
      <c r="A162" s="2"/>
      <c r="B162" s="1">
        <v>2018</v>
      </c>
      <c r="C162" s="6">
        <v>639134226.14</v>
      </c>
    </row>
    <row r="163" spans="1:3">
      <c r="A163" s="2"/>
      <c r="B163" s="1">
        <v>2017</v>
      </c>
      <c r="C163" s="6">
        <v>515962091.34</v>
      </c>
    </row>
    <row r="164" spans="1:3">
      <c r="A164" s="2"/>
      <c r="B164" s="1">
        <v>2016</v>
      </c>
      <c r="C164" s="7" t="s">
        <v>84</v>
      </c>
    </row>
    <row r="165" spans="1:3">
      <c r="A165" s="2"/>
      <c r="B165" s="1">
        <v>2015</v>
      </c>
      <c r="C165" s="7" t="s">
        <v>84</v>
      </c>
    </row>
    <row r="166" spans="1:3">
      <c r="A166" s="2"/>
      <c r="B166" s="1">
        <v>2014</v>
      </c>
      <c r="C166" s="7" t="s">
        <v>84</v>
      </c>
    </row>
    <row r="167" spans="1:3">
      <c r="A167" s="2"/>
      <c r="B167" s="1">
        <v>2013</v>
      </c>
      <c r="C167" s="7" t="s">
        <v>84</v>
      </c>
    </row>
    <row r="168" spans="1:3">
      <c r="A168" s="2"/>
      <c r="B168" s="1">
        <v>2012</v>
      </c>
      <c r="C168" s="7" t="s">
        <v>84</v>
      </c>
    </row>
    <row r="169" spans="1:2">
      <c r="A169" s="2"/>
      <c r="B169" s="1">
        <v>2011</v>
      </c>
    </row>
    <row r="170" spans="1:2">
      <c r="A170" s="2"/>
      <c r="B170" s="1">
        <v>2010</v>
      </c>
    </row>
    <row r="171" spans="1:3">
      <c r="A171" s="2" t="s">
        <v>53</v>
      </c>
      <c r="B171" s="1">
        <v>2023</v>
      </c>
      <c r="C171" s="6">
        <v>602320218.77</v>
      </c>
    </row>
    <row r="172" spans="1:3">
      <c r="A172" s="2"/>
      <c r="B172" s="1">
        <v>2022</v>
      </c>
      <c r="C172" s="6">
        <v>616169061.01</v>
      </c>
    </row>
    <row r="173" spans="1:3">
      <c r="A173" s="2"/>
      <c r="B173" s="1">
        <v>2021</v>
      </c>
      <c r="C173" s="6">
        <v>569379494.75</v>
      </c>
    </row>
    <row r="174" spans="1:3">
      <c r="A174" s="2"/>
      <c r="B174" s="1">
        <v>2020</v>
      </c>
      <c r="C174" s="6">
        <v>546085963.22</v>
      </c>
    </row>
    <row r="175" spans="1:3">
      <c r="A175" s="2"/>
      <c r="B175" s="1">
        <v>2019</v>
      </c>
      <c r="C175" s="6">
        <v>384594202.14</v>
      </c>
    </row>
    <row r="176" spans="1:3">
      <c r="A176" s="2"/>
      <c r="B176" s="1">
        <v>2018</v>
      </c>
      <c r="C176" s="6">
        <v>343676572.12</v>
      </c>
    </row>
    <row r="177" spans="1:3">
      <c r="A177" s="2"/>
      <c r="B177" s="1">
        <v>2017</v>
      </c>
      <c r="C177" s="6">
        <v>247139332.08</v>
      </c>
    </row>
    <row r="178" spans="1:3">
      <c r="A178" s="2"/>
      <c r="B178" s="1">
        <v>2016</v>
      </c>
      <c r="C178" s="6">
        <v>204067083.84</v>
      </c>
    </row>
    <row r="179" spans="1:3">
      <c r="A179" s="2"/>
      <c r="B179" s="1">
        <v>2015</v>
      </c>
      <c r="C179" s="6">
        <v>192805972.42</v>
      </c>
    </row>
    <row r="180" spans="1:3">
      <c r="A180" s="2"/>
      <c r="B180" s="1">
        <v>2014</v>
      </c>
      <c r="C180" s="6">
        <v>222096740.05</v>
      </c>
    </row>
    <row r="181" spans="1:3">
      <c r="A181" s="2"/>
      <c r="B181" s="1">
        <v>2013</v>
      </c>
      <c r="C181" s="6">
        <v>196843555.61</v>
      </c>
    </row>
    <row r="182" spans="1:3">
      <c r="A182" s="2"/>
      <c r="B182" s="1">
        <v>2012</v>
      </c>
      <c r="C182" s="7" t="s">
        <v>84</v>
      </c>
    </row>
    <row r="183" spans="1:2">
      <c r="A183" s="2"/>
      <c r="B183" s="1">
        <v>2011</v>
      </c>
    </row>
    <row r="184" spans="1:2">
      <c r="A184" s="2"/>
      <c r="B184" s="1">
        <v>2010</v>
      </c>
    </row>
    <row r="185" spans="1:3">
      <c r="A185" s="2" t="s">
        <v>54</v>
      </c>
      <c r="B185" s="1">
        <v>2023</v>
      </c>
      <c r="C185" s="6">
        <v>852355845.49</v>
      </c>
    </row>
    <row r="186" spans="1:3">
      <c r="A186" s="2"/>
      <c r="B186" s="1">
        <v>2022</v>
      </c>
      <c r="C186" s="6">
        <v>799363305.72</v>
      </c>
    </row>
    <row r="187" spans="1:3">
      <c r="A187" s="2"/>
      <c r="B187" s="1">
        <v>2021</v>
      </c>
      <c r="C187" s="6">
        <v>776853506.32</v>
      </c>
    </row>
    <row r="188" spans="1:3">
      <c r="A188" s="2"/>
      <c r="B188" s="1">
        <v>2020</v>
      </c>
      <c r="C188" s="6">
        <v>740999805.53</v>
      </c>
    </row>
    <row r="189" spans="1:3">
      <c r="A189" s="2"/>
      <c r="B189" s="1">
        <v>2019</v>
      </c>
      <c r="C189" s="6">
        <v>417625287.3</v>
      </c>
    </row>
    <row r="190" spans="1:3">
      <c r="A190" s="2"/>
      <c r="B190" s="1">
        <v>2018</v>
      </c>
      <c r="C190" s="6">
        <v>358545895.05</v>
      </c>
    </row>
    <row r="191" spans="1:3">
      <c r="A191" s="2"/>
      <c r="B191" s="1">
        <v>2017</v>
      </c>
      <c r="C191" s="6">
        <v>327464372.18</v>
      </c>
    </row>
    <row r="192" spans="1:3">
      <c r="A192" s="2"/>
      <c r="B192" s="1">
        <v>2016</v>
      </c>
      <c r="C192" s="6">
        <v>293430019.91</v>
      </c>
    </row>
    <row r="193" spans="1:3">
      <c r="A193" s="2"/>
      <c r="B193" s="1">
        <v>2015</v>
      </c>
      <c r="C193" s="6">
        <v>435281413.48</v>
      </c>
    </row>
    <row r="194" spans="1:3">
      <c r="A194" s="2"/>
      <c r="B194" s="1">
        <v>2014</v>
      </c>
      <c r="C194" s="6">
        <v>405032046.62</v>
      </c>
    </row>
    <row r="195" spans="1:3">
      <c r="A195" s="2"/>
      <c r="B195" s="1">
        <v>2013</v>
      </c>
      <c r="C195" s="7" t="s">
        <v>84</v>
      </c>
    </row>
    <row r="196" spans="1:3">
      <c r="A196" s="2"/>
      <c r="B196" s="1">
        <v>2012</v>
      </c>
      <c r="C196" s="7" t="s">
        <v>84</v>
      </c>
    </row>
    <row r="197" spans="1:2">
      <c r="A197" s="2"/>
      <c r="B197" s="1">
        <v>2011</v>
      </c>
    </row>
    <row r="198" spans="1:2">
      <c r="A198" s="2"/>
      <c r="B198" s="1">
        <v>2010</v>
      </c>
    </row>
    <row r="199" spans="1:3">
      <c r="A199" s="2" t="s">
        <v>55</v>
      </c>
      <c r="B199" s="1">
        <v>2023</v>
      </c>
      <c r="C199" s="6">
        <v>2371146800.46</v>
      </c>
    </row>
    <row r="200" spans="1:3">
      <c r="A200" s="2"/>
      <c r="B200" s="1">
        <v>2022</v>
      </c>
      <c r="C200" s="6">
        <v>3221922297.07</v>
      </c>
    </row>
    <row r="201" spans="1:3">
      <c r="A201" s="2"/>
      <c r="B201" s="1">
        <v>2021</v>
      </c>
      <c r="C201" s="6">
        <v>4590769337.03</v>
      </c>
    </row>
    <row r="202" spans="1:3">
      <c r="A202" s="2"/>
      <c r="B202" s="1">
        <v>2020</v>
      </c>
      <c r="C202" s="6">
        <v>4626651433.4</v>
      </c>
    </row>
    <row r="203" spans="1:3">
      <c r="A203" s="2"/>
      <c r="B203" s="1">
        <v>2019</v>
      </c>
      <c r="C203" s="6">
        <v>4655029425.44</v>
      </c>
    </row>
    <row r="204" spans="1:3">
      <c r="A204" s="2"/>
      <c r="B204" s="1">
        <v>2018</v>
      </c>
      <c r="C204" s="6">
        <v>1464609217.83</v>
      </c>
    </row>
    <row r="205" spans="1:3">
      <c r="A205" s="2"/>
      <c r="B205" s="1">
        <v>2017</v>
      </c>
      <c r="C205" s="6">
        <v>951402536.9</v>
      </c>
    </row>
    <row r="206" spans="1:3">
      <c r="A206" s="2"/>
      <c r="B206" s="1">
        <v>2016</v>
      </c>
      <c r="C206" s="6">
        <v>715329897.85</v>
      </c>
    </row>
    <row r="207" spans="1:3">
      <c r="A207" s="2"/>
      <c r="B207" s="1">
        <v>2015</v>
      </c>
      <c r="C207" s="6">
        <v>902390329.22</v>
      </c>
    </row>
    <row r="208" spans="1:3">
      <c r="A208" s="2"/>
      <c r="B208" s="1">
        <v>2014</v>
      </c>
      <c r="C208" s="6">
        <v>1054649377.09</v>
      </c>
    </row>
    <row r="209" spans="1:3">
      <c r="A209" s="2"/>
      <c r="B209" s="1">
        <v>2013</v>
      </c>
      <c r="C209" s="6">
        <v>1070804866.93</v>
      </c>
    </row>
    <row r="210" spans="1:3">
      <c r="A210" s="2"/>
      <c r="B210" s="1">
        <v>2012</v>
      </c>
      <c r="C210" s="6">
        <v>987123190.55</v>
      </c>
    </row>
    <row r="211" spans="1:2">
      <c r="A211" s="2"/>
      <c r="B211" s="1">
        <v>2011</v>
      </c>
    </row>
    <row r="212" spans="1:2">
      <c r="A212" s="2"/>
      <c r="B212" s="1">
        <v>2010</v>
      </c>
    </row>
  </sheetData>
  <mergeCells count="23">
    <mergeCell ref="G1:Q1"/>
    <mergeCell ref="R1:AD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2"/>
  <sheetViews>
    <sheetView workbookViewId="0">
      <pane xSplit="2" ySplit="2" topLeftCell="C14" activePane="bottomRight" state="frozen"/>
      <selection/>
      <selection pane="topRight"/>
      <selection pane="bottomLeft"/>
      <selection pane="bottomRight" activeCell="D141" sqref="D141"/>
    </sheetView>
  </sheetViews>
  <sheetFormatPr defaultColWidth="9.23076923076923" defaultRowHeight="16.8"/>
  <cols>
    <col min="3" max="3" width="19.2307692307692" style="4" customWidth="1"/>
    <col min="4" max="4" width="24.8461538461538" customWidth="1"/>
    <col min="5" max="5" width="20.9230769230769" style="4"/>
    <col min="6" max="6" width="10.3076923076923" customWidth="1"/>
    <col min="8" max="8" width="16.3846153846154" customWidth="1"/>
    <col min="9" max="9" width="10.3076923076923" customWidth="1"/>
    <col min="10" max="10" width="8.15384615384615" customWidth="1"/>
    <col min="11" max="11" width="15.1538461538462" customWidth="1"/>
    <col min="12" max="13" width="10.3076923076923" customWidth="1"/>
    <col min="14" max="14" width="15.1538461538462" customWidth="1"/>
    <col min="15" max="15" width="12.7692307692308" customWidth="1"/>
    <col min="16" max="16" width="15.1538461538462" customWidth="1"/>
    <col min="39" max="39" width="18.7692307692308" customWidth="1"/>
  </cols>
  <sheetData>
    <row r="1" spans="1:39">
      <c r="A1" s="1" t="s">
        <v>0</v>
      </c>
      <c r="B1" s="1" t="s">
        <v>1</v>
      </c>
      <c r="C1" s="5" t="s">
        <v>115</v>
      </c>
      <c r="D1" s="1" t="s">
        <v>116</v>
      </c>
      <c r="E1" s="8" t="s">
        <v>117</v>
      </c>
      <c r="F1" s="1" t="s">
        <v>118</v>
      </c>
      <c r="G1" s="8" t="s">
        <v>119</v>
      </c>
      <c r="H1" s="8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0" t="s">
        <v>128</v>
      </c>
      <c r="Q1" s="1" t="s">
        <v>129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130</v>
      </c>
      <c r="AG1" s="1"/>
      <c r="AH1" s="1"/>
      <c r="AI1" s="1"/>
      <c r="AJ1" s="1"/>
      <c r="AK1" s="8"/>
      <c r="AL1" s="8"/>
      <c r="AM1" s="1"/>
    </row>
    <row r="2" spans="1:39">
      <c r="A2" s="1"/>
      <c r="B2" s="1"/>
      <c r="C2" s="5"/>
      <c r="D2" s="1"/>
      <c r="E2" s="8"/>
      <c r="F2" s="1"/>
      <c r="G2" s="8"/>
      <c r="H2" s="8"/>
      <c r="I2" s="1"/>
      <c r="J2" s="1"/>
      <c r="K2" s="1"/>
      <c r="L2" s="1"/>
      <c r="M2" s="1"/>
      <c r="N2" s="1"/>
      <c r="O2" s="1"/>
      <c r="P2" s="1"/>
      <c r="Q2" s="11" t="s">
        <v>131</v>
      </c>
      <c r="R2" s="8" t="s">
        <v>132</v>
      </c>
      <c r="S2" s="8" t="s">
        <v>133</v>
      </c>
      <c r="T2" s="8" t="s">
        <v>134</v>
      </c>
      <c r="U2" s="8" t="s">
        <v>135</v>
      </c>
      <c r="V2" s="8" t="s">
        <v>136</v>
      </c>
      <c r="W2" s="8" t="s">
        <v>137</v>
      </c>
      <c r="X2" s="8" t="s">
        <v>138</v>
      </c>
      <c r="Y2" s="8" t="s">
        <v>139</v>
      </c>
      <c r="Z2" s="8" t="s">
        <v>140</v>
      </c>
      <c r="AA2" s="8" t="s">
        <v>141</v>
      </c>
      <c r="AB2" s="8" t="s">
        <v>142</v>
      </c>
      <c r="AC2" s="8" t="s">
        <v>143</v>
      </c>
      <c r="AD2" s="8" t="s">
        <v>144</v>
      </c>
      <c r="AE2" s="8" t="s">
        <v>145</v>
      </c>
      <c r="AF2" s="8" t="s">
        <v>146</v>
      </c>
      <c r="AG2" s="11" t="s">
        <v>147</v>
      </c>
      <c r="AH2" s="8" t="s">
        <v>148</v>
      </c>
      <c r="AI2" s="8" t="s">
        <v>149</v>
      </c>
      <c r="AJ2" s="8" t="s">
        <v>150</v>
      </c>
      <c r="AK2" s="12" t="s">
        <v>151</v>
      </c>
      <c r="AL2" s="12" t="s">
        <v>152</v>
      </c>
      <c r="AM2" s="12" t="s">
        <v>153</v>
      </c>
    </row>
    <row r="3" spans="1:39">
      <c r="A3" s="1" t="s">
        <v>41</v>
      </c>
      <c r="B3" s="1">
        <v>2023</v>
      </c>
      <c r="C3" s="6">
        <v>4400311231.01</v>
      </c>
      <c r="D3" s="3"/>
      <c r="E3" s="9">
        <f>资产表!C3-C3</f>
        <v>2922766991.44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6">
        <v>3537223330.29</v>
      </c>
      <c r="D4" s="3"/>
      <c r="E4" s="9">
        <f>资产表!C4-C4</f>
        <v>2240848493.9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6">
        <v>2886840427.07</v>
      </c>
      <c r="D5" s="3"/>
      <c r="E5" s="9">
        <f>资产表!C5-C5</f>
        <v>1746209355.96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6">
        <v>2481862266.13</v>
      </c>
      <c r="D6" s="3"/>
      <c r="E6" s="9">
        <f>资产表!C6-C6</f>
        <v>1155019919.16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6">
        <v>2070058043.57</v>
      </c>
      <c r="D7" s="3"/>
      <c r="E7" s="9">
        <f>资产表!C7-C7</f>
        <v>909307033.25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6">
        <v>1698310737.53</v>
      </c>
      <c r="D8" s="3"/>
      <c r="E8" s="9">
        <f>资产表!C8-C8</f>
        <v>1161731820.18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6">
        <v>1458687546.64</v>
      </c>
      <c r="D9" s="3"/>
      <c r="E9" s="9">
        <f>资产表!C9-C9</f>
        <v>845139930.73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6">
        <v>560622214.55</v>
      </c>
      <c r="D10" s="3"/>
      <c r="E10" s="9">
        <f>资产表!C10-C10</f>
        <v>941718783.85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6">
        <v>406884857.15</v>
      </c>
      <c r="D11" s="3"/>
      <c r="E11" s="9">
        <f>资产表!C11-C11</f>
        <v>970225594.68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7" t="s">
        <v>84</v>
      </c>
      <c r="D12" s="3"/>
      <c r="E12" s="9" t="e">
        <f>资产表!C12-C12</f>
        <v>#VALUE!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7" t="s">
        <v>84</v>
      </c>
      <c r="D13" s="3"/>
      <c r="E13" s="9" t="e">
        <f>资产表!C13-C13</f>
        <v>#VALUE!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7" t="s">
        <v>84</v>
      </c>
      <c r="D14" s="3"/>
      <c r="E14" s="9" t="e">
        <f>资产表!C14-C14</f>
        <v>#VALUE!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6"/>
      <c r="D15" s="3"/>
      <c r="E15" s="9">
        <f>资产表!C15-C15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6"/>
      <c r="D16" s="3"/>
      <c r="E16" s="9">
        <f>资产表!C16-C16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42</v>
      </c>
      <c r="B17" s="1">
        <v>2023</v>
      </c>
      <c r="C17" s="6">
        <v>6015817588.43</v>
      </c>
      <c r="D17" s="3"/>
      <c r="E17" s="9">
        <f>资产表!C17-C17</f>
        <v>1491112754.36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6">
        <v>5601775656.17</v>
      </c>
      <c r="D18" s="3"/>
      <c r="E18" s="9">
        <f>资产表!C18-C18</f>
        <v>1117824966.85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6">
        <v>4778466575.26</v>
      </c>
      <c r="D19" s="3"/>
      <c r="E19" s="9">
        <f>资产表!C19-C19</f>
        <v>1034024642.51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6">
        <v>1201817344.34</v>
      </c>
      <c r="D20" s="3"/>
      <c r="E20" s="9">
        <f>资产表!C20-C20</f>
        <v>400051900.6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7" t="s">
        <v>84</v>
      </c>
      <c r="D21" s="3"/>
      <c r="E21" s="9" t="e">
        <f>资产表!C21-C21</f>
        <v>#VALUE!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7" t="s">
        <v>84</v>
      </c>
      <c r="D22" s="3"/>
      <c r="E22" s="9" t="e">
        <f>资产表!C22-C22</f>
        <v>#VALUE!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7" t="s">
        <v>84</v>
      </c>
      <c r="D23" s="3"/>
      <c r="E23" s="9" t="e">
        <f>资产表!C23-C23</f>
        <v>#VALUE!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7" t="s">
        <v>84</v>
      </c>
      <c r="D24" s="3"/>
      <c r="E24" s="9" t="e">
        <f>资产表!C24-C24</f>
        <v>#VALUE!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7" t="s">
        <v>84</v>
      </c>
      <c r="D25" s="3"/>
      <c r="E25" s="9" t="e">
        <f>资产表!C25-C25</f>
        <v>#VALUE!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7" t="s">
        <v>84</v>
      </c>
      <c r="D26" s="3"/>
      <c r="E26" s="9" t="e">
        <f>资产表!C26-C26</f>
        <v>#VALUE!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7" t="s">
        <v>84</v>
      </c>
      <c r="D27" s="3"/>
      <c r="E27" s="9" t="e">
        <f>资产表!C27-C27</f>
        <v>#VALUE!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7" t="s">
        <v>84</v>
      </c>
      <c r="D28" s="3"/>
      <c r="E28" s="9" t="e">
        <f>资产表!C28-C28</f>
        <v>#VALUE!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6"/>
      <c r="D29" s="3"/>
      <c r="E29" s="9">
        <f>资产表!C29-C29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6"/>
      <c r="D30" s="3"/>
      <c r="E30" s="9">
        <f>资产表!C30-C30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43</v>
      </c>
      <c r="B31" s="1">
        <v>2023</v>
      </c>
      <c r="C31" s="6">
        <v>5601362763.62</v>
      </c>
      <c r="D31" s="3"/>
      <c r="E31" s="9">
        <f>资产表!C31-C31</f>
        <v>288106411.76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7" t="s">
        <v>84</v>
      </c>
      <c r="D32" s="3"/>
      <c r="E32" s="9" t="e">
        <f>资产表!C32-C32</f>
        <v>#VALUE!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7" t="s">
        <v>84</v>
      </c>
      <c r="D33" s="3"/>
      <c r="E33" s="9" t="e">
        <f>资产表!C33-C33</f>
        <v>#VALUE!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7" t="s">
        <v>84</v>
      </c>
      <c r="D34" s="3"/>
      <c r="E34" s="9" t="e">
        <f>资产表!C34-C34</f>
        <v>#VALUE!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7" t="s">
        <v>84</v>
      </c>
      <c r="D35" s="3"/>
      <c r="E35" s="9" t="e">
        <f>资产表!C35-C35</f>
        <v>#VALUE!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7" t="s">
        <v>84</v>
      </c>
      <c r="D36" s="3"/>
      <c r="E36" s="9" t="e">
        <f>资产表!C36-C36</f>
        <v>#VALUE!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7" t="s">
        <v>84</v>
      </c>
      <c r="D37" s="3"/>
      <c r="E37" s="9" t="e">
        <f>资产表!C37-C37</f>
        <v>#VALUE!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7" t="s">
        <v>84</v>
      </c>
      <c r="D38" s="3"/>
      <c r="E38" s="9" t="e">
        <f>资产表!C38-C38</f>
        <v>#VALUE!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7" t="s">
        <v>84</v>
      </c>
      <c r="D39" s="3"/>
      <c r="E39" s="9" t="e">
        <f>资产表!C39-C39</f>
        <v>#VALUE!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7" t="s">
        <v>84</v>
      </c>
      <c r="D40" s="3"/>
      <c r="E40" s="9" t="e">
        <f>资产表!C40-C40</f>
        <v>#VALUE!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7" t="s">
        <v>84</v>
      </c>
      <c r="D41" s="3"/>
      <c r="E41" s="9" t="e">
        <f>资产表!C41-C41</f>
        <v>#VALUE!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7" t="s">
        <v>84</v>
      </c>
      <c r="D42" s="3"/>
      <c r="E42" s="9" t="e">
        <f>资产表!C42-C42</f>
        <v>#VALUE!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6"/>
      <c r="D43" s="3"/>
      <c r="E43" s="9">
        <f>资产表!C43-C43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6"/>
      <c r="D44" s="3"/>
      <c r="E44" s="9">
        <f>资产表!C44-C44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44</v>
      </c>
      <c r="B45" s="1">
        <v>2023</v>
      </c>
      <c r="C45" s="6">
        <v>2626950500.64</v>
      </c>
      <c r="D45" s="3"/>
      <c r="E45" s="9">
        <f>资产表!C45-C45</f>
        <v>1263457776.02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6">
        <v>1945455860.63</v>
      </c>
      <c r="D46" s="3"/>
      <c r="E46" s="9">
        <f>资产表!C46-C46</f>
        <v>325493450.69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6">
        <v>1589660199.06</v>
      </c>
      <c r="D47" s="3"/>
      <c r="E47" s="9">
        <f>资产表!C47-C47</f>
        <v>246383240.85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6">
        <v>1475394198.68</v>
      </c>
      <c r="D48" s="3"/>
      <c r="E48" s="9">
        <f>资产表!C48-C48</f>
        <v>203706212.52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7" t="s">
        <v>84</v>
      </c>
      <c r="D49" s="3"/>
      <c r="E49" s="9" t="e">
        <f>资产表!C49-C49</f>
        <v>#VALUE!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7" t="s">
        <v>84</v>
      </c>
      <c r="D50" s="3"/>
      <c r="E50" s="9" t="e">
        <f>资产表!C50-C50</f>
        <v>#VALUE!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7" t="s">
        <v>84</v>
      </c>
      <c r="D51" s="3"/>
      <c r="E51" s="9" t="e">
        <f>资产表!C51-C51</f>
        <v>#VALUE!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7" t="s">
        <v>84</v>
      </c>
      <c r="D52" s="3"/>
      <c r="E52" s="9" t="e">
        <f>资产表!C52-C52</f>
        <v>#VALUE!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7" t="s">
        <v>84</v>
      </c>
      <c r="D53" s="3"/>
      <c r="E53" s="9" t="e">
        <f>资产表!C53-C53</f>
        <v>#VALUE!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7" t="s">
        <v>84</v>
      </c>
      <c r="D54" s="3"/>
      <c r="E54" s="9" t="e">
        <f>资产表!C54-C54</f>
        <v>#VALUE!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7" t="s">
        <v>84</v>
      </c>
      <c r="D55" s="3"/>
      <c r="E55" s="9" t="e">
        <f>资产表!C55-C55</f>
        <v>#VALUE!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7" t="s">
        <v>84</v>
      </c>
      <c r="D56" s="3"/>
      <c r="E56" s="9" t="e">
        <f>资产表!C56-C56</f>
        <v>#VALUE!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6"/>
      <c r="D57" s="3"/>
      <c r="E57" s="9">
        <f>资产表!C57-C57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7"/>
      <c r="D58" s="3"/>
      <c r="E58" s="9">
        <f>资产表!C58-C58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45</v>
      </c>
      <c r="B59" s="1">
        <v>2023</v>
      </c>
      <c r="C59" s="6">
        <v>7690117575.41</v>
      </c>
      <c r="D59" s="3"/>
      <c r="E59" s="9">
        <f>资产表!C59-C59</f>
        <v>4039678390.92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6">
        <v>7249484579.1</v>
      </c>
      <c r="D60" s="3"/>
      <c r="E60" s="9">
        <f>资产表!C60-C60</f>
        <v>5020001233.87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6">
        <v>6963277401.62</v>
      </c>
      <c r="D61" s="3"/>
      <c r="E61" s="9">
        <f>资产表!C61-C61</f>
        <v>5182234320.45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6">
        <v>6499224054.26</v>
      </c>
      <c r="D62" s="3"/>
      <c r="E62" s="9">
        <f>资产表!C62-C62</f>
        <v>4796096564.81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6">
        <v>6285750063.6</v>
      </c>
      <c r="D63" s="3"/>
      <c r="E63" s="9">
        <f>资产表!C63-C63</f>
        <v>4861742472.71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6">
        <v>5813061293.81</v>
      </c>
      <c r="D64" s="3"/>
      <c r="E64" s="9">
        <f>资产表!C64-C64</f>
        <v>4347010965.42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6">
        <v>5376551846.61</v>
      </c>
      <c r="D65" s="3"/>
      <c r="E65" s="9">
        <f>资产表!C65-C65</f>
        <v>4227407256.39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6">
        <v>5261503257.49</v>
      </c>
      <c r="D66" s="3"/>
      <c r="E66" s="9">
        <f>资产表!C66-C66</f>
        <v>5474825059.02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6">
        <v>5728747482.56</v>
      </c>
      <c r="D67" s="3"/>
      <c r="E67" s="9">
        <f>资产表!C67-C67</f>
        <v>2430642479.36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6">
        <v>3805206460</v>
      </c>
      <c r="D68" s="3"/>
      <c r="E68" s="9">
        <f>资产表!C68-C68</f>
        <v>1728427196.92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6">
        <v>3116336600</v>
      </c>
      <c r="D69" s="3"/>
      <c r="E69" s="9">
        <f>资产表!C69-C69</f>
        <v>1403882317.21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6">
        <v>2677784230</v>
      </c>
      <c r="D70" s="3"/>
      <c r="E70" s="9">
        <f>资产表!C70-C70</f>
        <v>988051430.35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6"/>
      <c r="D71" s="3"/>
      <c r="E71" s="9">
        <f>资产表!C71-C71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6"/>
      <c r="D72" s="3"/>
      <c r="E72" s="9">
        <f>资产表!C72-C72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46</v>
      </c>
      <c r="B73" s="1">
        <v>2023</v>
      </c>
      <c r="C73" s="6">
        <v>8304428680.09</v>
      </c>
      <c r="D73" s="3"/>
      <c r="E73" s="9">
        <f>资产表!C73-C73</f>
        <v>7300247408.26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6">
        <v>8351683932.65</v>
      </c>
      <c r="D74" s="3"/>
      <c r="E74" s="9">
        <f>资产表!C74-C74</f>
        <v>6625832210.84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6">
        <v>7823785113.26</v>
      </c>
      <c r="D75" s="3"/>
      <c r="E75" s="9">
        <f>资产表!C75-C75</f>
        <v>5789047048.63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6">
        <v>6946601191.17</v>
      </c>
      <c r="D76" s="3"/>
      <c r="E76" s="9">
        <f>资产表!C76-C76</f>
        <v>3619188249.6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6">
        <v>5767133616.05</v>
      </c>
      <c r="D77" s="3"/>
      <c r="E77" s="9">
        <f>资产表!C77-C77</f>
        <v>2860676910.24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6">
        <v>1624690168.63</v>
      </c>
      <c r="D78" s="3"/>
      <c r="E78" s="9">
        <f>资产表!C78-C78</f>
        <v>5761308432.37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6">
        <v>1568578025.85</v>
      </c>
      <c r="D79" s="3"/>
      <c r="E79" s="9">
        <f>资产表!C79-C79</f>
        <v>359640663.78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6">
        <v>1525783913.7</v>
      </c>
      <c r="D80" s="3"/>
      <c r="E80" s="9">
        <f>资产表!C80-C80</f>
        <v>284096755.1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6">
        <v>1493426860.45</v>
      </c>
      <c r="D81" s="3"/>
      <c r="E81" s="9">
        <f>资产表!C81-C81</f>
        <v>263202507.04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6">
        <v>1480115460</v>
      </c>
      <c r="D82" s="3"/>
      <c r="E82" s="9">
        <f>资产表!C82-C82</f>
        <v>471167155.48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6">
        <v>1526208040</v>
      </c>
      <c r="D83" s="3"/>
      <c r="E83" s="9">
        <f>资产表!C83-C83</f>
        <v>503600157.05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6">
        <v>776349054</v>
      </c>
      <c r="D84" s="3"/>
      <c r="E84" s="9">
        <f>资产表!C84-C84</f>
        <v>612378179.65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6"/>
      <c r="D85" s="3"/>
      <c r="E85" s="9">
        <f>资产表!C85-C85</f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6"/>
      <c r="D86" s="3"/>
      <c r="E86" s="9">
        <f>资产表!C86-C86</f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47</v>
      </c>
      <c r="B87" s="1">
        <v>2023</v>
      </c>
      <c r="C87" s="6">
        <v>4680141093.54</v>
      </c>
      <c r="D87" s="3"/>
      <c r="E87" s="9">
        <f>资产表!C87-C87</f>
        <v>3137686013.71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6">
        <v>5566890630.81</v>
      </c>
      <c r="D88" s="3"/>
      <c r="E88" s="9">
        <f>资产表!C88-C88</f>
        <v>52906919273.56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6">
        <v>6499789706.56</v>
      </c>
      <c r="D89" s="3"/>
      <c r="E89" s="9">
        <f>资产表!C89-C89</f>
        <v>54915669576.75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6">
        <v>6517411081.33</v>
      </c>
      <c r="D90" s="3"/>
      <c r="E90" s="9">
        <f>资产表!C90-C90</f>
        <v>54981173661.44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6">
        <v>4695648157.46</v>
      </c>
      <c r="D91" s="3"/>
      <c r="E91" s="9">
        <f>资产表!C91-C91</f>
        <v>51323796743.82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6">
        <v>2888861144.73</v>
      </c>
      <c r="D92" s="3"/>
      <c r="E92" s="9">
        <f>资产表!C92-C92</f>
        <v>45989478823.15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6">
        <v>3191739585.18</v>
      </c>
      <c r="D93" s="3"/>
      <c r="E93" s="9">
        <f>资产表!C93-C93</f>
        <v>41870315235.23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6">
        <v>2549380040.88</v>
      </c>
      <c r="D94" s="3"/>
      <c r="E94" s="9">
        <f>资产表!C94-C94</f>
        <v>39975977616.79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6">
        <v>2410778800.9</v>
      </c>
      <c r="D95" s="3"/>
      <c r="E95" s="9">
        <f>资产表!C95-C95</f>
        <v>32350125016.71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6">
        <v>2252295420</v>
      </c>
      <c r="D96" s="3"/>
      <c r="E96" s="9">
        <f>资产表!C96-C96</f>
        <v>28565336197.56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6">
        <v>2023999350</v>
      </c>
      <c r="D97" s="3"/>
      <c r="E97" s="9">
        <f>资产表!C97-C97</f>
        <v>25274931730.63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6">
        <v>1731584830</v>
      </c>
      <c r="D98" s="3"/>
      <c r="E98" s="9">
        <f>资产表!C98-C98</f>
        <v>19826952591.98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6"/>
      <c r="D99" s="3"/>
      <c r="E99" s="9">
        <f>资产表!C99-C99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6"/>
      <c r="D100" s="3"/>
      <c r="E100" s="9">
        <f>资产表!C100-C100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48</v>
      </c>
      <c r="B101" s="1">
        <v>2023</v>
      </c>
      <c r="C101" s="6">
        <v>2074832855.5</v>
      </c>
      <c r="D101" s="3"/>
      <c r="E101" s="9">
        <f>资产表!C101-C101</f>
        <v>2040147063.41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6">
        <v>1738548872.49</v>
      </c>
      <c r="D102" s="3"/>
      <c r="E102" s="9">
        <f>资产表!C102-C102</f>
        <v>1917021404.09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6">
        <v>1593774238.51</v>
      </c>
      <c r="D103" s="3"/>
      <c r="E103" s="9">
        <f>资产表!C103-C103</f>
        <v>1151630096.99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6">
        <v>1349789704.22</v>
      </c>
      <c r="D104" s="3"/>
      <c r="E104" s="9">
        <f>资产表!C104-C104</f>
        <v>822722383.82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6">
        <v>1215869994.48</v>
      </c>
      <c r="D105" s="3"/>
      <c r="E105" s="9">
        <f>资产表!C105-C105</f>
        <v>627016953.08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6">
        <v>1396085624.96</v>
      </c>
      <c r="D106" s="3"/>
      <c r="E106" s="9">
        <f>资产表!C106-C106</f>
        <v>507054515.32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6">
        <v>540650066.76</v>
      </c>
      <c r="D107" s="3"/>
      <c r="E107" s="9">
        <f>资产表!C107-C107</f>
        <v>316836731.13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6">
        <v>374191414.29</v>
      </c>
      <c r="D108" s="3"/>
      <c r="E108" s="9">
        <f>资产表!C108-C108</f>
        <v>320224444.29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6">
        <v>174221912.67</v>
      </c>
      <c r="D109" s="3"/>
      <c r="E109" s="9">
        <f>资产表!C109-C109</f>
        <v>314384119.47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7" t="s">
        <v>84</v>
      </c>
      <c r="D110" s="3"/>
      <c r="E110" s="9" t="e">
        <f>资产表!C110-C110</f>
        <v>#VALUE!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7" t="s">
        <v>84</v>
      </c>
      <c r="D111" s="3"/>
      <c r="E111" s="9" t="e">
        <f>资产表!C111-C111</f>
        <v>#VALUE!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7" t="s">
        <v>84</v>
      </c>
      <c r="D112" s="3"/>
      <c r="E112" s="9" t="e">
        <f>资产表!C112-C112</f>
        <v>#VALUE!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6"/>
      <c r="D113" s="3"/>
      <c r="E113" s="9">
        <f>资产表!C113-C113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6"/>
      <c r="D114" s="3"/>
      <c r="E114" s="9">
        <f>资产表!C114-C114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49</v>
      </c>
      <c r="B115" s="1">
        <v>2023</v>
      </c>
      <c r="C115" s="6">
        <v>3418545755.23</v>
      </c>
      <c r="D115" s="3"/>
      <c r="E115" s="9">
        <f>资产表!C115-C115</f>
        <v>1035201015.25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1">
        <v>2022</v>
      </c>
      <c r="C116" s="6">
        <v>3252584139.13</v>
      </c>
      <c r="D116" s="3"/>
      <c r="E116" s="9">
        <f>资产表!C116-C116</f>
        <v>841558563.18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1">
        <v>2021</v>
      </c>
      <c r="C117" s="6">
        <v>3158460777.34</v>
      </c>
      <c r="D117" s="3"/>
      <c r="E117" s="9">
        <f>资产表!C117-C117</f>
        <v>603185131.96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1">
        <v>2020</v>
      </c>
      <c r="C118" s="6">
        <v>3000642740.09</v>
      </c>
      <c r="D118" s="3"/>
      <c r="E118" s="9">
        <f>资产表!C118-C118</f>
        <v>794439070.25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1">
        <v>2019</v>
      </c>
      <c r="C119" s="6">
        <v>2669920111.35</v>
      </c>
      <c r="D119" s="3"/>
      <c r="E119" s="9">
        <f>资产表!C119-C119</f>
        <v>766402062.74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1">
        <v>2018</v>
      </c>
      <c r="C120" s="6">
        <v>1381864058.03</v>
      </c>
      <c r="D120" s="3"/>
      <c r="E120" s="9">
        <f>资产表!C120-C120</f>
        <v>735022425.43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1">
        <v>2017</v>
      </c>
      <c r="C121" s="6">
        <v>959955863.16</v>
      </c>
      <c r="D121" s="3"/>
      <c r="E121" s="9">
        <f>资产表!C121-C121</f>
        <v>642999397.32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1">
        <v>2016</v>
      </c>
      <c r="C122" s="6">
        <v>828089920.01</v>
      </c>
      <c r="D122" s="3"/>
      <c r="E122" s="9">
        <f>资产表!C122-C122</f>
        <v>647791692.42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1">
        <v>2015</v>
      </c>
      <c r="C123" s="6">
        <v>715916053.91</v>
      </c>
      <c r="D123" s="3"/>
      <c r="E123" s="9">
        <f>资产表!C123-C123</f>
        <v>649882758.17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1">
        <v>2014</v>
      </c>
      <c r="C124" s="7" t="s">
        <v>84</v>
      </c>
      <c r="D124" s="3"/>
      <c r="E124" s="9" t="e">
        <f>资产表!C124-C124</f>
        <v>#VALUE!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1">
        <v>2013</v>
      </c>
      <c r="C125" s="7" t="s">
        <v>84</v>
      </c>
      <c r="D125" s="3"/>
      <c r="E125" s="9" t="e">
        <f>资产表!C125-C125</f>
        <v>#VALUE!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1">
        <v>2012</v>
      </c>
      <c r="C126" s="7" t="s">
        <v>84</v>
      </c>
      <c r="D126" s="3"/>
      <c r="E126" s="9" t="e">
        <f>资产表!C126-C126</f>
        <v>#VALUE!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1">
        <v>2011</v>
      </c>
      <c r="C127" s="6"/>
      <c r="D127" s="3"/>
      <c r="E127" s="9">
        <f>资产表!C127-C127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1">
        <v>2010</v>
      </c>
      <c r="C128" s="6"/>
      <c r="D128" s="3"/>
      <c r="E128" s="9">
        <f>资产表!C128-C128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50</v>
      </c>
      <c r="B129" s="1">
        <v>2023</v>
      </c>
      <c r="C129" s="6">
        <v>1985223521.77</v>
      </c>
      <c r="D129" s="3"/>
      <c r="E129" s="9">
        <f>资产表!C129-C129</f>
        <v>195219310.24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1">
        <v>2022</v>
      </c>
      <c r="C130" s="6">
        <v>1961958492.94</v>
      </c>
      <c r="D130" s="3"/>
      <c r="E130" s="9">
        <f>资产表!C130-C130</f>
        <v>199891275.59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1">
        <v>2021</v>
      </c>
      <c r="C131" s="6">
        <v>1899279207.97</v>
      </c>
      <c r="D131" s="3"/>
      <c r="E131" s="9">
        <f>资产表!C131-C131</f>
        <v>189131311.86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1">
        <v>2020</v>
      </c>
      <c r="C132" s="6">
        <v>1859863339.88</v>
      </c>
      <c r="D132" s="3"/>
      <c r="E132" s="9">
        <f>资产表!C132-C132</f>
        <v>180229784.03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1">
        <v>2019</v>
      </c>
      <c r="C133" s="6">
        <v>1736542737.43</v>
      </c>
      <c r="D133" s="3"/>
      <c r="E133" s="9">
        <f>资产表!C133-C133</f>
        <v>192192023.24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1">
        <v>2018</v>
      </c>
      <c r="C134" s="6">
        <v>1796467100.28</v>
      </c>
      <c r="D134" s="3"/>
      <c r="E134" s="9">
        <f>资产表!C134-C134</f>
        <v>198416500.53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1">
        <v>2017</v>
      </c>
      <c r="C135" s="6">
        <v>1699115620.43</v>
      </c>
      <c r="D135" s="3"/>
      <c r="E135" s="9">
        <f>资产表!C135-C135</f>
        <v>182157487.31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1">
        <v>2016</v>
      </c>
      <c r="C136" s="6">
        <v>839982418.78</v>
      </c>
      <c r="D136" s="3"/>
      <c r="E136" s="9">
        <f>资产表!C136-C136</f>
        <v>239786082.83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1">
        <v>2015</v>
      </c>
      <c r="C137" s="6">
        <v>690517385.75</v>
      </c>
      <c r="D137" s="3"/>
      <c r="E137" s="9">
        <f>资产表!C137-C137</f>
        <v>182262045.56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1">
        <v>2014</v>
      </c>
      <c r="C138" s="7" t="s">
        <v>84</v>
      </c>
      <c r="D138" s="3"/>
      <c r="E138" s="9" t="e">
        <f>资产表!C138-C138</f>
        <v>#VALUE!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1">
        <v>2013</v>
      </c>
      <c r="C139" s="7" t="s">
        <v>84</v>
      </c>
      <c r="D139" s="3"/>
      <c r="E139" s="9" t="e">
        <f>资产表!C139-C139</f>
        <v>#VALUE!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1">
        <v>2012</v>
      </c>
      <c r="C140" s="7" t="s">
        <v>84</v>
      </c>
      <c r="D140" s="3"/>
      <c r="E140" s="9" t="e">
        <f>资产表!C140-C140</f>
        <v>#VALUE!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1">
        <v>2011</v>
      </c>
      <c r="C141" s="6"/>
      <c r="D141" s="3"/>
      <c r="E141" s="9">
        <f>资产表!C141-C141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1">
        <v>2010</v>
      </c>
      <c r="C142" s="6"/>
      <c r="D142" s="3"/>
      <c r="E142" s="9">
        <f>资产表!C142-C142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2" t="s">
        <v>51</v>
      </c>
      <c r="B143" s="1">
        <v>2023</v>
      </c>
      <c r="C143" s="6">
        <v>330189318.21</v>
      </c>
      <c r="D143" s="3"/>
      <c r="E143" s="9">
        <f>资产表!C143-C143</f>
        <v>332993137.27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2"/>
      <c r="B144" s="1">
        <v>2022</v>
      </c>
      <c r="C144" s="7" t="s">
        <v>84</v>
      </c>
      <c r="D144" s="3"/>
      <c r="E144" s="9" t="e">
        <f>资产表!C144-C144</f>
        <v>#VALUE!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2"/>
      <c r="B145" s="1">
        <v>2021</v>
      </c>
      <c r="C145" s="7" t="s">
        <v>84</v>
      </c>
      <c r="D145" s="3"/>
      <c r="E145" s="9" t="e">
        <f>资产表!C145-C145</f>
        <v>#VALUE!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2"/>
      <c r="B146" s="1">
        <v>2020</v>
      </c>
      <c r="C146" s="7" t="s">
        <v>84</v>
      </c>
      <c r="D146" s="3"/>
      <c r="E146" s="9" t="e">
        <f>资产表!C146-C146</f>
        <v>#VALUE!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2"/>
      <c r="B147" s="1">
        <v>2019</v>
      </c>
      <c r="C147" s="7" t="s">
        <v>84</v>
      </c>
      <c r="D147" s="3"/>
      <c r="E147" s="9" t="e">
        <f>资产表!C147-C147</f>
        <v>#VALUE!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2"/>
      <c r="B148" s="1">
        <v>2018</v>
      </c>
      <c r="C148" s="7" t="s">
        <v>84</v>
      </c>
      <c r="D148" s="3"/>
      <c r="E148" s="9" t="e">
        <f>资产表!C148-C148</f>
        <v>#VALUE!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2"/>
      <c r="B149" s="1">
        <v>2017</v>
      </c>
      <c r="C149" s="7" t="s">
        <v>84</v>
      </c>
      <c r="D149" s="3"/>
      <c r="E149" s="9" t="e">
        <f>资产表!C149-C149</f>
        <v>#VALUE!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2"/>
      <c r="B150" s="1">
        <v>2016</v>
      </c>
      <c r="C150" s="7" t="s">
        <v>84</v>
      </c>
      <c r="D150" s="3"/>
      <c r="E150" s="9" t="e">
        <f>资产表!C150-C150</f>
        <v>#VALUE!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2"/>
      <c r="B151" s="1">
        <v>2015</v>
      </c>
      <c r="C151" s="7" t="s">
        <v>84</v>
      </c>
      <c r="D151" s="3"/>
      <c r="E151" s="9" t="e">
        <f>资产表!C151-C151</f>
        <v>#VALUE!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2"/>
      <c r="B152" s="1">
        <v>2014</v>
      </c>
      <c r="C152" s="7" t="s">
        <v>84</v>
      </c>
      <c r="D152" s="3"/>
      <c r="E152" s="9" t="e">
        <f>资产表!C152-C152</f>
        <v>#VALUE!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2"/>
      <c r="B153" s="1">
        <v>2013</v>
      </c>
      <c r="C153" s="7" t="s">
        <v>84</v>
      </c>
      <c r="D153" s="3"/>
      <c r="E153" s="9" t="e">
        <f>资产表!C153-C153</f>
        <v>#VALUE!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2"/>
      <c r="B154" s="1">
        <v>2012</v>
      </c>
      <c r="C154" s="7" t="s">
        <v>84</v>
      </c>
      <c r="D154" s="3"/>
      <c r="E154" s="9" t="e">
        <f>资产表!C154-C154</f>
        <v>#VALUE!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2"/>
      <c r="B155" s="1">
        <v>2011</v>
      </c>
      <c r="C155" s="9"/>
      <c r="D155" s="3"/>
      <c r="E155" s="9">
        <f>资产表!C155-C155</f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2"/>
      <c r="B156" s="1">
        <v>2010</v>
      </c>
      <c r="C156" s="9"/>
      <c r="D156" s="3"/>
      <c r="E156" s="9">
        <f>资产表!C156-C156</f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2" t="s">
        <v>52</v>
      </c>
      <c r="B157" s="1">
        <v>2023</v>
      </c>
      <c r="C157" s="6">
        <v>994312028.51</v>
      </c>
      <c r="D157" s="3"/>
      <c r="E157" s="9">
        <f>资产表!C157-C157</f>
        <v>698720055.71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2"/>
      <c r="B158" s="1">
        <v>2022</v>
      </c>
      <c r="C158" s="6">
        <v>988825492</v>
      </c>
      <c r="D158" s="3"/>
      <c r="E158" s="9">
        <f>资产表!C158-C158</f>
        <v>552435876.8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2"/>
      <c r="B159" s="1">
        <v>2021</v>
      </c>
      <c r="C159" s="6">
        <v>957072421.64</v>
      </c>
      <c r="D159" s="3"/>
      <c r="E159" s="9">
        <f>资产表!C159-C159</f>
        <v>400796781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2"/>
      <c r="B160" s="1">
        <v>2020</v>
      </c>
      <c r="C160" s="6">
        <v>528800062.08</v>
      </c>
      <c r="D160" s="3"/>
      <c r="E160" s="9">
        <f>资产表!C160-C160</f>
        <v>345128984.32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2"/>
      <c r="B161" s="1">
        <v>2019</v>
      </c>
      <c r="C161" s="7" t="s">
        <v>84</v>
      </c>
      <c r="D161" s="3"/>
      <c r="E161" s="9" t="e">
        <f>资产表!C161-C161</f>
        <v>#VALUE!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2"/>
      <c r="B162" s="1">
        <v>2018</v>
      </c>
      <c r="C162" s="7" t="s">
        <v>84</v>
      </c>
      <c r="D162" s="3"/>
      <c r="E162" s="9" t="e">
        <f>资产表!C162-C162</f>
        <v>#VALUE!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2"/>
      <c r="B163" s="1">
        <v>2017</v>
      </c>
      <c r="C163" s="7" t="s">
        <v>84</v>
      </c>
      <c r="D163" s="3"/>
      <c r="E163" s="9" t="e">
        <f>资产表!C163-C163</f>
        <v>#VALUE!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2"/>
      <c r="B164" s="1">
        <v>2016</v>
      </c>
      <c r="C164" s="7" t="s">
        <v>84</v>
      </c>
      <c r="D164" s="3"/>
      <c r="E164" s="9" t="e">
        <f>资产表!C164-C164</f>
        <v>#VALUE!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2"/>
      <c r="B165" s="1">
        <v>2015</v>
      </c>
      <c r="C165" s="7" t="s">
        <v>84</v>
      </c>
      <c r="D165" s="3"/>
      <c r="E165" s="9" t="e">
        <f>资产表!C165-C165</f>
        <v>#VALUE!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2"/>
      <c r="B166" s="1">
        <v>2014</v>
      </c>
      <c r="C166" s="7" t="s">
        <v>84</v>
      </c>
      <c r="D166" s="3"/>
      <c r="E166" s="9" t="e">
        <f>资产表!C166-C166</f>
        <v>#VALUE!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2"/>
      <c r="B167" s="1">
        <v>2013</v>
      </c>
      <c r="C167" s="7" t="s">
        <v>84</v>
      </c>
      <c r="D167" s="3"/>
      <c r="E167" s="9" t="e">
        <f>资产表!C167-C167</f>
        <v>#VALUE!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2"/>
      <c r="B168" s="1">
        <v>2012</v>
      </c>
      <c r="C168" s="7" t="s">
        <v>84</v>
      </c>
      <c r="D168" s="3"/>
      <c r="E168" s="9" t="e">
        <f>资产表!C168-C168</f>
        <v>#VALUE!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2"/>
      <c r="B169" s="1">
        <v>2011</v>
      </c>
      <c r="C169" s="9"/>
      <c r="D169" s="3"/>
      <c r="E169" s="9">
        <f>资产表!C169-C169</f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2"/>
      <c r="B170" s="1">
        <v>2010</v>
      </c>
      <c r="C170" s="9"/>
      <c r="D170" s="3"/>
      <c r="E170" s="9">
        <f>资产表!C170-C170</f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2" t="s">
        <v>53</v>
      </c>
      <c r="B171" s="1">
        <v>2023</v>
      </c>
      <c r="C171" s="6">
        <v>538554722.6</v>
      </c>
      <c r="D171" s="3"/>
      <c r="E171" s="9">
        <f>资产表!C171-C171</f>
        <v>63765496.17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2"/>
      <c r="B172" s="1">
        <v>2022</v>
      </c>
      <c r="C172" s="6">
        <v>540073322.74</v>
      </c>
      <c r="D172" s="3"/>
      <c r="E172" s="9">
        <f>资产表!C172-C172</f>
        <v>76095738.27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2"/>
      <c r="B173" s="1">
        <v>2021</v>
      </c>
      <c r="C173" s="6">
        <v>522226449.03</v>
      </c>
      <c r="D173" s="3"/>
      <c r="E173" s="9">
        <f>资产表!C173-C173</f>
        <v>47153045.72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2"/>
      <c r="B174" s="1">
        <v>2020</v>
      </c>
      <c r="C174" s="6">
        <v>515823185.06</v>
      </c>
      <c r="D174" s="3"/>
      <c r="E174" s="9">
        <f>资产表!C174-C174</f>
        <v>30262778.16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2"/>
      <c r="B175" s="1">
        <v>2019</v>
      </c>
      <c r="C175" s="7" t="s">
        <v>84</v>
      </c>
      <c r="D175" s="3"/>
      <c r="E175" s="9" t="e">
        <f>资产表!C175-C175</f>
        <v>#VALUE!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2"/>
      <c r="B176" s="1">
        <v>2018</v>
      </c>
      <c r="C176" s="7" t="s">
        <v>84</v>
      </c>
      <c r="D176" s="3"/>
      <c r="E176" s="9" t="e">
        <f>资产表!C176-C176</f>
        <v>#VALUE!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2"/>
      <c r="B177" s="1">
        <v>2017</v>
      </c>
      <c r="C177" s="7" t="s">
        <v>84</v>
      </c>
      <c r="D177" s="3"/>
      <c r="E177" s="9" t="e">
        <f>资产表!C177-C177</f>
        <v>#VALUE!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2"/>
      <c r="B178" s="1">
        <v>2016</v>
      </c>
      <c r="C178" s="7" t="s">
        <v>84</v>
      </c>
      <c r="D178" s="3"/>
      <c r="E178" s="9" t="e">
        <f>资产表!C178-C178</f>
        <v>#VALUE!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2"/>
      <c r="B179" s="1">
        <v>2015</v>
      </c>
      <c r="C179" s="7" t="s">
        <v>84</v>
      </c>
      <c r="D179" s="3"/>
      <c r="E179" s="9" t="e">
        <f>资产表!C179-C179</f>
        <v>#VALUE!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2"/>
      <c r="B180" s="1">
        <v>2014</v>
      </c>
      <c r="C180" s="7" t="s">
        <v>84</v>
      </c>
      <c r="D180" s="3"/>
      <c r="E180" s="9" t="e">
        <f>资产表!C180-C180</f>
        <v>#VALUE!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2"/>
      <c r="B181" s="1">
        <v>2013</v>
      </c>
      <c r="C181" s="7" t="s">
        <v>84</v>
      </c>
      <c r="D181" s="3"/>
      <c r="E181" s="9" t="e">
        <f>资产表!C181-C181</f>
        <v>#VALUE!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2"/>
      <c r="B182" s="1">
        <v>2012</v>
      </c>
      <c r="C182" s="7" t="s">
        <v>84</v>
      </c>
      <c r="D182" s="3"/>
      <c r="E182" s="9" t="e">
        <f>资产表!C182-C182</f>
        <v>#VALUE!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2"/>
      <c r="B183" s="1">
        <v>2011</v>
      </c>
      <c r="C183" s="9"/>
      <c r="D183" s="3"/>
      <c r="E183" s="9">
        <f>资产表!C183-C183</f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2"/>
      <c r="B184" s="1">
        <v>2010</v>
      </c>
      <c r="C184" s="9"/>
      <c r="D184" s="3"/>
      <c r="E184" s="9">
        <f>资产表!C184-C184</f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2" t="s">
        <v>54</v>
      </c>
      <c r="B185" s="1">
        <v>2023</v>
      </c>
      <c r="C185" s="6">
        <v>621401645.53</v>
      </c>
      <c r="D185" s="3"/>
      <c r="E185" s="9">
        <f>资产表!C185-C185</f>
        <v>230954199.96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2"/>
      <c r="B186" s="1">
        <v>2022</v>
      </c>
      <c r="C186" s="6">
        <v>645276552.52</v>
      </c>
      <c r="D186" s="3"/>
      <c r="E186" s="9">
        <f>资产表!C186-C186</f>
        <v>154086753.2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2"/>
      <c r="B187" s="1">
        <v>2021</v>
      </c>
      <c r="C187" s="6">
        <v>682786098.69</v>
      </c>
      <c r="D187" s="3"/>
      <c r="E187" s="9">
        <f>资产表!C187-C187</f>
        <v>94067407.63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2"/>
      <c r="B188" s="1">
        <v>2020</v>
      </c>
      <c r="C188" s="6">
        <v>697199137.66</v>
      </c>
      <c r="D188" s="3"/>
      <c r="E188" s="9">
        <f>资产表!C188-C188</f>
        <v>43800667.87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2"/>
      <c r="B189" s="1">
        <v>2019</v>
      </c>
      <c r="C189" s="6">
        <v>369859766.45</v>
      </c>
      <c r="D189" s="3"/>
      <c r="E189" s="9">
        <f>资产表!C189-C189</f>
        <v>47765520.85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2"/>
      <c r="B190" s="1">
        <v>2018</v>
      </c>
      <c r="C190" s="7" t="s">
        <v>84</v>
      </c>
      <c r="D190" s="3"/>
      <c r="E190" s="9" t="e">
        <f>资产表!C190-C190</f>
        <v>#VALUE!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2"/>
      <c r="B191" s="1">
        <v>2017</v>
      </c>
      <c r="C191" s="7" t="s">
        <v>84</v>
      </c>
      <c r="D191" s="3"/>
      <c r="E191" s="9" t="e">
        <f>资产表!C191-C191</f>
        <v>#VALUE!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2"/>
      <c r="B192" s="1">
        <v>2016</v>
      </c>
      <c r="C192" s="7" t="s">
        <v>84</v>
      </c>
      <c r="D192" s="3"/>
      <c r="E192" s="9" t="e">
        <f>资产表!C192-C192</f>
        <v>#VALUE!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2"/>
      <c r="B193" s="1">
        <v>2015</v>
      </c>
      <c r="C193" s="7" t="s">
        <v>84</v>
      </c>
      <c r="D193" s="3"/>
      <c r="E193" s="9" t="e">
        <f>资产表!C193-C193</f>
        <v>#VALUE!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2"/>
      <c r="B194" s="1">
        <v>2014</v>
      </c>
      <c r="C194" s="7" t="s">
        <v>84</v>
      </c>
      <c r="D194" s="3"/>
      <c r="E194" s="9" t="e">
        <f>资产表!C194-C194</f>
        <v>#VALUE!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2"/>
      <c r="B195" s="1">
        <v>2013</v>
      </c>
      <c r="C195" s="7" t="s">
        <v>84</v>
      </c>
      <c r="D195" s="3"/>
      <c r="E195" s="9" t="e">
        <f>资产表!C195-C195</f>
        <v>#VALUE!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2"/>
      <c r="B196" s="1">
        <v>2012</v>
      </c>
      <c r="C196" s="7" t="s">
        <v>84</v>
      </c>
      <c r="D196" s="3"/>
      <c r="E196" s="9" t="e">
        <f>资产表!C196-C196</f>
        <v>#VALUE!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2"/>
      <c r="B197" s="1">
        <v>2011</v>
      </c>
      <c r="C197" s="9"/>
      <c r="D197" s="3"/>
      <c r="E197" s="9">
        <f>资产表!C197-C197</f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2"/>
      <c r="B198" s="1">
        <v>2010</v>
      </c>
      <c r="C198" s="9"/>
      <c r="D198" s="3"/>
      <c r="E198" s="9">
        <f>资产表!C198-C198</f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2" t="s">
        <v>55</v>
      </c>
      <c r="B199" s="1">
        <v>2023</v>
      </c>
      <c r="C199" s="6">
        <v>1313498287.54</v>
      </c>
      <c r="D199" s="3"/>
      <c r="E199" s="9">
        <f>资产表!C199-C199</f>
        <v>1057648512.92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2"/>
      <c r="B200" s="1">
        <v>2022</v>
      </c>
      <c r="C200" s="6">
        <v>1381388252.16</v>
      </c>
      <c r="D200" s="3"/>
      <c r="E200" s="9">
        <f>资产表!C200-C200</f>
        <v>1840534044.91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>
      <c r="A201" s="2"/>
      <c r="B201" s="1">
        <v>2021</v>
      </c>
      <c r="C201" s="6">
        <v>2135426831.76</v>
      </c>
      <c r="D201" s="3"/>
      <c r="E201" s="9">
        <f>资产表!C201-C201</f>
        <v>2455342505.27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>
      <c r="A202" s="2"/>
      <c r="B202" s="1">
        <v>2020</v>
      </c>
      <c r="C202" s="6">
        <v>3135127093.74</v>
      </c>
      <c r="D202" s="3"/>
      <c r="E202" s="9">
        <f>资产表!C202-C202</f>
        <v>1491524339.66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>
      <c r="A203" s="2"/>
      <c r="B203" s="1">
        <v>2019</v>
      </c>
      <c r="C203" s="6">
        <v>3158509483.28</v>
      </c>
      <c r="D203" s="3"/>
      <c r="E203" s="9">
        <f>资产表!C203-C203</f>
        <v>1496519942.16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>
      <c r="A204" s="2"/>
      <c r="B204" s="1">
        <v>2018</v>
      </c>
      <c r="C204" s="6">
        <v>1109822681.69</v>
      </c>
      <c r="D204" s="3"/>
      <c r="E204" s="9">
        <f>资产表!C204-C204</f>
        <v>354786536.14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>
      <c r="A205" s="2"/>
      <c r="B205" s="1">
        <v>2017</v>
      </c>
      <c r="C205" s="6">
        <v>728024839.19</v>
      </c>
      <c r="D205" s="3"/>
      <c r="E205" s="9">
        <f>资产表!C205-C205</f>
        <v>223377697.71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>
      <c r="A206" s="2"/>
      <c r="B206" s="1">
        <v>2016</v>
      </c>
      <c r="C206" s="6">
        <v>634581122.44</v>
      </c>
      <c r="D206" s="3"/>
      <c r="E206" s="9">
        <f>资产表!C206-C206</f>
        <v>80748775.41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>
      <c r="A207" s="2"/>
      <c r="B207" s="1">
        <v>2015</v>
      </c>
      <c r="C207" s="6">
        <v>600323897.74</v>
      </c>
      <c r="D207" s="3"/>
      <c r="E207" s="9">
        <f>资产表!C207-C207</f>
        <v>302066431.48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>
      <c r="A208" s="2"/>
      <c r="B208" s="1">
        <v>2014</v>
      </c>
      <c r="C208" s="6">
        <v>600592327</v>
      </c>
      <c r="D208" s="3"/>
      <c r="E208" s="9">
        <f>资产表!C208-C208</f>
        <v>454057050.09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>
      <c r="A209" s="2"/>
      <c r="B209" s="1">
        <v>2013</v>
      </c>
      <c r="C209" s="6">
        <v>559857126</v>
      </c>
      <c r="D209" s="3"/>
      <c r="E209" s="9">
        <f>资产表!C209-C209</f>
        <v>510947740.93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>
      <c r="A210" s="2"/>
      <c r="B210" s="1">
        <v>2012</v>
      </c>
      <c r="C210" s="6">
        <v>554451069</v>
      </c>
      <c r="D210" s="3"/>
      <c r="E210" s="9">
        <f>资产表!C210-C210</f>
        <v>432672121.55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>
      <c r="A211" s="2"/>
      <c r="B211" s="1">
        <v>2011</v>
      </c>
      <c r="C211" s="9"/>
      <c r="D211" s="3"/>
      <c r="E211" s="9">
        <f>资产表!C211-C211</f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>
      <c r="A212" s="2"/>
      <c r="B212" s="1">
        <v>2010</v>
      </c>
      <c r="C212" s="9"/>
      <c r="D212" s="3"/>
      <c r="E212" s="9">
        <f>资产表!C212-C212</f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</sheetData>
  <mergeCells count="33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2"/>
  <sheetViews>
    <sheetView workbookViewId="0">
      <selection activeCell="A1" sqref="A$1:B$1048576"/>
    </sheetView>
  </sheetViews>
  <sheetFormatPr defaultColWidth="9.23076923076923" defaultRowHeight="16.8" outlineLevelCol="3"/>
  <cols>
    <col min="3" max="3" width="23.6153846153846" customWidth="1"/>
    <col min="4" max="4" width="16.3846153846154" customWidth="1"/>
  </cols>
  <sheetData>
    <row r="1" spans="1:4">
      <c r="A1" s="1" t="s">
        <v>0</v>
      </c>
      <c r="B1" s="1" t="s">
        <v>1</v>
      </c>
      <c r="C1" s="2" t="s">
        <v>154</v>
      </c>
      <c r="D1" s="2" t="s">
        <v>155</v>
      </c>
    </row>
    <row r="2" spans="1:4">
      <c r="A2" s="1"/>
      <c r="B2" s="1"/>
      <c r="C2" s="2"/>
      <c r="D2" s="2"/>
    </row>
    <row r="3" spans="1:4">
      <c r="A3" s="1" t="s">
        <v>41</v>
      </c>
      <c r="B3" s="1">
        <v>2023</v>
      </c>
      <c r="C3" s="3"/>
      <c r="D3" s="3"/>
    </row>
    <row r="4" spans="1:4">
      <c r="A4" s="1"/>
      <c r="B4" s="1">
        <v>2022</v>
      </c>
      <c r="C4" s="3"/>
      <c r="D4" s="3"/>
    </row>
    <row r="5" spans="1:4">
      <c r="A5" s="1"/>
      <c r="B5" s="1">
        <v>2021</v>
      </c>
      <c r="C5" s="3"/>
      <c r="D5" s="3"/>
    </row>
    <row r="6" spans="1:4">
      <c r="A6" s="1"/>
      <c r="B6" s="1">
        <v>2020</v>
      </c>
      <c r="C6" s="3"/>
      <c r="D6" s="3"/>
    </row>
    <row r="7" spans="1:4">
      <c r="A7" s="1"/>
      <c r="B7" s="1">
        <v>2019</v>
      </c>
      <c r="C7" s="3"/>
      <c r="D7" s="3"/>
    </row>
    <row r="8" spans="1:4">
      <c r="A8" s="1"/>
      <c r="B8" s="1">
        <v>2018</v>
      </c>
      <c r="C8" s="3"/>
      <c r="D8" s="3"/>
    </row>
    <row r="9" spans="1:4">
      <c r="A9" s="1"/>
      <c r="B9" s="1">
        <v>2017</v>
      </c>
      <c r="C9" s="3"/>
      <c r="D9" s="3"/>
    </row>
    <row r="10" spans="1:4">
      <c r="A10" s="1"/>
      <c r="B10" s="1">
        <v>2016</v>
      </c>
      <c r="C10" s="3"/>
      <c r="D10" s="3"/>
    </row>
    <row r="11" spans="1:4">
      <c r="A11" s="1"/>
      <c r="B11" s="1">
        <v>2015</v>
      </c>
      <c r="C11" s="3"/>
      <c r="D11" s="3"/>
    </row>
    <row r="12" spans="1:4">
      <c r="A12" s="1"/>
      <c r="B12" s="1">
        <v>2014</v>
      </c>
      <c r="C12" s="3"/>
      <c r="D12" s="3"/>
    </row>
    <row r="13" spans="1:4">
      <c r="A13" s="1"/>
      <c r="B13" s="1">
        <v>2013</v>
      </c>
      <c r="C13" s="3"/>
      <c r="D13" s="3"/>
    </row>
    <row r="14" spans="1:4">
      <c r="A14" s="1"/>
      <c r="B14" s="1">
        <v>2012</v>
      </c>
      <c r="C14" s="3"/>
      <c r="D14" s="3"/>
    </row>
    <row r="15" spans="1:4">
      <c r="A15" s="1"/>
      <c r="B15" s="1">
        <v>2011</v>
      </c>
      <c r="C15" s="3"/>
      <c r="D15" s="3"/>
    </row>
    <row r="16" spans="1:4">
      <c r="A16" s="1"/>
      <c r="B16" s="1">
        <v>2010</v>
      </c>
      <c r="C16" s="3"/>
      <c r="D16" s="3"/>
    </row>
    <row r="17" spans="1:4">
      <c r="A17" s="2" t="s">
        <v>42</v>
      </c>
      <c r="B17" s="1">
        <v>2023</v>
      </c>
      <c r="C17" s="3"/>
      <c r="D17" s="3"/>
    </row>
    <row r="18" spans="1:4">
      <c r="A18" s="2"/>
      <c r="B18" s="1">
        <v>2022</v>
      </c>
      <c r="C18" s="3"/>
      <c r="D18" s="3"/>
    </row>
    <row r="19" spans="1:4">
      <c r="A19" s="2"/>
      <c r="B19" s="1">
        <v>2021</v>
      </c>
      <c r="C19" s="3"/>
      <c r="D19" s="3"/>
    </row>
    <row r="20" spans="1:4">
      <c r="A20" s="2"/>
      <c r="B20" s="1">
        <v>2020</v>
      </c>
      <c r="C20" s="3"/>
      <c r="D20" s="3"/>
    </row>
    <row r="21" spans="1:4">
      <c r="A21" s="2"/>
      <c r="B21" s="1">
        <v>2019</v>
      </c>
      <c r="C21" s="3"/>
      <c r="D21" s="3"/>
    </row>
    <row r="22" spans="1:4">
      <c r="A22" s="2"/>
      <c r="B22" s="1">
        <v>2018</v>
      </c>
      <c r="C22" s="3"/>
      <c r="D22" s="3"/>
    </row>
    <row r="23" spans="1:4">
      <c r="A23" s="2"/>
      <c r="B23" s="1">
        <v>2017</v>
      </c>
      <c r="C23" s="3"/>
      <c r="D23" s="3"/>
    </row>
    <row r="24" spans="1:4">
      <c r="A24" s="2"/>
      <c r="B24" s="1">
        <v>2016</v>
      </c>
      <c r="C24" s="3"/>
      <c r="D24" s="3"/>
    </row>
    <row r="25" spans="1:4">
      <c r="A25" s="2"/>
      <c r="B25" s="1">
        <v>2015</v>
      </c>
      <c r="C25" s="3"/>
      <c r="D25" s="3"/>
    </row>
    <row r="26" spans="1:4">
      <c r="A26" s="2"/>
      <c r="B26" s="1">
        <v>2014</v>
      </c>
      <c r="C26" s="3"/>
      <c r="D26" s="3"/>
    </row>
    <row r="27" spans="1:4">
      <c r="A27" s="2"/>
      <c r="B27" s="1">
        <v>2013</v>
      </c>
      <c r="C27" s="3"/>
      <c r="D27" s="3"/>
    </row>
    <row r="28" spans="1:4">
      <c r="A28" s="2"/>
      <c r="B28" s="1">
        <v>2012</v>
      </c>
      <c r="C28" s="3"/>
      <c r="D28" s="3"/>
    </row>
    <row r="29" spans="1:4">
      <c r="A29" s="2"/>
      <c r="B29" s="1">
        <v>2011</v>
      </c>
      <c r="C29" s="3"/>
      <c r="D29" s="3"/>
    </row>
    <row r="30" spans="1:4">
      <c r="A30" s="2"/>
      <c r="B30" s="1">
        <v>2010</v>
      </c>
      <c r="C30" s="3"/>
      <c r="D30" s="3"/>
    </row>
    <row r="31" spans="1:4">
      <c r="A31" s="2" t="s">
        <v>43</v>
      </c>
      <c r="B31" s="1">
        <v>2023</v>
      </c>
      <c r="C31" s="3"/>
      <c r="D31" s="3"/>
    </row>
    <row r="32" spans="1:4">
      <c r="A32" s="2"/>
      <c r="B32" s="1">
        <v>2022</v>
      </c>
      <c r="C32" s="3"/>
      <c r="D32" s="3"/>
    </row>
    <row r="33" spans="1:4">
      <c r="A33" s="2"/>
      <c r="B33" s="1">
        <v>2021</v>
      </c>
      <c r="C33" s="3"/>
      <c r="D33" s="3"/>
    </row>
    <row r="34" spans="1:4">
      <c r="A34" s="2"/>
      <c r="B34" s="1">
        <v>2020</v>
      </c>
      <c r="C34" s="3"/>
      <c r="D34" s="3"/>
    </row>
    <row r="35" spans="1:4">
      <c r="A35" s="2"/>
      <c r="B35" s="1">
        <v>2019</v>
      </c>
      <c r="C35" s="3"/>
      <c r="D35" s="3"/>
    </row>
    <row r="36" spans="1:4">
      <c r="A36" s="2"/>
      <c r="B36" s="1">
        <v>2018</v>
      </c>
      <c r="C36" s="3"/>
      <c r="D36" s="3"/>
    </row>
    <row r="37" spans="1:4">
      <c r="A37" s="2"/>
      <c r="B37" s="1">
        <v>2017</v>
      </c>
      <c r="C37" s="3"/>
      <c r="D37" s="3"/>
    </row>
    <row r="38" spans="1:4">
      <c r="A38" s="2"/>
      <c r="B38" s="1">
        <v>2016</v>
      </c>
      <c r="C38" s="3"/>
      <c r="D38" s="3"/>
    </row>
    <row r="39" spans="1:4">
      <c r="A39" s="2"/>
      <c r="B39" s="1">
        <v>2015</v>
      </c>
      <c r="C39" s="3"/>
      <c r="D39" s="3"/>
    </row>
    <row r="40" spans="1:4">
      <c r="A40" s="2"/>
      <c r="B40" s="1">
        <v>2014</v>
      </c>
      <c r="C40" s="3"/>
      <c r="D40" s="3"/>
    </row>
    <row r="41" spans="1:4">
      <c r="A41" s="2"/>
      <c r="B41" s="1">
        <v>2013</v>
      </c>
      <c r="C41" s="3"/>
      <c r="D41" s="3"/>
    </row>
    <row r="42" spans="1:4">
      <c r="A42" s="2"/>
      <c r="B42" s="1">
        <v>2012</v>
      </c>
      <c r="C42" s="3"/>
      <c r="D42" s="3"/>
    </row>
    <row r="43" spans="1:4">
      <c r="A43" s="2"/>
      <c r="B43" s="1">
        <v>2011</v>
      </c>
      <c r="C43" s="3"/>
      <c r="D43" s="3"/>
    </row>
    <row r="44" spans="1:4">
      <c r="A44" s="2"/>
      <c r="B44" s="1">
        <v>2010</v>
      </c>
      <c r="C44" s="3"/>
      <c r="D44" s="3"/>
    </row>
    <row r="45" spans="1:4">
      <c r="A45" s="2" t="s">
        <v>44</v>
      </c>
      <c r="B45" s="1">
        <v>2023</v>
      </c>
      <c r="C45" s="3"/>
      <c r="D45" s="3"/>
    </row>
    <row r="46" spans="1:4">
      <c r="A46" s="2"/>
      <c r="B46" s="1">
        <v>2022</v>
      </c>
      <c r="C46" s="3"/>
      <c r="D46" s="3"/>
    </row>
    <row r="47" spans="1:4">
      <c r="A47" s="2"/>
      <c r="B47" s="1">
        <v>2021</v>
      </c>
      <c r="C47" s="3"/>
      <c r="D47" s="3"/>
    </row>
    <row r="48" spans="1:4">
      <c r="A48" s="2"/>
      <c r="B48" s="1">
        <v>2020</v>
      </c>
      <c r="C48" s="3"/>
      <c r="D48" s="3"/>
    </row>
    <row r="49" spans="1:4">
      <c r="A49" s="2"/>
      <c r="B49" s="1">
        <v>2019</v>
      </c>
      <c r="C49" s="3"/>
      <c r="D49" s="3"/>
    </row>
    <row r="50" spans="1:4">
      <c r="A50" s="2"/>
      <c r="B50" s="1">
        <v>2018</v>
      </c>
      <c r="C50" s="3"/>
      <c r="D50" s="3"/>
    </row>
    <row r="51" spans="1:4">
      <c r="A51" s="2"/>
      <c r="B51" s="1">
        <v>2017</v>
      </c>
      <c r="C51" s="3"/>
      <c r="D51" s="3"/>
    </row>
    <row r="52" spans="1:4">
      <c r="A52" s="2"/>
      <c r="B52" s="1">
        <v>2016</v>
      </c>
      <c r="C52" s="3"/>
      <c r="D52" s="3"/>
    </row>
    <row r="53" spans="1:4">
      <c r="A53" s="2"/>
      <c r="B53" s="1">
        <v>2015</v>
      </c>
      <c r="C53" s="3"/>
      <c r="D53" s="3"/>
    </row>
    <row r="54" spans="1:4">
      <c r="A54" s="2"/>
      <c r="B54" s="1">
        <v>2014</v>
      </c>
      <c r="C54" s="3"/>
      <c r="D54" s="3"/>
    </row>
    <row r="55" spans="1:4">
      <c r="A55" s="2"/>
      <c r="B55" s="1">
        <v>2013</v>
      </c>
      <c r="C55" s="3"/>
      <c r="D55" s="3"/>
    </row>
    <row r="56" spans="1:4">
      <c r="A56" s="2"/>
      <c r="B56" s="1">
        <v>2012</v>
      </c>
      <c r="C56" s="3"/>
      <c r="D56" s="3"/>
    </row>
    <row r="57" spans="1:4">
      <c r="A57" s="2"/>
      <c r="B57" s="1">
        <v>2011</v>
      </c>
      <c r="C57" s="3"/>
      <c r="D57" s="3"/>
    </row>
    <row r="58" spans="1:4">
      <c r="A58" s="2"/>
      <c r="B58" s="1">
        <v>2010</v>
      </c>
      <c r="C58" s="3"/>
      <c r="D58" s="3"/>
    </row>
    <row r="59" spans="1:4">
      <c r="A59" s="2" t="s">
        <v>45</v>
      </c>
      <c r="B59" s="1">
        <v>2023</v>
      </c>
      <c r="C59" s="3"/>
      <c r="D59" s="3"/>
    </row>
    <row r="60" spans="1:4">
      <c r="A60" s="2"/>
      <c r="B60" s="1">
        <v>2022</v>
      </c>
      <c r="C60" s="3"/>
      <c r="D60" s="3"/>
    </row>
    <row r="61" spans="1:4">
      <c r="A61" s="2"/>
      <c r="B61" s="1">
        <v>2021</v>
      </c>
      <c r="C61" s="3"/>
      <c r="D61" s="3"/>
    </row>
    <row r="62" spans="1:4">
      <c r="A62" s="2"/>
      <c r="B62" s="1">
        <v>2020</v>
      </c>
      <c r="C62" s="3"/>
      <c r="D62" s="3"/>
    </row>
    <row r="63" spans="1:4">
      <c r="A63" s="2"/>
      <c r="B63" s="1">
        <v>2019</v>
      </c>
      <c r="C63" s="3"/>
      <c r="D63" s="3"/>
    </row>
    <row r="64" spans="1:4">
      <c r="A64" s="2"/>
      <c r="B64" s="1">
        <v>2018</v>
      </c>
      <c r="C64" s="3"/>
      <c r="D64" s="3"/>
    </row>
    <row r="65" spans="1:4">
      <c r="A65" s="2"/>
      <c r="B65" s="1">
        <v>2017</v>
      </c>
      <c r="C65" s="3"/>
      <c r="D65" s="3"/>
    </row>
    <row r="66" spans="1:4">
      <c r="A66" s="2"/>
      <c r="B66" s="1">
        <v>2016</v>
      </c>
      <c r="C66" s="3"/>
      <c r="D66" s="3"/>
    </row>
    <row r="67" spans="1:4">
      <c r="A67" s="2"/>
      <c r="B67" s="1">
        <v>2015</v>
      </c>
      <c r="C67" s="3"/>
      <c r="D67" s="3"/>
    </row>
    <row r="68" spans="1:4">
      <c r="A68" s="2"/>
      <c r="B68" s="1">
        <v>2014</v>
      </c>
      <c r="C68" s="3"/>
      <c r="D68" s="3"/>
    </row>
    <row r="69" spans="1:4">
      <c r="A69" s="2"/>
      <c r="B69" s="1">
        <v>2013</v>
      </c>
      <c r="C69" s="3"/>
      <c r="D69" s="3"/>
    </row>
    <row r="70" spans="1:4">
      <c r="A70" s="2"/>
      <c r="B70" s="1">
        <v>2012</v>
      </c>
      <c r="C70" s="3"/>
      <c r="D70" s="3"/>
    </row>
    <row r="71" spans="1:4">
      <c r="A71" s="2"/>
      <c r="B71" s="1">
        <v>2011</v>
      </c>
      <c r="C71" s="3"/>
      <c r="D71" s="3"/>
    </row>
    <row r="72" spans="1:4">
      <c r="A72" s="2"/>
      <c r="B72" s="1">
        <v>2010</v>
      </c>
      <c r="C72" s="3"/>
      <c r="D72" s="3"/>
    </row>
    <row r="73" spans="1:4">
      <c r="A73" s="2" t="s">
        <v>46</v>
      </c>
      <c r="B73" s="1">
        <v>2023</v>
      </c>
      <c r="C73" s="3"/>
      <c r="D73" s="3"/>
    </row>
    <row r="74" spans="1:4">
      <c r="A74" s="2"/>
      <c r="B74" s="1">
        <v>2022</v>
      </c>
      <c r="C74" s="3"/>
      <c r="D74" s="3"/>
    </row>
    <row r="75" spans="1:4">
      <c r="A75" s="2"/>
      <c r="B75" s="1">
        <v>2021</v>
      </c>
      <c r="C75" s="3"/>
      <c r="D75" s="3"/>
    </row>
    <row r="76" spans="1:4">
      <c r="A76" s="2"/>
      <c r="B76" s="1">
        <v>2020</v>
      </c>
      <c r="C76" s="3"/>
      <c r="D76" s="3"/>
    </row>
    <row r="77" spans="1:4">
      <c r="A77" s="2"/>
      <c r="B77" s="1">
        <v>2019</v>
      </c>
      <c r="C77" s="3"/>
      <c r="D77" s="3"/>
    </row>
    <row r="78" spans="1:4">
      <c r="A78" s="2"/>
      <c r="B78" s="1">
        <v>2018</v>
      </c>
      <c r="C78" s="3"/>
      <c r="D78" s="3"/>
    </row>
    <row r="79" spans="1:4">
      <c r="A79" s="2"/>
      <c r="B79" s="1">
        <v>2017</v>
      </c>
      <c r="C79" s="3"/>
      <c r="D79" s="3"/>
    </row>
    <row r="80" spans="1:4">
      <c r="A80" s="2"/>
      <c r="B80" s="1">
        <v>2016</v>
      </c>
      <c r="C80" s="3"/>
      <c r="D80" s="3"/>
    </row>
    <row r="81" spans="1:4">
      <c r="A81" s="2"/>
      <c r="B81" s="1">
        <v>2015</v>
      </c>
      <c r="C81" s="3"/>
      <c r="D81" s="3"/>
    </row>
    <row r="82" spans="1:4">
      <c r="A82" s="2"/>
      <c r="B82" s="1">
        <v>2014</v>
      </c>
      <c r="C82" s="3"/>
      <c r="D82" s="3"/>
    </row>
    <row r="83" spans="1:4">
      <c r="A83" s="2"/>
      <c r="B83" s="1">
        <v>2013</v>
      </c>
      <c r="C83" s="3"/>
      <c r="D83" s="3"/>
    </row>
    <row r="84" spans="1:4">
      <c r="A84" s="2"/>
      <c r="B84" s="1">
        <v>2012</v>
      </c>
      <c r="C84" s="3"/>
      <c r="D84" s="3"/>
    </row>
    <row r="85" spans="1:4">
      <c r="A85" s="2"/>
      <c r="B85" s="1">
        <v>2011</v>
      </c>
      <c r="C85" s="3"/>
      <c r="D85" s="3"/>
    </row>
    <row r="86" spans="1:4">
      <c r="A86" s="2"/>
      <c r="B86" s="1">
        <v>2010</v>
      </c>
      <c r="C86" s="3"/>
      <c r="D86" s="3"/>
    </row>
    <row r="87" spans="1:4">
      <c r="A87" s="2" t="s">
        <v>47</v>
      </c>
      <c r="B87" s="1">
        <v>2023</v>
      </c>
      <c r="C87" s="3"/>
      <c r="D87" s="3"/>
    </row>
    <row r="88" spans="1:4">
      <c r="A88" s="2"/>
      <c r="B88" s="1">
        <v>2022</v>
      </c>
      <c r="C88" s="3"/>
      <c r="D88" s="3"/>
    </row>
    <row r="89" spans="1:4">
      <c r="A89" s="2"/>
      <c r="B89" s="1">
        <v>2021</v>
      </c>
      <c r="C89" s="3"/>
      <c r="D89" s="3"/>
    </row>
    <row r="90" spans="1:4">
      <c r="A90" s="2"/>
      <c r="B90" s="1">
        <v>2020</v>
      </c>
      <c r="C90" s="3"/>
      <c r="D90" s="3"/>
    </row>
    <row r="91" spans="1:4">
      <c r="A91" s="2"/>
      <c r="B91" s="1">
        <v>2019</v>
      </c>
      <c r="C91" s="3"/>
      <c r="D91" s="3"/>
    </row>
    <row r="92" spans="1:4">
      <c r="A92" s="2"/>
      <c r="B92" s="1">
        <v>2018</v>
      </c>
      <c r="C92" s="3"/>
      <c r="D92" s="3"/>
    </row>
    <row r="93" spans="1:4">
      <c r="A93" s="2"/>
      <c r="B93" s="1">
        <v>2017</v>
      </c>
      <c r="C93" s="3"/>
      <c r="D93" s="3"/>
    </row>
    <row r="94" spans="1:4">
      <c r="A94" s="2"/>
      <c r="B94" s="1">
        <v>2016</v>
      </c>
      <c r="C94" s="3"/>
      <c r="D94" s="3"/>
    </row>
    <row r="95" spans="1:4">
      <c r="A95" s="2"/>
      <c r="B95" s="1">
        <v>2015</v>
      </c>
      <c r="C95" s="3"/>
      <c r="D95" s="3"/>
    </row>
    <row r="96" spans="1:4">
      <c r="A96" s="2"/>
      <c r="B96" s="1">
        <v>2014</v>
      </c>
      <c r="C96" s="3"/>
      <c r="D96" s="3"/>
    </row>
    <row r="97" spans="1:4">
      <c r="A97" s="2"/>
      <c r="B97" s="1">
        <v>2013</v>
      </c>
      <c r="C97" s="3"/>
      <c r="D97" s="3"/>
    </row>
    <row r="98" spans="1:4">
      <c r="A98" s="2"/>
      <c r="B98" s="1">
        <v>2012</v>
      </c>
      <c r="C98" s="3"/>
      <c r="D98" s="3"/>
    </row>
    <row r="99" spans="1:4">
      <c r="A99" s="2"/>
      <c r="B99" s="1">
        <v>2011</v>
      </c>
      <c r="C99" s="3"/>
      <c r="D99" s="3"/>
    </row>
    <row r="100" spans="1:4">
      <c r="A100" s="2"/>
      <c r="B100" s="1">
        <v>2010</v>
      </c>
      <c r="C100" s="3"/>
      <c r="D100" s="3"/>
    </row>
    <row r="101" spans="1:4">
      <c r="A101" s="2" t="s">
        <v>48</v>
      </c>
      <c r="B101" s="1">
        <v>2023</v>
      </c>
      <c r="C101" s="3"/>
      <c r="D101" s="3"/>
    </row>
    <row r="102" spans="1:4">
      <c r="A102" s="2"/>
      <c r="B102" s="1">
        <v>2022</v>
      </c>
      <c r="C102" s="3"/>
      <c r="D102" s="3"/>
    </row>
    <row r="103" spans="1:4">
      <c r="A103" s="2"/>
      <c r="B103" s="1">
        <v>2021</v>
      </c>
      <c r="C103" s="3"/>
      <c r="D103" s="3"/>
    </row>
    <row r="104" spans="1:4">
      <c r="A104" s="2"/>
      <c r="B104" s="1">
        <v>2020</v>
      </c>
      <c r="C104" s="3"/>
      <c r="D104" s="3"/>
    </row>
    <row r="105" spans="1:4">
      <c r="A105" s="2"/>
      <c r="B105" s="1">
        <v>2019</v>
      </c>
      <c r="C105" s="3"/>
      <c r="D105" s="3"/>
    </row>
    <row r="106" spans="1:4">
      <c r="A106" s="2"/>
      <c r="B106" s="1">
        <v>2018</v>
      </c>
      <c r="C106" s="3"/>
      <c r="D106" s="3"/>
    </row>
    <row r="107" spans="1:4">
      <c r="A107" s="2"/>
      <c r="B107" s="1">
        <v>2017</v>
      </c>
      <c r="C107" s="3"/>
      <c r="D107" s="3"/>
    </row>
    <row r="108" spans="1:4">
      <c r="A108" s="2"/>
      <c r="B108" s="1">
        <v>2016</v>
      </c>
      <c r="C108" s="3"/>
      <c r="D108" s="3"/>
    </row>
    <row r="109" spans="1:4">
      <c r="A109" s="2"/>
      <c r="B109" s="1">
        <v>2015</v>
      </c>
      <c r="C109" s="3"/>
      <c r="D109" s="3"/>
    </row>
    <row r="110" spans="1:4">
      <c r="A110" s="2"/>
      <c r="B110" s="1">
        <v>2014</v>
      </c>
      <c r="C110" s="3"/>
      <c r="D110" s="3"/>
    </row>
    <row r="111" spans="1:4">
      <c r="A111" s="2"/>
      <c r="B111" s="1">
        <v>2013</v>
      </c>
      <c r="C111" s="3"/>
      <c r="D111" s="3"/>
    </row>
    <row r="112" spans="1:4">
      <c r="A112" s="2"/>
      <c r="B112" s="1">
        <v>2012</v>
      </c>
      <c r="C112" s="3"/>
      <c r="D112" s="3"/>
    </row>
    <row r="113" spans="1:4">
      <c r="A113" s="2"/>
      <c r="B113" s="1">
        <v>2011</v>
      </c>
      <c r="C113" s="3"/>
      <c r="D113" s="3"/>
    </row>
    <row r="114" spans="1:4">
      <c r="A114" s="2"/>
      <c r="B114" s="1">
        <v>2010</v>
      </c>
      <c r="C114" s="3"/>
      <c r="D114" s="3"/>
    </row>
    <row r="115" spans="1:4">
      <c r="A115" s="2" t="s">
        <v>49</v>
      </c>
      <c r="B115" s="1">
        <v>2023</v>
      </c>
      <c r="C115" s="3"/>
      <c r="D115" s="3"/>
    </row>
    <row r="116" spans="1:4">
      <c r="A116" s="2"/>
      <c r="B116" s="1">
        <v>2022</v>
      </c>
      <c r="C116" s="3"/>
      <c r="D116" s="3"/>
    </row>
    <row r="117" spans="1:4">
      <c r="A117" s="2"/>
      <c r="B117" s="1">
        <v>2021</v>
      </c>
      <c r="C117" s="3"/>
      <c r="D117" s="3"/>
    </row>
    <row r="118" spans="1:4">
      <c r="A118" s="2"/>
      <c r="B118" s="1">
        <v>2020</v>
      </c>
      <c r="C118" s="3"/>
      <c r="D118" s="3"/>
    </row>
    <row r="119" spans="1:4">
      <c r="A119" s="2"/>
      <c r="B119" s="1">
        <v>2019</v>
      </c>
      <c r="C119" s="3"/>
      <c r="D119" s="3"/>
    </row>
    <row r="120" spans="1:4">
      <c r="A120" s="2"/>
      <c r="B120" s="1">
        <v>2018</v>
      </c>
      <c r="C120" s="3"/>
      <c r="D120" s="3"/>
    </row>
    <row r="121" spans="1:4">
      <c r="A121" s="2"/>
      <c r="B121" s="1">
        <v>2017</v>
      </c>
      <c r="C121" s="3"/>
      <c r="D121" s="3"/>
    </row>
    <row r="122" spans="1:4">
      <c r="A122" s="2"/>
      <c r="B122" s="1">
        <v>2016</v>
      </c>
      <c r="C122" s="3"/>
      <c r="D122" s="3"/>
    </row>
    <row r="123" spans="1:4">
      <c r="A123" s="2"/>
      <c r="B123" s="1">
        <v>2015</v>
      </c>
      <c r="C123" s="3"/>
      <c r="D123" s="3"/>
    </row>
    <row r="124" spans="1:4">
      <c r="A124" s="2"/>
      <c r="B124" s="1">
        <v>2014</v>
      </c>
      <c r="C124" s="3"/>
      <c r="D124" s="3"/>
    </row>
    <row r="125" spans="1:4">
      <c r="A125" s="2"/>
      <c r="B125" s="1">
        <v>2013</v>
      </c>
      <c r="C125" s="3"/>
      <c r="D125" s="3"/>
    </row>
    <row r="126" spans="1:4">
      <c r="A126" s="2"/>
      <c r="B126" s="1">
        <v>2012</v>
      </c>
      <c r="C126" s="3"/>
      <c r="D126" s="3"/>
    </row>
    <row r="127" spans="1:4">
      <c r="A127" s="2"/>
      <c r="B127" s="1">
        <v>2011</v>
      </c>
      <c r="C127" s="3"/>
      <c r="D127" s="3"/>
    </row>
    <row r="128" spans="1:4">
      <c r="A128" s="2"/>
      <c r="B128" s="1">
        <v>2010</v>
      </c>
      <c r="C128" s="3"/>
      <c r="D128" s="3"/>
    </row>
    <row r="129" spans="1:4">
      <c r="A129" s="2" t="s">
        <v>50</v>
      </c>
      <c r="B129" s="1">
        <v>2023</v>
      </c>
      <c r="C129" s="3"/>
      <c r="D129" s="3"/>
    </row>
    <row r="130" spans="1:4">
      <c r="A130" s="2"/>
      <c r="B130" s="1">
        <v>2022</v>
      </c>
      <c r="C130" s="3"/>
      <c r="D130" s="3"/>
    </row>
    <row r="131" spans="1:4">
      <c r="A131" s="2"/>
      <c r="B131" s="1">
        <v>2021</v>
      </c>
      <c r="C131" s="3"/>
      <c r="D131" s="3"/>
    </row>
    <row r="132" spans="1:4">
      <c r="A132" s="2"/>
      <c r="B132" s="1">
        <v>2020</v>
      </c>
      <c r="C132" s="3"/>
      <c r="D132" s="3"/>
    </row>
    <row r="133" spans="1:4">
      <c r="A133" s="2"/>
      <c r="B133" s="1">
        <v>2019</v>
      </c>
      <c r="C133" s="3"/>
      <c r="D133" s="3"/>
    </row>
    <row r="134" spans="1:4">
      <c r="A134" s="2"/>
      <c r="B134" s="1">
        <v>2018</v>
      </c>
      <c r="C134" s="3"/>
      <c r="D134" s="3"/>
    </row>
    <row r="135" spans="1:4">
      <c r="A135" s="2"/>
      <c r="B135" s="1">
        <v>2017</v>
      </c>
      <c r="C135" s="3"/>
      <c r="D135" s="3"/>
    </row>
    <row r="136" spans="1:4">
      <c r="A136" s="2"/>
      <c r="B136" s="1">
        <v>2016</v>
      </c>
      <c r="C136" s="3"/>
      <c r="D136" s="3"/>
    </row>
    <row r="137" spans="1:4">
      <c r="A137" s="2"/>
      <c r="B137" s="1">
        <v>2015</v>
      </c>
      <c r="C137" s="3"/>
      <c r="D137" s="3"/>
    </row>
    <row r="138" spans="1:4">
      <c r="A138" s="2"/>
      <c r="B138" s="1">
        <v>2014</v>
      </c>
      <c r="C138" s="3"/>
      <c r="D138" s="3"/>
    </row>
    <row r="139" spans="1:4">
      <c r="A139" s="2"/>
      <c r="B139" s="1">
        <v>2013</v>
      </c>
      <c r="C139" s="3"/>
      <c r="D139" s="3"/>
    </row>
    <row r="140" spans="1:4">
      <c r="A140" s="2"/>
      <c r="B140" s="1">
        <v>2012</v>
      </c>
      <c r="C140" s="3"/>
      <c r="D140" s="3"/>
    </row>
    <row r="141" spans="1:4">
      <c r="A141" s="2"/>
      <c r="B141" s="1">
        <v>2011</v>
      </c>
      <c r="C141" s="3"/>
      <c r="D141" s="3"/>
    </row>
    <row r="142" spans="1:4">
      <c r="A142" s="2"/>
      <c r="B142" s="1">
        <v>2010</v>
      </c>
      <c r="C142" s="3"/>
      <c r="D142" s="3"/>
    </row>
    <row r="143" spans="1:2">
      <c r="A143" s="2" t="s">
        <v>51</v>
      </c>
      <c r="B143" s="1">
        <v>2023</v>
      </c>
    </row>
    <row r="144" spans="1:2">
      <c r="A144" s="2"/>
      <c r="B144" s="1">
        <v>2022</v>
      </c>
    </row>
    <row r="145" spans="1:2">
      <c r="A145" s="2"/>
      <c r="B145" s="1">
        <v>2021</v>
      </c>
    </row>
    <row r="146" spans="1:2">
      <c r="A146" s="2"/>
      <c r="B146" s="1">
        <v>2020</v>
      </c>
    </row>
    <row r="147" spans="1:2">
      <c r="A147" s="2"/>
      <c r="B147" s="1">
        <v>2019</v>
      </c>
    </row>
    <row r="148" spans="1:2">
      <c r="A148" s="2"/>
      <c r="B148" s="1">
        <v>2018</v>
      </c>
    </row>
    <row r="149" spans="1:2">
      <c r="A149" s="2"/>
      <c r="B149" s="1">
        <v>2017</v>
      </c>
    </row>
    <row r="150" spans="1:2">
      <c r="A150" s="2"/>
      <c r="B150" s="1">
        <v>2016</v>
      </c>
    </row>
    <row r="151" spans="1:2">
      <c r="A151" s="2"/>
      <c r="B151" s="1">
        <v>2015</v>
      </c>
    </row>
    <row r="152" spans="1:2">
      <c r="A152" s="2"/>
      <c r="B152" s="1">
        <v>2014</v>
      </c>
    </row>
    <row r="153" spans="1:2">
      <c r="A153" s="2"/>
      <c r="B153" s="1">
        <v>2013</v>
      </c>
    </row>
    <row r="154" spans="1:2">
      <c r="A154" s="2"/>
      <c r="B154" s="1">
        <v>2012</v>
      </c>
    </row>
    <row r="155" spans="1:2">
      <c r="A155" s="2"/>
      <c r="B155" s="1">
        <v>2011</v>
      </c>
    </row>
    <row r="156" spans="1:2">
      <c r="A156" s="2"/>
      <c r="B156" s="1">
        <v>2010</v>
      </c>
    </row>
    <row r="157" spans="1:2">
      <c r="A157" s="2" t="s">
        <v>52</v>
      </c>
      <c r="B157" s="1">
        <v>2023</v>
      </c>
    </row>
    <row r="158" spans="1:2">
      <c r="A158" s="2"/>
      <c r="B158" s="1">
        <v>2022</v>
      </c>
    </row>
    <row r="159" spans="1:2">
      <c r="A159" s="2"/>
      <c r="B159" s="1">
        <v>2021</v>
      </c>
    </row>
    <row r="160" spans="1:2">
      <c r="A160" s="2"/>
      <c r="B160" s="1">
        <v>2020</v>
      </c>
    </row>
    <row r="161" spans="1:2">
      <c r="A161" s="2"/>
      <c r="B161" s="1">
        <v>2019</v>
      </c>
    </row>
    <row r="162" spans="1:2">
      <c r="A162" s="2"/>
      <c r="B162" s="1">
        <v>2018</v>
      </c>
    </row>
    <row r="163" spans="1:2">
      <c r="A163" s="2"/>
      <c r="B163" s="1">
        <v>2017</v>
      </c>
    </row>
    <row r="164" spans="1:2">
      <c r="A164" s="2"/>
      <c r="B164" s="1">
        <v>2016</v>
      </c>
    </row>
    <row r="165" spans="1:2">
      <c r="A165" s="2"/>
      <c r="B165" s="1">
        <v>2015</v>
      </c>
    </row>
    <row r="166" spans="1:2">
      <c r="A166" s="2"/>
      <c r="B166" s="1">
        <v>2014</v>
      </c>
    </row>
    <row r="167" spans="1:2">
      <c r="A167" s="2"/>
      <c r="B167" s="1">
        <v>2013</v>
      </c>
    </row>
    <row r="168" spans="1:2">
      <c r="A168" s="2"/>
      <c r="B168" s="1">
        <v>2012</v>
      </c>
    </row>
    <row r="169" spans="1:2">
      <c r="A169" s="2"/>
      <c r="B169" s="1">
        <v>2011</v>
      </c>
    </row>
    <row r="170" spans="1:2">
      <c r="A170" s="2"/>
      <c r="B170" s="1">
        <v>2010</v>
      </c>
    </row>
    <row r="171" spans="1:2">
      <c r="A171" s="2" t="s">
        <v>53</v>
      </c>
      <c r="B171" s="1">
        <v>2023</v>
      </c>
    </row>
    <row r="172" spans="1:2">
      <c r="A172" s="2"/>
      <c r="B172" s="1">
        <v>2022</v>
      </c>
    </row>
    <row r="173" spans="1:2">
      <c r="A173" s="2"/>
      <c r="B173" s="1">
        <v>2021</v>
      </c>
    </row>
    <row r="174" spans="1:2">
      <c r="A174" s="2"/>
      <c r="B174" s="1">
        <v>2020</v>
      </c>
    </row>
    <row r="175" spans="1:2">
      <c r="A175" s="2"/>
      <c r="B175" s="1">
        <v>2019</v>
      </c>
    </row>
    <row r="176" spans="1:2">
      <c r="A176" s="2"/>
      <c r="B176" s="1">
        <v>2018</v>
      </c>
    </row>
    <row r="177" spans="1:2">
      <c r="A177" s="2"/>
      <c r="B177" s="1">
        <v>2017</v>
      </c>
    </row>
    <row r="178" spans="1:2">
      <c r="A178" s="2"/>
      <c r="B178" s="1">
        <v>2016</v>
      </c>
    </row>
    <row r="179" spans="1:2">
      <c r="A179" s="2"/>
      <c r="B179" s="1">
        <v>2015</v>
      </c>
    </row>
    <row r="180" spans="1:2">
      <c r="A180" s="2"/>
      <c r="B180" s="1">
        <v>2014</v>
      </c>
    </row>
    <row r="181" spans="1:2">
      <c r="A181" s="2"/>
      <c r="B181" s="1">
        <v>2013</v>
      </c>
    </row>
    <row r="182" spans="1:2">
      <c r="A182" s="2"/>
      <c r="B182" s="1">
        <v>2012</v>
      </c>
    </row>
    <row r="183" spans="1:2">
      <c r="A183" s="2"/>
      <c r="B183" s="1">
        <v>2011</v>
      </c>
    </row>
    <row r="184" spans="1:2">
      <c r="A184" s="2"/>
      <c r="B184" s="1">
        <v>2010</v>
      </c>
    </row>
    <row r="185" spans="1:2">
      <c r="A185" s="2" t="s">
        <v>54</v>
      </c>
      <c r="B185" s="1">
        <v>2023</v>
      </c>
    </row>
    <row r="186" spans="1:2">
      <c r="A186" s="2"/>
      <c r="B186" s="1">
        <v>2022</v>
      </c>
    </row>
    <row r="187" spans="1:2">
      <c r="A187" s="2"/>
      <c r="B187" s="1">
        <v>2021</v>
      </c>
    </row>
    <row r="188" spans="1:2">
      <c r="A188" s="2"/>
      <c r="B188" s="1">
        <v>2020</v>
      </c>
    </row>
    <row r="189" spans="1:2">
      <c r="A189" s="2"/>
      <c r="B189" s="1">
        <v>2019</v>
      </c>
    </row>
    <row r="190" spans="1:2">
      <c r="A190" s="2"/>
      <c r="B190" s="1">
        <v>2018</v>
      </c>
    </row>
    <row r="191" spans="1:2">
      <c r="A191" s="2"/>
      <c r="B191" s="1">
        <v>2017</v>
      </c>
    </row>
    <row r="192" spans="1:2">
      <c r="A192" s="2"/>
      <c r="B192" s="1">
        <v>2016</v>
      </c>
    </row>
    <row r="193" spans="1:2">
      <c r="A193" s="2"/>
      <c r="B193" s="1">
        <v>2015</v>
      </c>
    </row>
    <row r="194" spans="1:2">
      <c r="A194" s="2"/>
      <c r="B194" s="1">
        <v>2014</v>
      </c>
    </row>
    <row r="195" spans="1:2">
      <c r="A195" s="2"/>
      <c r="B195" s="1">
        <v>2013</v>
      </c>
    </row>
    <row r="196" spans="1:2">
      <c r="A196" s="2"/>
      <c r="B196" s="1">
        <v>2012</v>
      </c>
    </row>
    <row r="197" spans="1:2">
      <c r="A197" s="2"/>
      <c r="B197" s="1">
        <v>2011</v>
      </c>
    </row>
    <row r="198" spans="1:2">
      <c r="A198" s="2"/>
      <c r="B198" s="1">
        <v>2010</v>
      </c>
    </row>
    <row r="199" spans="1:2">
      <c r="A199" s="2" t="s">
        <v>55</v>
      </c>
      <c r="B199" s="1">
        <v>2023</v>
      </c>
    </row>
    <row r="200" spans="1:2">
      <c r="A200" s="2"/>
      <c r="B200" s="1">
        <v>2022</v>
      </c>
    </row>
    <row r="201" spans="1:2">
      <c r="A201" s="2"/>
      <c r="B201" s="1">
        <v>2021</v>
      </c>
    </row>
    <row r="202" spans="1:2">
      <c r="A202" s="2"/>
      <c r="B202" s="1">
        <v>2020</v>
      </c>
    </row>
    <row r="203" spans="1:2">
      <c r="A203" s="2"/>
      <c r="B203" s="1">
        <v>2019</v>
      </c>
    </row>
    <row r="204" spans="1:2">
      <c r="A204" s="2"/>
      <c r="B204" s="1">
        <v>2018</v>
      </c>
    </row>
    <row r="205" spans="1:2">
      <c r="A205" s="2"/>
      <c r="B205" s="1">
        <v>2017</v>
      </c>
    </row>
    <row r="206" spans="1:2">
      <c r="A206" s="2"/>
      <c r="B206" s="1">
        <v>2016</v>
      </c>
    </row>
    <row r="207" spans="1:2">
      <c r="A207" s="2"/>
      <c r="B207" s="1">
        <v>2015</v>
      </c>
    </row>
    <row r="208" spans="1:2">
      <c r="A208" s="2"/>
      <c r="B208" s="1">
        <v>2014</v>
      </c>
    </row>
    <row r="209" spans="1:2">
      <c r="A209" s="2"/>
      <c r="B209" s="1">
        <v>2013</v>
      </c>
    </row>
    <row r="210" spans="1:2">
      <c r="A210" s="2"/>
      <c r="B210" s="1">
        <v>2012</v>
      </c>
    </row>
    <row r="211" spans="1:2">
      <c r="A211" s="2"/>
      <c r="B211" s="1">
        <v>2011</v>
      </c>
    </row>
    <row r="212" spans="1:2">
      <c r="A212" s="2"/>
      <c r="B212" s="1">
        <v>2010</v>
      </c>
    </row>
  </sheetData>
  <mergeCells count="19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2024-09-04T22:07:00Z</dcterms:created>
  <dcterms:modified xsi:type="dcterms:W3CDTF">2024-10-27T17:21:37Z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0E55CA1E922DFF3590A7D66685366038_41</vt:lpwstr>
  </property>
  <property fmtid="{D5CDD505-2E9C-101B-9397-08002B2CF9AE}" pid="3" name="KSOProductBuildVer">
    <vt:lpwstr>2052-6.8.2.8850</vt:lpwstr>
  </property>
</Properties>
</file>