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<sst xmlns="http://schemas.openxmlformats.org/spreadsheetml/2006/main" count="580">
  <si>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</si>
  <si>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</si>
  <si>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</si>
  <si>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</si>
  <si>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</si>
  <si>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</si>
  <si>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</si>
  <si>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</si>
  <si>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</si>
  <si>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</si>
  <si>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</si>
  <si>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</si>
  <si>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</si>
  <si>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</si>
  <si>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</si>
  <si>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</si>
  <si>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</si>
  <si>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</si>
  <si>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</si>
  <si>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</si>
  <si>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</si>
  <si>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</si>
  <si>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</si>
  <si>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</si>
  <si>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</si>
  <si>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</si>
  <si>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</si>
  <si>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</si>
  <si>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</si>
  <si>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</si>
  <si>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</si>
  <si>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</si>
  <si>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</si>
  <si>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</si>
  <si>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</si>
  <si>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</si>
  <si>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</si>
  <si>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</si>
  <si>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</si>
  <si>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</si>
  <si>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</si>
  <si>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</si>
  <si>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</si>
  <si>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</si>
  <si>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</si>
  <si>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</si>
  <si>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</si>
  <si>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</si>
  <si>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</si>
  <si>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</si>
  <si>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</si>
  <si>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</si>
  <si>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</si>
  <si>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</si>
  <si>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</si>
  <si>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</si>
  <si>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</si>
  <si>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</si>
  <si>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</si>
  <si>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</si>
  <si>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</si>
  <si>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</si>
  <si>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</si>
  <si>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</si>
  <si>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</si>
  <si>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</si>
  <si>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</si>
  <si>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</si>
  <si>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</si>
  <si>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</si>
  <si>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</si>
  <si>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</si>
  <si>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</si>
  <si>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</si>
  <si>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</si>
  <si>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</si>
  <si>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</si>
  <si>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</si>
  <si>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</si>
  <si>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</si>
  <si>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</si>
  <si>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</si>
  <si>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</si>
  <si>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</si>
  <si>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</si>
  <si>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</si>
  <si>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</si>
  <si>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</si>
  <si>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</si>
  <si>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</si>
  <si>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</si>
  <si>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</si>
  <si>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</si>
  <si>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</si>
  <si>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</si>
  <si>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</si>
  <si>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</si>
  <si>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</si>
  <si>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</si>
  <si>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</si>
  <si>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</si>
  <si>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</si>
  <si>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</si>
  <si>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</si>
  <si>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</si>
  <si>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</si>
  <si>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</si>
  <si>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</si>
  <si>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</si>
  <si>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</si>
  <si>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</si>
  <si>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</si>
  <si>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</si>
  <si>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</si>
  <si>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</si>
  <si>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</si>
  <si>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</si>
  <si>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</si>
  <si>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</si>
  <si>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</si>
  <si>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</si>
  <si>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</si>
  <si>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</si>
  <si>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</si>
  <si>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</si>
  <si>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</si>
  <si>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</si>
  <si>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</si>
  <si>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</si>
  <si>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</si>
  <si>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</si>
  <si>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</si>
  <si>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</si>
  <si>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</si>
  <si>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</si>
  <si>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</si>
  <si>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</si>
  <si>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</si>
  <si>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</si>
  <si>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</si>
  <si>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</si>
  <si>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</si>
  <si>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</si>
  <si>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</si>
  <si>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</si>
  <si>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</si>
  <si>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</si>
  <si>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</si>
  <si>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</si>
  <si>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</si>
  <si>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</si>
  <si>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</si>
  <si>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</si>
  <si>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</si>
  <si>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</si>
  <si>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</si>
  <si>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</si>
  <si>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</si>
  <si>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</si>
  <si>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</si>
  <si>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</si>
  <si>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</si>
  <si>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</si>
  <si>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</si>
  <si>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</si>
  <si>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</si>
  <si>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</si>
  <si>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</si>
  <si>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</si>
  <si>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</si>
  <si>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</si>
  <si>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</si>
  <si>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</si>
  <si>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</si>
  <si>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</si>
  <si>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</si>
  <si>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</si>
  <si>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</si>
  <si>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</si>
  <si>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</si>
  <si>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</si>
  <si>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</si>
  <si>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</si>
  <si>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</si>
  <si>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</si>
  <si>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</si>
  <si>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</si>
  <si>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</si>
  <si>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</si>
  <si>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</si>
  <si>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</si>
  <si>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</si>
  <si>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</si>
  <si>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</si>
  <si>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</si>
  <si>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</si>
  <si>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</si>
  <si>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</si>
  <si>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</si>
  <si>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</si>
  <si>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</si>
  <si>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</si>
  <si>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</si>
  <si>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</si>
  <si>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</si>
  <si>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</si>
  <si>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</si>
  <si>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</si>
  <si>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</si>
  <si>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</si>
  <si>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</si>
  <si>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</si>
  <si>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</si>
  <si>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</si>
  <si>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</si>
  <si>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</si>
  <si>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</si>
  <si>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</si>
  <si>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</si>
  <si>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</si>
  <si>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</si>
  <si>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</si>
  <si>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</si>
  <si>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</si>
  <si>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</si>
  <si>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</si>
  <si>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</si>
  <si>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</si>
  <si>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</si>
  <si>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</si>
  <si>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</si>
  <si>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</si>
  <si>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</si>
  <si>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</si>
  <si>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</si>
  <si>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</si>
  <si>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</si>
  <si>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</si>
  <si>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</si>
  <si>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</si>
  <si>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</si>
  <si>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</si>
  <si>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</si>
  <si>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</si>
  <si>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</si>
  <si>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</si>
  <si>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</si>
  <si>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</si>
  <si>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</si>
  <si>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</si>
  <si>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</si>
  <si>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</si>
  <si>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</si>
  <si>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</si>
  <si>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</si>
  <si>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</si>
  <si>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</si>
  <si>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</si>
  <si>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</si>
  <si>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</si>
  <si>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</si>
  <si>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</si>
  <si>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</si>
  <si>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</si>
  <si>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</si>
  <si>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</si>
  <si>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</si>
  <si>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</si>
  <si>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</si>
  <si>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</si>
  <si>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</si>
  <si>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</si>
  <si>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</si>
  <si>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</si>
  <si>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</si>
  <si>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</si>
  <si>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</si>
  <si>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</si>
  <si>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</si>
  <si>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</si>
  <si>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</si>
  <si>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</si>
  <si>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</si>
  <si>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</si>
  <si>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</si>
  <si>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</si>
  <si>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</si>
  <si>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</si>
  <si>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</si>
  <si>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</si>
  <si>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</si>
  <si>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</si>
  <si>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</si>
  <si>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</si>
  <si>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</si>
  <si>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</si>
  <si>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</si>
  <si>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</si>
  <si>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</si>
  <si>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</si>
  <si>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</si>
  <si>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</si>
  <si>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</si>
  <si>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</si>
  <si>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</si>
  <si>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</si>
  <si>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</si>
  <si>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</si>
  <si>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</si>
  <si>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</si>
  <si>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</si>
  <si>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</si>
  <si>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</si>
  <si>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</si>
  <si>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</si>
  <si>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</si>
  <si>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</si>
  <si>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</si>
  <si>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</si>
  <si>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</si>
  <si>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</si>
  <si>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</si>
  <si>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</si>
  <si>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</si>
  <si>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</si>
  <si>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</si>
  <si>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</si>
  <si>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</si>
  <si>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</si>
  <si>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</si>
  <si>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</si>
  <si>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</si>
  <si>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</si>
  <si>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</si>
  <si>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</si>
  <si>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</si>
  <si>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</si>
  <si>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</si>
  <si>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</si>
  <si>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</si>
  <si>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</si>
  <si>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</si>
  <si>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</si>
  <si>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</si>
  <si>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</si>
  <si>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</si>
  <si>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</si>
  <si>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</si>
  <si>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</si>
  <si>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</si>
  <si>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</si>
  <si>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</si>
  <si>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</si>
  <si>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</si>
  <si>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</si>
  <si>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</si>
  <si>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</si>
  <si>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</si>
  <si>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</si>
  <si>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</si>
  <si>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</si>
  <si>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</si>
  <si>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</si>
  <si>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</si>
  <si>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</si>
  <si>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</si>
  <si>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</si>
  <si>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</si>
  <si>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</si>
  <si>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</si>
  <si>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</si>
  <si>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</si>
  <si>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</si>
  <si>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</si>
  <si>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</si>
  <si>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</si>
  <si>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</si>
  <si>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</si>
  <si>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</si>
  <si>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</si>
  <si>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</si>
  <si>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</si>
  <si>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</si>
  <si>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</si>
  <si>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</si>
  <si>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</si>
  <si>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</si>
  <si>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</si>
  <si>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</si>
  <si>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</si>
  <si>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</si>
  <si>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</si>
  <si>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</si>
  <si>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</si>
  <si>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</si>
  <si>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</si>
  <si>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</si>
  <si>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</si>
  <si>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</si>
  <si>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</si>
  <si>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</si>
  <si>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</si>
  <si>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</si>
  <si>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</si>
  <si>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</si>
  <si>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</si>
  <si>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</si>
  <si>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</si>
  <si>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</si>
  <si>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</si>
  <si>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</si>
  <si>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</si>
  <si>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</si>
  <si>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</si>
  <si>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</si>
  <si>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</si>
  <si>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</si>
  <si>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</si>
  <si>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</si>
  <si>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</si>
  <si>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</si>
  <si>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</si>
  <si>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</si>
  <si>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</si>
  <si>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</si>
  <si>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</si>
  <si>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已过期</t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</si>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</sst>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8">
    <numFmt numFmtId="176" formatCode="0.00_ "/>
    <numFmt numFmtId="42" formatCode="_ &quot;￥&quot;* #,##0_ ;_ &quot;￥&quot;* \-#,##0_ ;_ &quot;￥&quot;* &quot;-&quot;_ ;_ @_ "/>
    <numFmt numFmtId="177" formatCode="0.00_ ;[Red]\-0.00\ "/>
    <numFmt numFmtId="178" formatCode="yyyy/m/d;@"/>
    <numFmt numFmtId="179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9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8" fontId="0" fillId="11" borderId="0" xfId="0" applyNumberFormat="1" applyFill="1"/>
    <xf numFmtId="178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11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16" fillId="11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8" fontId="16" fillId="0" borderId="1" xfId="0" applyNumberFormat="1" applyFont="1" applyBorder="1"/>
    <xf numFmtId="177" fontId="4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7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7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7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7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7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9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9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9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9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9" fontId="16" fillId="0" borderId="1" xfId="0" applyNumberFormat="1" applyFont="1" applyBorder="1" applyAlignment="1">
      <alignment horizontal="center" vertical="center"/>
    </xf>
    <xf numFmtId="179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9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9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9" fontId="16" fillId="14" borderId="1" xfId="0" applyNumberFormat="1" applyFont="1" applyFill="1" applyBorder="1" applyAlignment="1">
      <alignment horizontal="center" vertical="center"/>
    </xf>
    <xf numFmtId="179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/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/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179" fontId="16" fillId="7" borderId="1" xfId="0" applyNumberFormat="1" applyFont="1" applyFill="1" applyBorder="1" applyAlignment="1">
      <alignment horizontal="center" vertical="center"/>
    </xf>
    <xf numFmtId="179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9" fontId="1" fillId="14" borderId="1" xfId="0" applyNumberFormat="1" applyFont="1" applyFill="1" applyBorder="1" applyAlignment="1">
      <alignment horizontal="center" vertical="center"/>
    </xf>
    <xf numFmtId="179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9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9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10" fontId="0" fillId="13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76" fontId="0" fillId="13" borderId="1" xfId="0" applyNumberFormat="1" applyFon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10" fontId="32" fillId="7" borderId="1" xfId="0" applyNumberFormat="1" applyFont="1" applyFill="1" applyBorder="1" applyAlignment="1">
      <alignment horizontal="center" vertical="center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14" fontId="0" fillId="13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15" fillId="13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90" t="s">
        <v>0</v>
      </c>
      <c r="B1" s="390" t="s">
        <v>1</v>
      </c>
      <c r="C1" s="391" t="s">
        <v>2</v>
      </c>
      <c r="D1" s="391" t="s">
        <v>3</v>
      </c>
      <c r="E1" s="391" t="s">
        <v>4</v>
      </c>
      <c r="F1" s="390" t="s">
        <v>5</v>
      </c>
      <c r="G1" s="394" t="s">
        <v>6</v>
      </c>
      <c r="H1" s="395" t="s">
        <v>7</v>
      </c>
      <c r="I1" s="96"/>
    </row>
    <row r="2" spans="1:9">
      <c r="A2" s="392" t="s">
        <v>8</v>
      </c>
      <c r="B2" s="392" t="s">
        <v>9</v>
      </c>
      <c r="C2" s="393">
        <v>24.93</v>
      </c>
      <c r="D2" s="393">
        <v>1.548</v>
      </c>
      <c r="E2" s="393">
        <v>704.193548387097</v>
      </c>
      <c r="F2" s="392" t="s">
        <v>10</v>
      </c>
      <c r="G2" s="396" t="s">
        <v>11</v>
      </c>
      <c r="H2" s="396" t="s">
        <v>11</v>
      </c>
      <c r="I2" s="96">
        <f>COUNTIF(G:G,H2)</f>
        <v>9</v>
      </c>
    </row>
    <row r="3" spans="1:9">
      <c r="A3" s="392" t="s">
        <v>12</v>
      </c>
      <c r="B3" s="392" t="s">
        <v>13</v>
      </c>
      <c r="C3" s="393">
        <v>23.9</v>
      </c>
      <c r="D3" s="393">
        <v>1.963</v>
      </c>
      <c r="E3" s="393">
        <v>656.329113924051</v>
      </c>
      <c r="F3" s="392" t="s">
        <v>14</v>
      </c>
      <c r="G3" s="396" t="s">
        <v>15</v>
      </c>
      <c r="H3" s="396" t="s">
        <v>15</v>
      </c>
      <c r="I3" s="96">
        <f>COUNTIF(G:G,H3)</f>
        <v>19</v>
      </c>
    </row>
    <row r="4" spans="1:9">
      <c r="A4" s="392" t="s">
        <v>16</v>
      </c>
      <c r="B4" s="392" t="s">
        <v>17</v>
      </c>
      <c r="C4" s="393">
        <v>287.9</v>
      </c>
      <c r="D4" s="393">
        <v>4.801</v>
      </c>
      <c r="E4" s="393">
        <v>647.986489997402</v>
      </c>
      <c r="F4" s="392" t="s">
        <v>18</v>
      </c>
      <c r="G4" s="396" t="s">
        <v>19</v>
      </c>
      <c r="H4" s="396" t="s">
        <v>19</v>
      </c>
      <c r="I4" s="96">
        <f>COUNTIF(G:G,H4)</f>
        <v>2</v>
      </c>
    </row>
    <row r="5" spans="1:9">
      <c r="A5" s="392" t="s">
        <v>20</v>
      </c>
      <c r="B5" s="392" t="s">
        <v>21</v>
      </c>
      <c r="C5" s="393">
        <v>86.94</v>
      </c>
      <c r="D5" s="393">
        <v>4.621</v>
      </c>
      <c r="E5" s="393">
        <v>573.953488372093</v>
      </c>
      <c r="F5" s="392" t="s">
        <v>22</v>
      </c>
      <c r="G5" s="396" t="s">
        <v>23</v>
      </c>
      <c r="H5" s="396" t="s">
        <v>23</v>
      </c>
      <c r="I5" s="96">
        <f>COUNTIF(G:G,H5)</f>
        <v>2</v>
      </c>
    </row>
    <row r="6" spans="1:9">
      <c r="A6" s="392" t="s">
        <v>24</v>
      </c>
      <c r="B6" s="392" t="s">
        <v>25</v>
      </c>
      <c r="C6" s="393">
        <v>60.42</v>
      </c>
      <c r="D6" s="393">
        <v>3.636</v>
      </c>
      <c r="E6" s="393">
        <v>527.414330218068</v>
      </c>
      <c r="F6" s="392" t="s">
        <v>26</v>
      </c>
      <c r="G6" s="396" t="s">
        <v>11</v>
      </c>
      <c r="H6" s="396" t="s">
        <v>27</v>
      </c>
      <c r="I6" s="96">
        <f>COUNTIF(G:G,H6)</f>
        <v>4</v>
      </c>
    </row>
    <row r="7" spans="1:9">
      <c r="A7" s="392" t="s">
        <v>28</v>
      </c>
      <c r="B7" s="392" t="s">
        <v>29</v>
      </c>
      <c r="C7" s="393">
        <v>20.51</v>
      </c>
      <c r="D7" s="393">
        <v>2.091</v>
      </c>
      <c r="E7" s="393">
        <v>449.865951742627</v>
      </c>
      <c r="F7" s="392" t="s">
        <v>30</v>
      </c>
      <c r="G7" s="396" t="s">
        <v>11</v>
      </c>
      <c r="H7" s="396" t="s">
        <v>31</v>
      </c>
      <c r="I7" s="96">
        <f>COUNTIF(G:G,H7)</f>
        <v>5</v>
      </c>
    </row>
    <row r="8" spans="1:9">
      <c r="A8" s="392" t="s">
        <v>32</v>
      </c>
      <c r="B8" s="392" t="s">
        <v>33</v>
      </c>
      <c r="C8" s="393">
        <v>30.27</v>
      </c>
      <c r="D8" s="393">
        <v>-0.296</v>
      </c>
      <c r="E8" s="393">
        <v>444.424460431655</v>
      </c>
      <c r="F8" s="392" t="s">
        <v>34</v>
      </c>
      <c r="G8" s="396" t="s">
        <v>27</v>
      </c>
      <c r="H8" s="396" t="s">
        <v>35</v>
      </c>
      <c r="I8" s="96">
        <f>COUNTIF(G:G,H8)</f>
        <v>1</v>
      </c>
    </row>
    <row r="9" spans="1:9">
      <c r="A9" s="392" t="s">
        <v>36</v>
      </c>
      <c r="B9" s="392" t="s">
        <v>37</v>
      </c>
      <c r="C9" s="393">
        <v>83.72</v>
      </c>
      <c r="D9" s="393">
        <v>2.774</v>
      </c>
      <c r="E9" s="393">
        <v>434.269304403318</v>
      </c>
      <c r="F9" s="392" t="s">
        <v>38</v>
      </c>
      <c r="G9" s="396" t="s">
        <v>31</v>
      </c>
      <c r="H9" s="396" t="s">
        <v>39</v>
      </c>
      <c r="I9" s="96">
        <f>COUNTIF(G:G,H9)</f>
        <v>2</v>
      </c>
    </row>
    <row r="10" spans="1:9">
      <c r="A10" s="392" t="s">
        <v>40</v>
      </c>
      <c r="B10" s="392" t="s">
        <v>41</v>
      </c>
      <c r="C10" s="393">
        <v>53.52</v>
      </c>
      <c r="D10" s="393">
        <v>10.01</v>
      </c>
      <c r="E10" s="393">
        <v>432.537313432836</v>
      </c>
      <c r="F10" s="392" t="s">
        <v>42</v>
      </c>
      <c r="G10" s="396" t="s">
        <v>35</v>
      </c>
      <c r="H10" s="396" t="s">
        <v>43</v>
      </c>
      <c r="I10" s="96">
        <f>COUNTIF(G:G,H10)</f>
        <v>2</v>
      </c>
    </row>
    <row r="11" spans="1:9">
      <c r="A11" s="392" t="s">
        <v>44</v>
      </c>
      <c r="B11" s="392" t="s">
        <v>45</v>
      </c>
      <c r="C11" s="393">
        <v>29.61</v>
      </c>
      <c r="D11" s="393">
        <v>0.271</v>
      </c>
      <c r="E11" s="393">
        <v>408.762886597938</v>
      </c>
      <c r="F11" s="392" t="s">
        <v>46</v>
      </c>
      <c r="G11" s="396" t="s">
        <v>27</v>
      </c>
      <c r="H11" s="396" t="s">
        <v>47</v>
      </c>
      <c r="I11" s="96">
        <f>COUNTIF(G:G,H11)</f>
        <v>7</v>
      </c>
    </row>
    <row r="12" spans="1:9">
      <c r="A12" s="392" t="s">
        <v>48</v>
      </c>
      <c r="B12" s="392" t="s">
        <v>49</v>
      </c>
      <c r="C12" s="393">
        <v>27.46</v>
      </c>
      <c r="D12" s="393">
        <v>0.109</v>
      </c>
      <c r="E12" s="393">
        <v>402.930402930403</v>
      </c>
      <c r="F12" s="392" t="s">
        <v>50</v>
      </c>
      <c r="G12" s="396" t="s">
        <v>23</v>
      </c>
      <c r="H12" s="396" t="s">
        <v>51</v>
      </c>
      <c r="I12" s="96">
        <f>COUNTIF(G:G,H12)</f>
        <v>1</v>
      </c>
    </row>
    <row r="13" spans="1:9">
      <c r="A13" s="392" t="s">
        <v>52</v>
      </c>
      <c r="B13" s="392" t="s">
        <v>53</v>
      </c>
      <c r="C13" s="393">
        <v>43.9</v>
      </c>
      <c r="D13" s="393">
        <v>6.528</v>
      </c>
      <c r="E13" s="393">
        <v>400.455996352029</v>
      </c>
      <c r="F13" s="392" t="s">
        <v>54</v>
      </c>
      <c r="G13" s="396" t="s">
        <v>15</v>
      </c>
      <c r="H13" s="396" t="s">
        <v>55</v>
      </c>
      <c r="I13" s="96">
        <f>COUNTIF(G:G,H13)</f>
        <v>1</v>
      </c>
    </row>
    <row r="14" spans="1:9">
      <c r="A14" s="392" t="s">
        <v>56</v>
      </c>
      <c r="B14" s="392" t="s">
        <v>57</v>
      </c>
      <c r="C14" s="393">
        <v>98.2</v>
      </c>
      <c r="D14" s="393">
        <v>0.102</v>
      </c>
      <c r="E14" s="393">
        <v>397.971602434077</v>
      </c>
      <c r="F14" s="392" t="s">
        <v>58</v>
      </c>
      <c r="G14" s="396" t="s">
        <v>39</v>
      </c>
      <c r="H14" s="396" t="s">
        <v>59</v>
      </c>
      <c r="I14" s="96">
        <f>COUNTIF(G:G,H14)</f>
        <v>2</v>
      </c>
    </row>
    <row r="15" spans="1:9">
      <c r="A15" s="392" t="s">
        <v>60</v>
      </c>
      <c r="B15" s="392" t="s">
        <v>61</v>
      </c>
      <c r="C15" s="393">
        <v>8.19</v>
      </c>
      <c r="D15" s="393">
        <v>0.122</v>
      </c>
      <c r="E15" s="393">
        <v>390.595423505451</v>
      </c>
      <c r="F15" s="392" t="s">
        <v>62</v>
      </c>
      <c r="G15" s="96" t="s">
        <v>15</v>
      </c>
      <c r="H15" s="396" t="s">
        <v>63</v>
      </c>
      <c r="I15" s="96">
        <f>COUNTIF(G:G,H15)</f>
        <v>1</v>
      </c>
    </row>
    <row r="16" spans="1:9">
      <c r="A16" s="392" t="s">
        <v>64</v>
      </c>
      <c r="B16" s="392" t="s">
        <v>65</v>
      </c>
      <c r="C16" s="393">
        <v>46.67</v>
      </c>
      <c r="D16" s="393">
        <v>-2.527</v>
      </c>
      <c r="E16" s="393">
        <v>390.231092436975</v>
      </c>
      <c r="F16" s="392" t="s">
        <v>66</v>
      </c>
      <c r="G16" s="396" t="s">
        <v>43</v>
      </c>
      <c r="H16" s="396" t="s">
        <v>67</v>
      </c>
      <c r="I16" s="96">
        <f>COUNTIF(G:G,H16)</f>
        <v>4</v>
      </c>
    </row>
    <row r="17" spans="1:9">
      <c r="A17" s="392" t="s">
        <v>68</v>
      </c>
      <c r="B17" s="392" t="s">
        <v>69</v>
      </c>
      <c r="C17" s="393">
        <v>139.05</v>
      </c>
      <c r="D17" s="393">
        <v>4.943</v>
      </c>
      <c r="E17" s="393">
        <v>381.141868512111</v>
      </c>
      <c r="F17" s="392" t="s">
        <v>70</v>
      </c>
      <c r="G17" s="396" t="s">
        <v>15</v>
      </c>
      <c r="H17" s="396" t="s">
        <v>71</v>
      </c>
      <c r="I17" s="96">
        <f>COUNTIF(G:G,H17)</f>
        <v>1</v>
      </c>
    </row>
    <row r="18" spans="1:9">
      <c r="A18" s="392" t="s">
        <v>72</v>
      </c>
      <c r="B18" s="392" t="s">
        <v>73</v>
      </c>
      <c r="C18" s="393">
        <v>78.3</v>
      </c>
      <c r="D18" s="393">
        <v>3.407</v>
      </c>
      <c r="E18" s="393">
        <v>373.111782477341</v>
      </c>
      <c r="F18" s="392" t="s">
        <v>74</v>
      </c>
      <c r="G18" s="396" t="s">
        <v>47</v>
      </c>
      <c r="H18" s="396" t="s">
        <v>75</v>
      </c>
      <c r="I18" s="96">
        <f>COUNTIF(G:G,H18)</f>
        <v>5</v>
      </c>
    </row>
    <row r="19" spans="1:9">
      <c r="A19" s="392" t="s">
        <v>76</v>
      </c>
      <c r="B19" s="392" t="s">
        <v>77</v>
      </c>
      <c r="C19" s="393">
        <v>31.21</v>
      </c>
      <c r="D19" s="393">
        <v>-0.032</v>
      </c>
      <c r="E19" s="393">
        <v>351.92586156965</v>
      </c>
      <c r="F19" s="392" t="s">
        <v>78</v>
      </c>
      <c r="G19" s="396" t="s">
        <v>51</v>
      </c>
      <c r="H19" s="396" t="s">
        <v>79</v>
      </c>
      <c r="I19" s="96">
        <f>COUNTIF(G:G,H19)</f>
        <v>2</v>
      </c>
    </row>
    <row r="20" spans="1:9">
      <c r="A20" s="392" t="s">
        <v>80</v>
      </c>
      <c r="B20" s="392" t="s">
        <v>81</v>
      </c>
      <c r="C20" s="393">
        <v>25.22</v>
      </c>
      <c r="D20" s="393">
        <v>9.987</v>
      </c>
      <c r="E20" s="393">
        <v>342.456140350877</v>
      </c>
      <c r="F20" s="392" t="s">
        <v>82</v>
      </c>
      <c r="G20" s="396" t="s">
        <v>27</v>
      </c>
      <c r="H20" s="396" t="s">
        <v>83</v>
      </c>
      <c r="I20" s="96">
        <f>COUNTIF(G:G,H20)</f>
        <v>3</v>
      </c>
    </row>
    <row r="21" spans="1:9">
      <c r="A21" s="392" t="s">
        <v>84</v>
      </c>
      <c r="B21" s="392" t="s">
        <v>85</v>
      </c>
      <c r="C21" s="393">
        <v>136.1</v>
      </c>
      <c r="D21" s="393">
        <v>3.656</v>
      </c>
      <c r="E21" s="393">
        <v>340.595662026546</v>
      </c>
      <c r="F21" s="392" t="s">
        <v>86</v>
      </c>
      <c r="G21" s="396" t="s">
        <v>55</v>
      </c>
      <c r="H21" s="396" t="s">
        <v>87</v>
      </c>
      <c r="I21" s="96">
        <f>COUNTIF(G:G,H21)</f>
        <v>2</v>
      </c>
    </row>
    <row r="22" spans="1:9">
      <c r="A22" s="392" t="s">
        <v>88</v>
      </c>
      <c r="B22" s="392" t="s">
        <v>89</v>
      </c>
      <c r="C22" s="393">
        <v>197.8</v>
      </c>
      <c r="D22" s="393">
        <v>6.413</v>
      </c>
      <c r="E22" s="393">
        <v>318.181818181818</v>
      </c>
      <c r="F22" s="392" t="s">
        <v>90</v>
      </c>
      <c r="G22" s="396" t="s">
        <v>15</v>
      </c>
      <c r="H22" s="396" t="s">
        <v>91</v>
      </c>
      <c r="I22" s="96">
        <f>COUNTIF(G:G,H22)</f>
        <v>4</v>
      </c>
    </row>
    <row r="23" spans="1:9">
      <c r="A23" s="392" t="s">
        <v>92</v>
      </c>
      <c r="B23" s="392" t="s">
        <v>93</v>
      </c>
      <c r="C23" s="393">
        <v>53.57</v>
      </c>
      <c r="D23" s="393">
        <v>0.847</v>
      </c>
      <c r="E23" s="393">
        <v>315.593483320403</v>
      </c>
      <c r="F23" s="392" t="s">
        <v>94</v>
      </c>
      <c r="G23" s="396" t="s">
        <v>47</v>
      </c>
      <c r="H23" s="396" t="s">
        <v>95</v>
      </c>
      <c r="I23" s="96">
        <f>COUNTIF(G:G,H23)</f>
        <v>1</v>
      </c>
    </row>
    <row r="24" spans="1:9">
      <c r="A24" s="392" t="s">
        <v>96</v>
      </c>
      <c r="B24" s="392" t="s">
        <v>97</v>
      </c>
      <c r="C24" s="393">
        <v>26.71</v>
      </c>
      <c r="D24" s="393">
        <v>1.289</v>
      </c>
      <c r="E24" s="393">
        <v>314.108527131783</v>
      </c>
      <c r="F24" s="392" t="s">
        <v>98</v>
      </c>
      <c r="G24" s="396" t="s">
        <v>59</v>
      </c>
      <c r="H24" s="396" t="s">
        <v>99</v>
      </c>
      <c r="I24" s="96">
        <f>COUNTIF(G:G,H24)</f>
        <v>2</v>
      </c>
    </row>
    <row r="25" spans="1:9">
      <c r="A25" s="392" t="s">
        <v>100</v>
      </c>
      <c r="B25" s="392" t="s">
        <v>101</v>
      </c>
      <c r="C25" s="393">
        <v>71.69</v>
      </c>
      <c r="D25" s="393">
        <v>0.252</v>
      </c>
      <c r="E25" s="393">
        <v>309.89136649514</v>
      </c>
      <c r="F25" s="392" t="s">
        <v>102</v>
      </c>
      <c r="G25" s="396" t="s">
        <v>63</v>
      </c>
      <c r="H25" s="396" t="s">
        <v>103</v>
      </c>
      <c r="I25" s="96">
        <f>COUNTIF(G:G,H25)</f>
        <v>1</v>
      </c>
    </row>
    <row r="26" spans="1:9">
      <c r="A26" s="392" t="s">
        <v>104</v>
      </c>
      <c r="B26" s="392" t="s">
        <v>105</v>
      </c>
      <c r="C26" s="393">
        <v>52.47</v>
      </c>
      <c r="D26" s="393">
        <v>1.176</v>
      </c>
      <c r="E26" s="393">
        <v>304.548959136469</v>
      </c>
      <c r="F26" s="392" t="s">
        <v>106</v>
      </c>
      <c r="G26" s="396" t="s">
        <v>47</v>
      </c>
      <c r="H26" s="396" t="s">
        <v>107</v>
      </c>
      <c r="I26" s="96">
        <f>COUNTIF(G:G,H26)</f>
        <v>2</v>
      </c>
    </row>
    <row r="27" spans="1:9">
      <c r="A27" s="392" t="s">
        <v>108</v>
      </c>
      <c r="B27" s="392" t="s">
        <v>109</v>
      </c>
      <c r="C27" s="393">
        <v>26.5</v>
      </c>
      <c r="D27" s="393">
        <v>0.991</v>
      </c>
      <c r="E27" s="393">
        <v>303.963414634146</v>
      </c>
      <c r="F27" s="392" t="s">
        <v>110</v>
      </c>
      <c r="G27" s="396" t="s">
        <v>67</v>
      </c>
      <c r="H27" s="396" t="s">
        <v>111</v>
      </c>
      <c r="I27" s="96">
        <f>COUNTIF(G:G,H27)</f>
        <v>1</v>
      </c>
    </row>
    <row r="28" spans="1:9">
      <c r="A28" s="392" t="s">
        <v>112</v>
      </c>
      <c r="B28" s="392" t="s">
        <v>113</v>
      </c>
      <c r="C28" s="393">
        <v>126</v>
      </c>
      <c r="D28" s="393">
        <v>3.287</v>
      </c>
      <c r="E28" s="393">
        <v>299.873056172644</v>
      </c>
      <c r="F28" s="392" t="s">
        <v>114</v>
      </c>
      <c r="G28" s="396" t="s">
        <v>47</v>
      </c>
      <c r="H28" s="396" t="s">
        <v>115</v>
      </c>
      <c r="I28" s="96">
        <f>COUNTIF(G:G,H28)</f>
        <v>1</v>
      </c>
    </row>
    <row r="29" spans="1:9">
      <c r="A29" s="392" t="s">
        <v>116</v>
      </c>
      <c r="B29" s="392" t="s">
        <v>117</v>
      </c>
      <c r="C29" s="393">
        <v>59.54</v>
      </c>
      <c r="D29" s="393">
        <v>3.764</v>
      </c>
      <c r="E29" s="393">
        <v>296.794107330754</v>
      </c>
      <c r="F29" s="392" t="s">
        <v>118</v>
      </c>
      <c r="G29" s="396" t="s">
        <v>31</v>
      </c>
      <c r="H29" s="396" t="s">
        <v>119</v>
      </c>
      <c r="I29" s="96">
        <f>COUNTIF(G:G,H29)</f>
        <v>1</v>
      </c>
    </row>
    <row r="30" spans="1:9">
      <c r="A30" s="392" t="s">
        <v>120</v>
      </c>
      <c r="B30" s="392" t="s">
        <v>121</v>
      </c>
      <c r="C30" s="393">
        <v>16.63</v>
      </c>
      <c r="D30" s="393">
        <v>-0.894</v>
      </c>
      <c r="E30" s="393">
        <v>295.011876484561</v>
      </c>
      <c r="F30" s="392" t="s">
        <v>122</v>
      </c>
      <c r="G30" s="396" t="s">
        <v>67</v>
      </c>
      <c r="H30" s="396" t="s">
        <v>123</v>
      </c>
      <c r="I30" s="96">
        <f>COUNTIF(G:G,H30)</f>
        <v>1</v>
      </c>
    </row>
    <row r="31" spans="1:9">
      <c r="A31" s="392" t="s">
        <v>124</v>
      </c>
      <c r="B31" s="392" t="s">
        <v>125</v>
      </c>
      <c r="C31" s="393">
        <v>142.1</v>
      </c>
      <c r="D31" s="393">
        <v>1.067</v>
      </c>
      <c r="E31" s="393">
        <v>293.737877528401</v>
      </c>
      <c r="F31" s="392" t="s">
        <v>126</v>
      </c>
      <c r="G31" s="396" t="s">
        <v>15</v>
      </c>
      <c r="H31" s="396" t="s">
        <v>127</v>
      </c>
      <c r="I31" s="96">
        <f>COUNTIF(G:G,H31)</f>
        <v>1</v>
      </c>
    </row>
    <row r="32" spans="1:9">
      <c r="A32" s="392" t="s">
        <v>128</v>
      </c>
      <c r="B32" s="392" t="s">
        <v>129</v>
      </c>
      <c r="C32" s="393">
        <v>32.71</v>
      </c>
      <c r="D32" s="393">
        <v>3.447</v>
      </c>
      <c r="E32" s="393">
        <v>293.149038461538</v>
      </c>
      <c r="F32" s="392" t="s">
        <v>130</v>
      </c>
      <c r="G32" s="396" t="s">
        <v>11</v>
      </c>
      <c r="H32" s="396" t="s">
        <v>131</v>
      </c>
      <c r="I32" s="96">
        <f>COUNTIF(G:G,H32)</f>
        <v>1</v>
      </c>
    </row>
    <row r="33" spans="1:9">
      <c r="A33" s="392" t="s">
        <v>132</v>
      </c>
      <c r="B33" s="392" t="s">
        <v>133</v>
      </c>
      <c r="C33" s="393">
        <v>23.13</v>
      </c>
      <c r="D33" s="393">
        <v>1.27</v>
      </c>
      <c r="E33" s="393">
        <v>291.370558375634</v>
      </c>
      <c r="F33" s="392" t="s">
        <v>134</v>
      </c>
      <c r="G33" s="396" t="s">
        <v>11</v>
      </c>
      <c r="H33" s="96"/>
      <c r="I33" s="96"/>
    </row>
    <row r="34" spans="1:9">
      <c r="A34" s="392" t="s">
        <v>135</v>
      </c>
      <c r="B34" s="392" t="s">
        <v>136</v>
      </c>
      <c r="C34" s="393">
        <v>15.71</v>
      </c>
      <c r="D34" s="393">
        <v>10.014</v>
      </c>
      <c r="E34" s="393">
        <v>289.826302729528</v>
      </c>
      <c r="F34" s="392" t="s">
        <v>137</v>
      </c>
      <c r="G34" s="396" t="s">
        <v>71</v>
      </c>
      <c r="H34" s="96"/>
      <c r="I34" s="96"/>
    </row>
    <row r="35" spans="1:9">
      <c r="A35" s="392" t="s">
        <v>138</v>
      </c>
      <c r="B35" s="392" t="s">
        <v>139</v>
      </c>
      <c r="C35" s="393">
        <v>15.09</v>
      </c>
      <c r="D35" s="393">
        <v>-3.947</v>
      </c>
      <c r="E35" s="393">
        <v>288.917525773196</v>
      </c>
      <c r="F35" s="392" t="s">
        <v>140</v>
      </c>
      <c r="G35" s="396" t="s">
        <v>19</v>
      </c>
      <c r="H35" s="96"/>
      <c r="I35" s="96"/>
    </row>
    <row r="36" spans="1:9">
      <c r="A36" s="392" t="s">
        <v>141</v>
      </c>
      <c r="B36" s="392" t="s">
        <v>142</v>
      </c>
      <c r="C36" s="393">
        <v>92.41</v>
      </c>
      <c r="D36" s="393">
        <v>9.999</v>
      </c>
      <c r="E36" s="393">
        <v>288.76735380732</v>
      </c>
      <c r="F36" s="392" t="s">
        <v>143</v>
      </c>
      <c r="G36" s="396" t="s">
        <v>31</v>
      </c>
      <c r="H36" s="96"/>
      <c r="I36" s="96"/>
    </row>
    <row r="37" spans="1:9">
      <c r="A37" s="392" t="s">
        <v>144</v>
      </c>
      <c r="B37" s="392" t="s">
        <v>145</v>
      </c>
      <c r="C37" s="393">
        <v>196.55</v>
      </c>
      <c r="D37" s="393">
        <v>5.757</v>
      </c>
      <c r="E37" s="393">
        <v>286.985627091947</v>
      </c>
      <c r="F37" s="392" t="s">
        <v>146</v>
      </c>
      <c r="G37" s="396" t="s">
        <v>31</v>
      </c>
      <c r="H37" s="96"/>
      <c r="I37" s="96"/>
    </row>
    <row r="38" spans="1:9">
      <c r="A38" s="392" t="s">
        <v>147</v>
      </c>
      <c r="B38" s="392" t="s">
        <v>148</v>
      </c>
      <c r="C38" s="393">
        <v>28.59</v>
      </c>
      <c r="D38" s="393">
        <v>5.304</v>
      </c>
      <c r="E38" s="393">
        <v>286.874154262517</v>
      </c>
      <c r="F38" s="392" t="s">
        <v>149</v>
      </c>
      <c r="G38" s="396" t="s">
        <v>75</v>
      </c>
      <c r="H38" s="96"/>
      <c r="I38" s="96"/>
    </row>
    <row r="39" spans="1:9">
      <c r="A39" s="392" t="s">
        <v>150</v>
      </c>
      <c r="B39" s="392" t="s">
        <v>151</v>
      </c>
      <c r="C39" s="393">
        <v>29.1</v>
      </c>
      <c r="D39" s="393">
        <v>-1.954</v>
      </c>
      <c r="E39" s="393">
        <v>277.431906614786</v>
      </c>
      <c r="F39" s="392" t="s">
        <v>152</v>
      </c>
      <c r="G39" s="396" t="s">
        <v>11</v>
      </c>
      <c r="H39" s="96"/>
      <c r="I39" s="96"/>
    </row>
    <row r="40" spans="1:9">
      <c r="A40" s="392" t="s">
        <v>153</v>
      </c>
      <c r="B40" s="392" t="s">
        <v>154</v>
      </c>
      <c r="C40" s="393">
        <v>33.77</v>
      </c>
      <c r="D40" s="393">
        <v>10</v>
      </c>
      <c r="E40" s="393">
        <v>276.897321428571</v>
      </c>
      <c r="F40" s="392" t="s">
        <v>155</v>
      </c>
      <c r="G40" s="396" t="s">
        <v>79</v>
      </c>
      <c r="H40" s="96"/>
      <c r="I40" s="96"/>
    </row>
    <row r="41" spans="1:9">
      <c r="A41" s="392" t="s">
        <v>156</v>
      </c>
      <c r="B41" s="392" t="s">
        <v>157</v>
      </c>
      <c r="C41" s="393">
        <v>69.29</v>
      </c>
      <c r="D41" s="393">
        <v>2.334</v>
      </c>
      <c r="E41" s="393">
        <v>276.576086956522</v>
      </c>
      <c r="F41" s="392" t="s">
        <v>158</v>
      </c>
      <c r="G41" s="396" t="s">
        <v>43</v>
      </c>
      <c r="H41" s="96"/>
      <c r="I41" s="96"/>
    </row>
    <row r="42" spans="1:9">
      <c r="A42" s="392" t="s">
        <v>159</v>
      </c>
      <c r="B42" s="392" t="s">
        <v>160</v>
      </c>
      <c r="C42" s="393">
        <v>110.02</v>
      </c>
      <c r="D42" s="393">
        <v>3.636</v>
      </c>
      <c r="E42" s="393">
        <v>272.318104906937</v>
      </c>
      <c r="F42" s="392" t="s">
        <v>161</v>
      </c>
      <c r="G42" s="396" t="s">
        <v>47</v>
      </c>
      <c r="H42" s="96"/>
      <c r="I42" s="96"/>
    </row>
    <row r="43" spans="1:9">
      <c r="A43" s="392" t="s">
        <v>162</v>
      </c>
      <c r="B43" s="392" t="s">
        <v>163</v>
      </c>
      <c r="C43" s="393">
        <v>75.2</v>
      </c>
      <c r="D43" s="393">
        <v>3.169</v>
      </c>
      <c r="E43" s="393">
        <v>272.093023255814</v>
      </c>
      <c r="F43" s="392" t="s">
        <v>164</v>
      </c>
      <c r="G43" s="396" t="s">
        <v>15</v>
      </c>
      <c r="H43" s="96"/>
      <c r="I43" s="96"/>
    </row>
    <row r="44" spans="1:9">
      <c r="A44" s="392" t="s">
        <v>165</v>
      </c>
      <c r="B44" s="392" t="s">
        <v>166</v>
      </c>
      <c r="C44" s="393">
        <v>15.92</v>
      </c>
      <c r="D44" s="393">
        <v>1.144</v>
      </c>
      <c r="E44" s="393">
        <v>270.232558139535</v>
      </c>
      <c r="F44" s="392" t="s">
        <v>167</v>
      </c>
      <c r="G44" s="396" t="s">
        <v>15</v>
      </c>
      <c r="H44" s="96"/>
      <c r="I44" s="96"/>
    </row>
    <row r="45" spans="1:9">
      <c r="A45" s="392" t="s">
        <v>168</v>
      </c>
      <c r="B45" s="392" t="s">
        <v>169</v>
      </c>
      <c r="C45" s="393">
        <v>23.79</v>
      </c>
      <c r="D45" s="393">
        <v>-1.572</v>
      </c>
      <c r="E45" s="393">
        <v>269.984447900467</v>
      </c>
      <c r="F45" s="392" t="s">
        <v>170</v>
      </c>
      <c r="G45" s="396" t="s">
        <v>15</v>
      </c>
      <c r="H45" s="96"/>
      <c r="I45" s="96"/>
    </row>
    <row r="46" spans="1:9">
      <c r="A46" s="392" t="s">
        <v>171</v>
      </c>
      <c r="B46" s="392" t="s">
        <v>172</v>
      </c>
      <c r="C46" s="393">
        <v>251.3</v>
      </c>
      <c r="D46" s="393">
        <v>2.655</v>
      </c>
      <c r="E46" s="393">
        <v>266.861313868613</v>
      </c>
      <c r="F46" s="392" t="s">
        <v>173</v>
      </c>
      <c r="G46" s="396" t="s">
        <v>15</v>
      </c>
      <c r="H46" s="96"/>
      <c r="I46" s="96"/>
    </row>
    <row r="47" spans="1:9">
      <c r="A47" s="392" t="s">
        <v>174</v>
      </c>
      <c r="B47" s="392" t="s">
        <v>175</v>
      </c>
      <c r="C47" s="393">
        <v>7.89</v>
      </c>
      <c r="D47" s="393">
        <v>-2.472</v>
      </c>
      <c r="E47" s="393">
        <v>265.277777777778</v>
      </c>
      <c r="F47" s="392" t="s">
        <v>176</v>
      </c>
      <c r="G47" s="396" t="s">
        <v>83</v>
      </c>
      <c r="H47" s="96"/>
      <c r="I47" s="96"/>
    </row>
    <row r="48" spans="1:9">
      <c r="A48" s="392" t="s">
        <v>177</v>
      </c>
      <c r="B48" s="392" t="s">
        <v>178</v>
      </c>
      <c r="C48" s="393">
        <v>34.48</v>
      </c>
      <c r="D48" s="393">
        <v>2.012</v>
      </c>
      <c r="E48" s="393">
        <v>264.482029598309</v>
      </c>
      <c r="F48" s="392" t="s">
        <v>179</v>
      </c>
      <c r="G48" s="396" t="s">
        <v>87</v>
      </c>
      <c r="H48" s="96"/>
      <c r="I48" s="96"/>
    </row>
    <row r="49" spans="1:9">
      <c r="A49" s="392" t="s">
        <v>180</v>
      </c>
      <c r="B49" s="392" t="s">
        <v>181</v>
      </c>
      <c r="C49" s="393">
        <v>23.1</v>
      </c>
      <c r="D49" s="393">
        <v>10</v>
      </c>
      <c r="E49" s="393">
        <v>264.353312302839</v>
      </c>
      <c r="F49" s="392" t="s">
        <v>182</v>
      </c>
      <c r="G49" s="396" t="s">
        <v>59</v>
      </c>
      <c r="H49" s="96"/>
      <c r="I49" s="96"/>
    </row>
    <row r="50" spans="1:9">
      <c r="A50" s="392" t="s">
        <v>183</v>
      </c>
      <c r="B50" s="392" t="s">
        <v>184</v>
      </c>
      <c r="C50" s="393">
        <v>243.47</v>
      </c>
      <c r="D50" s="393">
        <v>1.193</v>
      </c>
      <c r="E50" s="393">
        <v>261.445961995249</v>
      </c>
      <c r="F50" s="392" t="s">
        <v>185</v>
      </c>
      <c r="G50" s="396" t="s">
        <v>91</v>
      </c>
      <c r="H50" s="96"/>
      <c r="I50" s="96"/>
    </row>
    <row r="51" spans="1:9">
      <c r="A51" s="392" t="s">
        <v>186</v>
      </c>
      <c r="B51" s="392" t="s">
        <v>187</v>
      </c>
      <c r="C51" s="393">
        <v>614</v>
      </c>
      <c r="D51" s="393">
        <v>1.207</v>
      </c>
      <c r="E51" s="393">
        <v>261.112744809739</v>
      </c>
      <c r="F51" s="392" t="s">
        <v>188</v>
      </c>
      <c r="G51" s="396" t="s">
        <v>15</v>
      </c>
      <c r="H51" s="96"/>
      <c r="I51" s="96"/>
    </row>
    <row r="52" spans="1:9">
      <c r="A52" s="392" t="s">
        <v>189</v>
      </c>
      <c r="B52" s="392" t="s">
        <v>190</v>
      </c>
      <c r="C52" s="393">
        <v>136.3</v>
      </c>
      <c r="D52" s="393">
        <v>0.221</v>
      </c>
      <c r="E52" s="393">
        <v>257.180293501048</v>
      </c>
      <c r="F52" s="392" t="s">
        <v>191</v>
      </c>
      <c r="G52" s="396" t="s">
        <v>11</v>
      </c>
      <c r="H52" s="96"/>
      <c r="I52" s="96"/>
    </row>
    <row r="53" spans="1:9">
      <c r="A53" s="392" t="s">
        <v>192</v>
      </c>
      <c r="B53" s="392" t="s">
        <v>193</v>
      </c>
      <c r="C53" s="393">
        <v>540.64</v>
      </c>
      <c r="D53" s="393">
        <v>1.529</v>
      </c>
      <c r="E53" s="393">
        <v>255.754425215503</v>
      </c>
      <c r="F53" s="392" t="s">
        <v>194</v>
      </c>
      <c r="G53" s="396" t="s">
        <v>95</v>
      </c>
      <c r="H53" s="96"/>
      <c r="I53" s="96"/>
    </row>
    <row r="54" spans="1:9">
      <c r="A54" s="392" t="s">
        <v>195</v>
      </c>
      <c r="B54" s="392" t="s">
        <v>196</v>
      </c>
      <c r="C54" s="393">
        <v>377.25</v>
      </c>
      <c r="D54" s="393">
        <v>3.76</v>
      </c>
      <c r="E54" s="393">
        <v>253.657507663751</v>
      </c>
      <c r="F54" s="392" t="s">
        <v>197</v>
      </c>
      <c r="G54" s="396" t="s">
        <v>99</v>
      </c>
      <c r="H54" s="96"/>
      <c r="I54" s="96"/>
    </row>
    <row r="55" spans="1:9">
      <c r="A55" s="392" t="s">
        <v>198</v>
      </c>
      <c r="B55" s="392" t="s">
        <v>199</v>
      </c>
      <c r="C55" s="393">
        <v>190.6</v>
      </c>
      <c r="D55" s="393">
        <v>3.166</v>
      </c>
      <c r="E55" s="393">
        <v>252.832284339134</v>
      </c>
      <c r="F55" s="392" t="s">
        <v>200</v>
      </c>
      <c r="G55" s="396" t="s">
        <v>91</v>
      </c>
      <c r="H55" s="96"/>
      <c r="I55" s="96"/>
    </row>
    <row r="56" spans="1:9">
      <c r="A56" s="392" t="s">
        <v>201</v>
      </c>
      <c r="B56" s="392" t="s">
        <v>202</v>
      </c>
      <c r="C56" s="393">
        <v>76.54</v>
      </c>
      <c r="D56" s="393">
        <v>5.485</v>
      </c>
      <c r="E56" s="393">
        <v>252.718894009217</v>
      </c>
      <c r="F56" s="392" t="s">
        <v>203</v>
      </c>
      <c r="G56" s="396" t="s">
        <v>87</v>
      </c>
      <c r="H56" s="96"/>
      <c r="I56" s="96"/>
    </row>
    <row r="57" spans="1:9">
      <c r="A57" s="392" t="s">
        <v>204</v>
      </c>
      <c r="B57" s="392" t="s">
        <v>205</v>
      </c>
      <c r="C57" s="393">
        <v>151</v>
      </c>
      <c r="D57" s="393">
        <v>-1.307</v>
      </c>
      <c r="E57" s="393">
        <v>252.14552238806</v>
      </c>
      <c r="F57" s="392" t="s">
        <v>206</v>
      </c>
      <c r="G57" s="396" t="s">
        <v>15</v>
      </c>
      <c r="H57" s="96"/>
      <c r="I57" s="96"/>
    </row>
    <row r="58" spans="1:9">
      <c r="A58" s="392" t="s">
        <v>207</v>
      </c>
      <c r="B58" s="392" t="s">
        <v>208</v>
      </c>
      <c r="C58" s="393">
        <v>19.91</v>
      </c>
      <c r="D58" s="393">
        <v>4.79</v>
      </c>
      <c r="E58" s="393">
        <v>251.146384479718</v>
      </c>
      <c r="F58" s="392" t="s">
        <v>209</v>
      </c>
      <c r="G58" s="396" t="s">
        <v>91</v>
      </c>
      <c r="H58" s="96"/>
      <c r="I58" s="96"/>
    </row>
    <row r="59" spans="1:9">
      <c r="A59" s="392" t="s">
        <v>210</v>
      </c>
      <c r="B59" s="392" t="s">
        <v>211</v>
      </c>
      <c r="C59" s="393">
        <v>31.9</v>
      </c>
      <c r="D59" s="393">
        <v>6.725</v>
      </c>
      <c r="E59" s="393">
        <v>250.549450549451</v>
      </c>
      <c r="F59" s="392" t="s">
        <v>212</v>
      </c>
      <c r="G59" s="396" t="s">
        <v>31</v>
      </c>
      <c r="H59" s="96"/>
      <c r="I59" s="96"/>
    </row>
    <row r="60" spans="1:9">
      <c r="A60" s="392" t="s">
        <v>213</v>
      </c>
      <c r="B60" s="392" t="s">
        <v>214</v>
      </c>
      <c r="C60" s="393">
        <v>89.22</v>
      </c>
      <c r="D60" s="393">
        <v>0.259</v>
      </c>
      <c r="E60" s="393">
        <v>249.471210340776</v>
      </c>
      <c r="F60" s="392" t="s">
        <v>215</v>
      </c>
      <c r="G60" s="396" t="s">
        <v>15</v>
      </c>
      <c r="H60" s="96"/>
      <c r="I60" s="96"/>
    </row>
    <row r="61" spans="1:9">
      <c r="A61" s="392" t="s">
        <v>216</v>
      </c>
      <c r="B61" s="392" t="s">
        <v>217</v>
      </c>
      <c r="C61" s="393">
        <v>39.72</v>
      </c>
      <c r="D61" s="393">
        <v>5.892</v>
      </c>
      <c r="E61" s="393">
        <v>246.294681778553</v>
      </c>
      <c r="F61" s="392" t="s">
        <v>218</v>
      </c>
      <c r="G61" s="396" t="s">
        <v>11</v>
      </c>
      <c r="H61" s="96"/>
      <c r="I61" s="96"/>
    </row>
    <row r="62" spans="1:9">
      <c r="A62" s="392" t="s">
        <v>219</v>
      </c>
      <c r="B62" s="392" t="s">
        <v>220</v>
      </c>
      <c r="C62" s="393">
        <v>77.33</v>
      </c>
      <c r="D62" s="393">
        <v>1.603</v>
      </c>
      <c r="E62" s="393">
        <v>243.231247225921</v>
      </c>
      <c r="F62" s="392" t="s">
        <v>221</v>
      </c>
      <c r="G62" s="396" t="s">
        <v>75</v>
      </c>
      <c r="H62" s="96"/>
      <c r="I62" s="96"/>
    </row>
    <row r="63" spans="1:9">
      <c r="A63" s="392" t="s">
        <v>222</v>
      </c>
      <c r="B63" s="392" t="s">
        <v>223</v>
      </c>
      <c r="C63" s="393">
        <v>19.57</v>
      </c>
      <c r="D63" s="393">
        <v>0.772</v>
      </c>
      <c r="E63" s="393">
        <v>241.535776614311</v>
      </c>
      <c r="F63" s="392" t="s">
        <v>224</v>
      </c>
      <c r="G63" s="396" t="s">
        <v>67</v>
      </c>
      <c r="H63" s="96"/>
      <c r="I63" s="96"/>
    </row>
    <row r="64" spans="1:9">
      <c r="A64" s="392" t="s">
        <v>225</v>
      </c>
      <c r="B64" s="392" t="s">
        <v>226</v>
      </c>
      <c r="C64" s="393">
        <v>57.15</v>
      </c>
      <c r="D64" s="393">
        <v>4.061</v>
      </c>
      <c r="E64" s="393">
        <v>240.178571428571</v>
      </c>
      <c r="F64" s="392" t="s">
        <v>227</v>
      </c>
      <c r="G64" s="396" t="s">
        <v>103</v>
      </c>
      <c r="H64" s="96"/>
      <c r="I64" s="96"/>
    </row>
    <row r="65" spans="1:9">
      <c r="A65" s="392" t="s">
        <v>228</v>
      </c>
      <c r="B65" s="392" t="s">
        <v>229</v>
      </c>
      <c r="C65" s="393">
        <v>48.6</v>
      </c>
      <c r="D65" s="393">
        <v>-1.46</v>
      </c>
      <c r="E65" s="393">
        <v>239.148639218423</v>
      </c>
      <c r="F65" s="392" t="s">
        <v>230</v>
      </c>
      <c r="G65" s="396" t="s">
        <v>47</v>
      </c>
      <c r="H65" s="96"/>
      <c r="I65" s="96"/>
    </row>
    <row r="66" spans="1:9">
      <c r="A66" s="392" t="s">
        <v>231</v>
      </c>
      <c r="B66" s="392" t="s">
        <v>232</v>
      </c>
      <c r="C66" s="393">
        <v>25.31</v>
      </c>
      <c r="D66" s="393">
        <v>4.89</v>
      </c>
      <c r="E66" s="393">
        <v>238.821954484605</v>
      </c>
      <c r="F66" s="392" t="s">
        <v>233</v>
      </c>
      <c r="G66" s="396" t="s">
        <v>91</v>
      </c>
      <c r="H66" s="96"/>
      <c r="I66" s="96"/>
    </row>
    <row r="67" spans="1:9">
      <c r="A67" s="392" t="s">
        <v>234</v>
      </c>
      <c r="B67" s="392" t="s">
        <v>235</v>
      </c>
      <c r="C67" s="393">
        <v>74.83</v>
      </c>
      <c r="D67" s="393">
        <v>6.885</v>
      </c>
      <c r="E67" s="393">
        <v>236.768676867687</v>
      </c>
      <c r="F67" s="392" t="s">
        <v>236</v>
      </c>
      <c r="G67" s="396" t="s">
        <v>47</v>
      </c>
      <c r="H67" s="96"/>
      <c r="I67" s="96"/>
    </row>
    <row r="68" spans="1:9">
      <c r="A68" s="392" t="s">
        <v>237</v>
      </c>
      <c r="B68" s="392" t="s">
        <v>238</v>
      </c>
      <c r="C68" s="393">
        <v>63.42</v>
      </c>
      <c r="D68" s="393">
        <v>3.021</v>
      </c>
      <c r="E68" s="393">
        <v>236.445623342175</v>
      </c>
      <c r="F68" s="392" t="s">
        <v>239</v>
      </c>
      <c r="G68" s="396" t="s">
        <v>107</v>
      </c>
      <c r="H68" s="96"/>
      <c r="I68" s="96"/>
    </row>
    <row r="69" spans="1:9">
      <c r="A69" s="392" t="s">
        <v>240</v>
      </c>
      <c r="B69" s="392" t="s">
        <v>241</v>
      </c>
      <c r="C69" s="393">
        <v>127.5</v>
      </c>
      <c r="D69" s="393">
        <v>2.831</v>
      </c>
      <c r="E69" s="393">
        <v>236.322869955157</v>
      </c>
      <c r="F69" s="392" t="s">
        <v>242</v>
      </c>
      <c r="G69" s="396" t="s">
        <v>15</v>
      </c>
      <c r="H69" s="96"/>
      <c r="I69" s="96"/>
    </row>
    <row r="70" spans="1:9">
      <c r="A70" s="392" t="s">
        <v>243</v>
      </c>
      <c r="B70" s="392" t="s">
        <v>244</v>
      </c>
      <c r="C70" s="393">
        <v>15.28</v>
      </c>
      <c r="D70" s="393">
        <v>0.066</v>
      </c>
      <c r="E70" s="393">
        <v>235.087719298246</v>
      </c>
      <c r="F70" s="392" t="s">
        <v>245</v>
      </c>
      <c r="G70" s="396" t="s">
        <v>83</v>
      </c>
      <c r="H70" s="96"/>
      <c r="I70" s="96"/>
    </row>
    <row r="71" spans="1:9">
      <c r="A71" s="392" t="s">
        <v>246</v>
      </c>
      <c r="B71" s="392" t="s">
        <v>247</v>
      </c>
      <c r="C71" s="393">
        <v>8.26</v>
      </c>
      <c r="D71" s="393">
        <v>2.481</v>
      </c>
      <c r="E71" s="393">
        <v>233.064516129032</v>
      </c>
      <c r="F71" s="392" t="s">
        <v>248</v>
      </c>
      <c r="G71" s="396" t="s">
        <v>75</v>
      </c>
      <c r="H71" s="96"/>
      <c r="I71" s="96"/>
    </row>
    <row r="72" spans="1:9">
      <c r="A72" s="392" t="s">
        <v>249</v>
      </c>
      <c r="B72" s="392" t="s">
        <v>250</v>
      </c>
      <c r="C72" s="393">
        <v>60.14</v>
      </c>
      <c r="D72" s="393">
        <v>1.11</v>
      </c>
      <c r="E72" s="393">
        <v>230.621220450797</v>
      </c>
      <c r="F72" s="392" t="s">
        <v>251</v>
      </c>
      <c r="G72" s="396" t="s">
        <v>15</v>
      </c>
      <c r="H72" s="96"/>
      <c r="I72" s="96"/>
    </row>
    <row r="73" spans="1:9">
      <c r="A73" s="392" t="s">
        <v>252</v>
      </c>
      <c r="B73" s="392" t="s">
        <v>253</v>
      </c>
      <c r="C73" s="393">
        <v>64.26</v>
      </c>
      <c r="D73" s="393">
        <v>5.691</v>
      </c>
      <c r="E73" s="393">
        <v>230.385604113111</v>
      </c>
      <c r="F73" s="392" t="s">
        <v>254</v>
      </c>
      <c r="G73" s="396" t="s">
        <v>75</v>
      </c>
      <c r="H73" s="96"/>
      <c r="I73" s="96"/>
    </row>
    <row r="74" spans="1:9">
      <c r="A74" s="392" t="s">
        <v>255</v>
      </c>
      <c r="B74" s="392" t="s">
        <v>256</v>
      </c>
      <c r="C74" s="393">
        <v>29.11</v>
      </c>
      <c r="D74" s="393">
        <v>7.022</v>
      </c>
      <c r="E74" s="393">
        <v>229.298642533937</v>
      </c>
      <c r="F74" s="392" t="s">
        <v>257</v>
      </c>
      <c r="G74" s="396" t="s">
        <v>11</v>
      </c>
      <c r="H74" s="96"/>
      <c r="I74" s="96"/>
    </row>
    <row r="75" spans="1:9">
      <c r="A75" s="392" t="s">
        <v>258</v>
      </c>
      <c r="B75" s="392" t="s">
        <v>259</v>
      </c>
      <c r="C75" s="393">
        <v>24.54</v>
      </c>
      <c r="D75" s="393">
        <v>3.763</v>
      </c>
      <c r="E75" s="393">
        <v>226.76431424767</v>
      </c>
      <c r="F75" s="392" t="s">
        <v>260</v>
      </c>
      <c r="G75" s="396" t="s">
        <v>75</v>
      </c>
      <c r="H75" s="96"/>
      <c r="I75" s="96"/>
    </row>
    <row r="76" spans="1:9">
      <c r="A76" s="392" t="s">
        <v>261</v>
      </c>
      <c r="B76" s="392" t="s">
        <v>262</v>
      </c>
      <c r="C76" s="393">
        <v>11.3</v>
      </c>
      <c r="D76" s="393">
        <v>4.63</v>
      </c>
      <c r="E76" s="393">
        <v>226.589595375723</v>
      </c>
      <c r="F76" s="392" t="s">
        <v>263</v>
      </c>
      <c r="G76" s="396" t="s">
        <v>107</v>
      </c>
      <c r="H76" s="96"/>
      <c r="I76" s="96"/>
    </row>
    <row r="77" spans="1:9">
      <c r="A77" s="392" t="s">
        <v>264</v>
      </c>
      <c r="B77" s="392" t="s">
        <v>265</v>
      </c>
      <c r="C77" s="393">
        <v>22.7</v>
      </c>
      <c r="D77" s="393">
        <v>3.606</v>
      </c>
      <c r="E77" s="393">
        <v>224.982104509664</v>
      </c>
      <c r="F77" s="392" t="s">
        <v>266</v>
      </c>
      <c r="G77" s="396" t="s">
        <v>79</v>
      </c>
      <c r="H77" s="96"/>
      <c r="I77" s="96"/>
    </row>
    <row r="78" spans="1:9">
      <c r="A78" s="392" t="s">
        <v>267</v>
      </c>
      <c r="B78" s="392" t="s">
        <v>268</v>
      </c>
      <c r="C78" s="393">
        <v>23.35</v>
      </c>
      <c r="D78" s="393">
        <v>-1.101</v>
      </c>
      <c r="E78" s="393">
        <v>223.407202216067</v>
      </c>
      <c r="F78" s="392" t="s">
        <v>269</v>
      </c>
      <c r="G78" s="396" t="s">
        <v>67</v>
      </c>
      <c r="H78" s="96"/>
      <c r="I78" s="96"/>
    </row>
    <row r="79" spans="1:9">
      <c r="A79" s="392" t="s">
        <v>270</v>
      </c>
      <c r="B79" s="392" t="s">
        <v>271</v>
      </c>
      <c r="C79" s="393">
        <v>53.93</v>
      </c>
      <c r="D79" s="393">
        <v>2.94</v>
      </c>
      <c r="E79" s="393">
        <v>223.236561153774</v>
      </c>
      <c r="F79" s="392" t="s">
        <v>272</v>
      </c>
      <c r="G79" s="396" t="s">
        <v>15</v>
      </c>
      <c r="H79" s="96"/>
      <c r="I79" s="96"/>
    </row>
    <row r="80" spans="1:9">
      <c r="A80" s="392" t="s">
        <v>273</v>
      </c>
      <c r="B80" s="392" t="s">
        <v>274</v>
      </c>
      <c r="C80" s="393">
        <v>85.26</v>
      </c>
      <c r="D80" s="393">
        <v>4.23</v>
      </c>
      <c r="E80" s="393">
        <v>221.614485099962</v>
      </c>
      <c r="F80" s="392" t="s">
        <v>275</v>
      </c>
      <c r="G80" s="396" t="s">
        <v>99</v>
      </c>
      <c r="H80" s="96"/>
      <c r="I80" s="96"/>
    </row>
    <row r="81" spans="1:9">
      <c r="A81" s="392" t="s">
        <v>276</v>
      </c>
      <c r="B81" s="392" t="s">
        <v>277</v>
      </c>
      <c r="C81" s="393">
        <v>23.54</v>
      </c>
      <c r="D81" s="393">
        <v>-9.981</v>
      </c>
      <c r="E81" s="393">
        <v>219.099905110479</v>
      </c>
      <c r="F81" s="392" t="s">
        <v>278</v>
      </c>
      <c r="G81" s="396" t="s">
        <v>27</v>
      </c>
      <c r="H81" s="96"/>
      <c r="I81" s="96"/>
    </row>
    <row r="82" spans="1:9">
      <c r="A82" s="392" t="s">
        <v>279</v>
      </c>
      <c r="B82" s="392" t="s">
        <v>280</v>
      </c>
      <c r="C82" s="393">
        <v>217.49</v>
      </c>
      <c r="D82" s="393">
        <v>0.467</v>
      </c>
      <c r="E82" s="393">
        <v>217.781998831093</v>
      </c>
      <c r="F82" s="392" t="s">
        <v>281</v>
      </c>
      <c r="G82" s="396" t="s">
        <v>111</v>
      </c>
      <c r="H82" s="96"/>
      <c r="I82" s="96"/>
    </row>
    <row r="83" spans="1:9">
      <c r="A83" s="392" t="s">
        <v>282</v>
      </c>
      <c r="B83" s="392" t="s">
        <v>283</v>
      </c>
      <c r="C83" s="393">
        <v>39.7</v>
      </c>
      <c r="D83" s="393">
        <v>6.15</v>
      </c>
      <c r="E83" s="393">
        <v>216.625766871154</v>
      </c>
      <c r="F83" s="392" t="s">
        <v>284</v>
      </c>
      <c r="G83" s="396" t="s">
        <v>15</v>
      </c>
      <c r="H83" s="96"/>
      <c r="I83" s="96"/>
    </row>
    <row r="84" spans="1:9">
      <c r="A84" s="392" t="s">
        <v>285</v>
      </c>
      <c r="B84" s="392" t="s">
        <v>286</v>
      </c>
      <c r="C84" s="393">
        <v>34.49</v>
      </c>
      <c r="D84" s="393">
        <v>2.162</v>
      </c>
      <c r="E84" s="393">
        <v>216.131989000917</v>
      </c>
      <c r="F84" s="392" t="s">
        <v>287</v>
      </c>
      <c r="G84" s="396" t="s">
        <v>115</v>
      </c>
      <c r="H84" s="96"/>
      <c r="I84" s="96"/>
    </row>
    <row r="85" spans="1:9">
      <c r="A85" s="392" t="s">
        <v>288</v>
      </c>
      <c r="B85" s="392" t="s">
        <v>289</v>
      </c>
      <c r="C85" s="393">
        <v>46.49</v>
      </c>
      <c r="D85" s="393">
        <v>3.518</v>
      </c>
      <c r="E85" s="393">
        <v>214.972899728997</v>
      </c>
      <c r="F85" s="392" t="s">
        <v>290</v>
      </c>
      <c r="G85" s="396" t="s">
        <v>15</v>
      </c>
      <c r="H85" s="96"/>
      <c r="I85" s="96"/>
    </row>
    <row r="86" spans="1:9">
      <c r="A86" s="392" t="s">
        <v>291</v>
      </c>
      <c r="B86" s="392" t="s">
        <v>292</v>
      </c>
      <c r="C86" s="393">
        <v>26.06</v>
      </c>
      <c r="D86" s="393">
        <v>-0.077</v>
      </c>
      <c r="E86" s="393">
        <v>213.975903614458</v>
      </c>
      <c r="F86" s="392" t="s">
        <v>293</v>
      </c>
      <c r="G86" s="396" t="s">
        <v>39</v>
      </c>
      <c r="H86" s="96"/>
      <c r="I86" s="96"/>
    </row>
    <row r="87" spans="1:9">
      <c r="A87" s="392" t="s">
        <v>294</v>
      </c>
      <c r="B87" s="392" t="s">
        <v>295</v>
      </c>
      <c r="C87" s="393">
        <v>18.85</v>
      </c>
      <c r="D87" s="393">
        <v>4.144</v>
      </c>
      <c r="E87" s="393">
        <v>213.12292358804</v>
      </c>
      <c r="F87" s="392" t="s">
        <v>296</v>
      </c>
      <c r="G87" s="396" t="s">
        <v>119</v>
      </c>
      <c r="H87" s="96"/>
      <c r="I87" s="96"/>
    </row>
    <row r="88" spans="1:9">
      <c r="A88" s="392" t="s">
        <v>297</v>
      </c>
      <c r="B88" s="392" t="s">
        <v>298</v>
      </c>
      <c r="C88" s="393">
        <v>22.45</v>
      </c>
      <c r="D88" s="393">
        <v>9.995</v>
      </c>
      <c r="E88" s="393">
        <v>212.239221140473</v>
      </c>
      <c r="F88" s="392" t="s">
        <v>299</v>
      </c>
      <c r="G88" s="396" t="s">
        <v>83</v>
      </c>
      <c r="H88" s="96"/>
      <c r="I88" s="96"/>
    </row>
    <row r="89" spans="1:9">
      <c r="A89" s="392" t="s">
        <v>300</v>
      </c>
      <c r="B89" s="392" t="s">
        <v>301</v>
      </c>
      <c r="C89" s="393">
        <v>114.36</v>
      </c>
      <c r="D89" s="393">
        <v>5.518</v>
      </c>
      <c r="E89" s="393">
        <v>211.607629427793</v>
      </c>
      <c r="F89" s="392" t="s">
        <v>302</v>
      </c>
      <c r="G89" s="396" t="s">
        <v>123</v>
      </c>
      <c r="H89" s="96"/>
      <c r="I89" s="96"/>
    </row>
    <row r="90" spans="1:9">
      <c r="A90" s="392" t="s">
        <v>303</v>
      </c>
      <c r="B90" s="392" t="s">
        <v>304</v>
      </c>
      <c r="C90" s="393">
        <v>28.91</v>
      </c>
      <c r="D90" s="393">
        <v>4.898</v>
      </c>
      <c r="E90" s="393">
        <v>209.528907922912</v>
      </c>
      <c r="F90" s="392" t="s">
        <v>305</v>
      </c>
      <c r="G90" s="396" t="s">
        <v>127</v>
      </c>
      <c r="H90" s="96"/>
      <c r="I90" s="96"/>
    </row>
    <row r="91" spans="1:9">
      <c r="A91" s="392" t="s">
        <v>306</v>
      </c>
      <c r="B91" s="392" t="s">
        <v>307</v>
      </c>
      <c r="C91" s="393">
        <v>108.8</v>
      </c>
      <c r="D91" s="393">
        <v>0.946</v>
      </c>
      <c r="E91" s="393">
        <v>208.390022675737</v>
      </c>
      <c r="F91" s="392" t="s">
        <v>308</v>
      </c>
      <c r="G91" s="396" t="s">
        <v>131</v>
      </c>
      <c r="H91" s="96"/>
      <c r="I91" s="96"/>
    </row>
    <row r="92" spans="1:9">
      <c r="A92" s="392" t="s">
        <v>309</v>
      </c>
      <c r="B92" s="392" t="s">
        <v>310</v>
      </c>
      <c r="C92" s="393">
        <v>241.14</v>
      </c>
      <c r="D92" s="393">
        <v>3.904</v>
      </c>
      <c r="E92" s="393">
        <v>207.458880530409</v>
      </c>
      <c r="F92" s="392" t="s">
        <v>311</v>
      </c>
      <c r="G92" s="396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08"/>
  <sheetViews>
    <sheetView tabSelected="1" workbookViewId="0">
      <pane xSplit="2" ySplit="3" topLeftCell="AH70" activePane="bottomRight" state="frozen"/>
      <selection/>
      <selection pane="topRight"/>
      <selection pane="bottomLeft"/>
      <selection pane="bottomRight" activeCell="AN79" sqref="AN79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40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  <c r="AN1" s="320" t="s">
        <v>318</v>
      </c>
    </row>
    <row r="2" ht="28" customHeight="1" spans="1:40">
      <c r="A2" s="254"/>
      <c r="B2" s="255"/>
      <c r="C2" s="257" t="s">
        <v>319</v>
      </c>
      <c r="D2" s="257" t="s">
        <v>320</v>
      </c>
      <c r="E2" s="257" t="s">
        <v>321</v>
      </c>
      <c r="F2" s="276" t="s">
        <v>322</v>
      </c>
      <c r="G2" s="257" t="s">
        <v>323</v>
      </c>
      <c r="H2" s="277" t="s">
        <v>324</v>
      </c>
      <c r="I2" s="282" t="s">
        <v>325</v>
      </c>
      <c r="J2" s="283" t="s">
        <v>326</v>
      </c>
      <c r="K2" s="276" t="s">
        <v>327</v>
      </c>
      <c r="L2" s="276" t="s">
        <v>328</v>
      </c>
      <c r="M2" s="298" t="s">
        <v>329</v>
      </c>
      <c r="N2" s="299" t="s">
        <v>330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331</v>
      </c>
      <c r="AH2" s="276" t="s">
        <v>332</v>
      </c>
      <c r="AI2" s="276" t="s">
        <v>333</v>
      </c>
      <c r="AJ2" s="313" t="s">
        <v>334</v>
      </c>
      <c r="AK2" s="276" t="s">
        <v>335</v>
      </c>
      <c r="AL2" s="321"/>
      <c r="AM2" s="321"/>
      <c r="AN2" s="322"/>
    </row>
    <row r="3" ht="24" spans="1:40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336</v>
      </c>
      <c r="O3" s="277" t="s">
        <v>337</v>
      </c>
      <c r="P3" s="277" t="s">
        <v>338</v>
      </c>
      <c r="Q3" s="277" t="s">
        <v>339</v>
      </c>
      <c r="R3" s="277" t="s">
        <v>340</v>
      </c>
      <c r="S3" s="277" t="s">
        <v>341</v>
      </c>
      <c r="T3" s="277" t="s">
        <v>342</v>
      </c>
      <c r="U3" s="277" t="s">
        <v>343</v>
      </c>
      <c r="V3" s="277" t="s">
        <v>344</v>
      </c>
      <c r="W3" s="277" t="s">
        <v>345</v>
      </c>
      <c r="X3" s="277" t="s">
        <v>346</v>
      </c>
      <c r="Y3" s="257" t="s">
        <v>347</v>
      </c>
      <c r="Z3" s="257" t="s">
        <v>348</v>
      </c>
      <c r="AA3" s="257" t="s">
        <v>349</v>
      </c>
      <c r="AB3" s="257" t="s">
        <v>350</v>
      </c>
      <c r="AC3" s="257" t="s">
        <v>351</v>
      </c>
      <c r="AD3" s="310" t="s">
        <v>352</v>
      </c>
      <c r="AE3" s="257" t="s">
        <v>353</v>
      </c>
      <c r="AF3" s="276" t="s">
        <v>354</v>
      </c>
      <c r="AG3" s="299"/>
      <c r="AH3" s="276"/>
      <c r="AI3" s="276"/>
      <c r="AJ3" s="299"/>
      <c r="AK3" s="276"/>
      <c r="AL3" s="321"/>
      <c r="AM3" s="321"/>
      <c r="AN3" s="322"/>
    </row>
    <row r="4" ht="38" spans="1:40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355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3" t="s">
        <v>356</v>
      </c>
      <c r="AM4" s="324"/>
      <c r="AN4" s="325"/>
    </row>
    <row r="5" ht="38" spans="1:40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357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3" t="s">
        <v>356</v>
      </c>
      <c r="AM5" s="324"/>
      <c r="AN5" s="325"/>
    </row>
    <row r="6" s="7" customFormat="1" ht="60" spans="1:40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355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358</v>
      </c>
      <c r="AH6" s="314" t="s">
        <v>359</v>
      </c>
      <c r="AI6" s="314" t="s">
        <v>360</v>
      </c>
      <c r="AJ6" s="264" t="s">
        <v>361</v>
      </c>
      <c r="AK6" s="314" t="s">
        <v>362</v>
      </c>
      <c r="AL6" s="326" t="s">
        <v>363</v>
      </c>
      <c r="AM6" s="327">
        <v>44545</v>
      </c>
      <c r="AN6" s="328"/>
    </row>
    <row r="7" ht="38" spans="1:40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364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3" t="s">
        <v>365</v>
      </c>
      <c r="AM7" s="324"/>
      <c r="AN7" s="325"/>
    </row>
    <row r="8" s="244" customFormat="1" ht="25" spans="1:40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366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9" t="s">
        <v>367</v>
      </c>
      <c r="AM8" s="330"/>
      <c r="AN8" s="331"/>
    </row>
    <row r="9" ht="38" spans="1:40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368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3" t="s">
        <v>369</v>
      </c>
      <c r="AM9" s="332">
        <v>44545</v>
      </c>
      <c r="AN9" s="325"/>
    </row>
    <row r="10" ht="38" spans="1:40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370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3" t="s">
        <v>356</v>
      </c>
      <c r="AM10" s="324"/>
      <c r="AN10" s="325"/>
    </row>
    <row r="11" s="245" customFormat="1" ht="38" spans="1:40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371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372</v>
      </c>
      <c r="AH11" s="316" t="s">
        <v>359</v>
      </c>
      <c r="AI11" s="316" t="s">
        <v>373</v>
      </c>
      <c r="AJ11" s="270" t="s">
        <v>359</v>
      </c>
      <c r="AK11" s="316" t="s">
        <v>362</v>
      </c>
      <c r="AL11" s="318" t="s">
        <v>374</v>
      </c>
      <c r="AM11" s="333">
        <v>44545</v>
      </c>
      <c r="AN11" s="334"/>
    </row>
    <row r="12" s="246" customFormat="1" ht="38" spans="1:40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375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376</v>
      </c>
      <c r="AI12" s="317"/>
      <c r="AJ12" s="279"/>
      <c r="AK12" s="317"/>
      <c r="AL12" s="273" t="s">
        <v>377</v>
      </c>
      <c r="AM12" s="335">
        <v>44545</v>
      </c>
      <c r="AN12" s="336"/>
    </row>
    <row r="13" ht="38" spans="1:40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3" t="s">
        <v>378</v>
      </c>
      <c r="AM13" s="324"/>
      <c r="AN13" s="325"/>
    </row>
    <row r="14" ht="38" spans="1:40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368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3" t="s">
        <v>365</v>
      </c>
      <c r="AM14" s="332">
        <v>44545</v>
      </c>
      <c r="AN14" s="325"/>
    </row>
    <row r="15" ht="25" spans="1:40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3" t="s">
        <v>379</v>
      </c>
      <c r="AM15" s="324"/>
      <c r="AN15" s="325"/>
    </row>
    <row r="16" s="246" customFormat="1" ht="25" spans="1:40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375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380</v>
      </c>
      <c r="AM16" s="337"/>
      <c r="AN16" s="336"/>
    </row>
    <row r="17" s="244" customFormat="1" ht="25" spans="1:40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381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9" t="s">
        <v>382</v>
      </c>
      <c r="AM17" s="330"/>
      <c r="AN17" s="331"/>
    </row>
    <row r="18" ht="25" spans="1:40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3" t="s">
        <v>383</v>
      </c>
      <c r="AM18" s="324"/>
      <c r="AN18" s="325"/>
    </row>
    <row r="19" s="244" customFormat="1" ht="38" spans="1:40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371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9" t="s">
        <v>384</v>
      </c>
      <c r="AM19" s="338">
        <v>44545</v>
      </c>
      <c r="AN19" s="331"/>
    </row>
    <row r="20" ht="38" spans="1:40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364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3" t="s">
        <v>365</v>
      </c>
      <c r="AM20" s="324"/>
      <c r="AN20" s="325"/>
    </row>
    <row r="21" ht="25" spans="1:40">
      <c r="A21" s="259" t="s">
        <v>88</v>
      </c>
      <c r="B21" s="260" t="s">
        <v>89</v>
      </c>
      <c r="C21" s="262"/>
      <c r="D21" s="262"/>
      <c r="E21" s="262"/>
      <c r="F21" s="260" t="s">
        <v>385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3" t="s">
        <v>386</v>
      </c>
      <c r="AM21" s="324"/>
      <c r="AN21" s="325"/>
    </row>
    <row r="22" ht="25" spans="1:40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3" t="s">
        <v>387</v>
      </c>
      <c r="AM22" s="324"/>
      <c r="AN22" s="325"/>
    </row>
    <row r="23" ht="25" spans="1:40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3" t="s">
        <v>387</v>
      </c>
      <c r="AM23" s="324"/>
      <c r="AN23" s="325"/>
    </row>
    <row r="24" ht="25" spans="1:40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3" t="s">
        <v>387</v>
      </c>
      <c r="AM24" s="324"/>
      <c r="AN24" s="325"/>
    </row>
    <row r="25" s="244" customFormat="1" ht="25" spans="1:40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388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9" t="s">
        <v>382</v>
      </c>
      <c r="AM25" s="330"/>
      <c r="AN25" s="331"/>
    </row>
    <row r="26" ht="25" spans="1:40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3" t="s">
        <v>389</v>
      </c>
      <c r="AM26" s="324"/>
      <c r="AN26" s="325"/>
    </row>
    <row r="27" ht="25" spans="1:40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3" t="s">
        <v>387</v>
      </c>
      <c r="AM27" s="324"/>
      <c r="AN27" s="325"/>
    </row>
    <row r="28" s="247" customFormat="1" ht="36" spans="1:41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390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391</v>
      </c>
      <c r="AH28" s="318" t="s">
        <v>392</v>
      </c>
      <c r="AI28" s="316" t="s">
        <v>359</v>
      </c>
      <c r="AJ28" s="270" t="s">
        <v>359</v>
      </c>
      <c r="AK28" s="316" t="s">
        <v>359</v>
      </c>
      <c r="AL28" s="318" t="s">
        <v>393</v>
      </c>
      <c r="AM28" s="333">
        <v>44545</v>
      </c>
      <c r="AN28" s="247"/>
      <c r="AO28" s="339"/>
    </row>
    <row r="29" s="244" customFormat="1" ht="25" spans="1:40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394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9" t="s">
        <v>382</v>
      </c>
      <c r="AM29" s="330"/>
      <c r="AN29" s="331"/>
    </row>
    <row r="30" ht="25" spans="1:40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3" t="s">
        <v>387</v>
      </c>
      <c r="AM30" s="324"/>
      <c r="AN30" s="325"/>
    </row>
    <row r="31" ht="25" spans="1:40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3" t="s">
        <v>389</v>
      </c>
      <c r="AM31" s="324"/>
      <c r="AN31" s="325"/>
    </row>
    <row r="32" ht="38" spans="1:40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3" t="s">
        <v>395</v>
      </c>
      <c r="AM32" s="324"/>
      <c r="AN32" s="325"/>
    </row>
    <row r="33" ht="38" spans="1:40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3" t="s">
        <v>365</v>
      </c>
      <c r="AM33" s="324"/>
      <c r="AN33" s="325"/>
    </row>
    <row r="34" ht="38" spans="1:40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364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3" t="s">
        <v>365</v>
      </c>
      <c r="AM34" s="324"/>
      <c r="AN34" s="325"/>
    </row>
    <row r="35" ht="38" spans="1:40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3" t="s">
        <v>384</v>
      </c>
      <c r="AM35" s="324"/>
      <c r="AN35" s="325"/>
    </row>
    <row r="36" ht="25" spans="1:40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3" t="s">
        <v>387</v>
      </c>
      <c r="AM36" s="324"/>
      <c r="AN36" s="325"/>
    </row>
    <row r="37" ht="25" spans="1:40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394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3" t="s">
        <v>382</v>
      </c>
      <c r="AM37" s="332">
        <v>44545</v>
      </c>
      <c r="AN37" s="325"/>
    </row>
    <row r="38" ht="25" spans="1:40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3" t="s">
        <v>387</v>
      </c>
      <c r="AM38" s="324"/>
      <c r="AN38" s="325"/>
    </row>
    <row r="39" ht="38" spans="1:40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3" t="s">
        <v>365</v>
      </c>
      <c r="AM39" s="324"/>
      <c r="AN39" s="325"/>
    </row>
    <row r="40" ht="25" spans="1:40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3" t="s">
        <v>387</v>
      </c>
      <c r="AM40" s="324"/>
      <c r="AN40" s="325"/>
    </row>
    <row r="41" ht="25" spans="1:40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3" t="s">
        <v>387</v>
      </c>
      <c r="AM41" s="324"/>
      <c r="AN41" s="325"/>
    </row>
    <row r="42" ht="38" spans="1:40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3" t="s">
        <v>395</v>
      </c>
      <c r="AM42" s="324"/>
      <c r="AN42" s="325"/>
    </row>
    <row r="43" ht="25" spans="1:40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3" t="s">
        <v>387</v>
      </c>
      <c r="AM43" s="324"/>
      <c r="AN43" s="325"/>
    </row>
    <row r="44" ht="25" spans="1:40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3" t="s">
        <v>387</v>
      </c>
      <c r="AM44" s="324"/>
      <c r="AN44" s="325"/>
    </row>
    <row r="45" ht="25" spans="1:40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3" t="s">
        <v>387</v>
      </c>
      <c r="AM45" s="324"/>
      <c r="AN45" s="325"/>
    </row>
    <row r="46" ht="38" spans="1:40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3" t="s">
        <v>395</v>
      </c>
      <c r="AM46" s="324"/>
      <c r="AN46" s="325"/>
    </row>
    <row r="47" ht="25" spans="1:40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3" t="s">
        <v>387</v>
      </c>
      <c r="AM47" s="324"/>
      <c r="AN47" s="325"/>
    </row>
    <row r="48" ht="25" spans="1:40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3" t="s">
        <v>387</v>
      </c>
      <c r="AM48" s="324"/>
      <c r="AN48" s="325"/>
    </row>
    <row r="49" ht="38" spans="1:40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3" t="s">
        <v>395</v>
      </c>
      <c r="AM49" s="324"/>
      <c r="AN49" s="325"/>
    </row>
    <row r="50" ht="25" spans="1:40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3" t="s">
        <v>387</v>
      </c>
      <c r="AM50" s="324"/>
      <c r="AN50" s="325"/>
    </row>
    <row r="51" ht="25" spans="1:40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3" t="s">
        <v>387</v>
      </c>
      <c r="AM51" s="324"/>
      <c r="AN51" s="325"/>
    </row>
    <row r="52" ht="25" spans="1:40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3" t="s">
        <v>387</v>
      </c>
      <c r="AM52" s="324"/>
      <c r="AN52" s="325"/>
    </row>
    <row r="53" ht="25" spans="1:40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3" t="s">
        <v>396</v>
      </c>
      <c r="AM53" s="324"/>
      <c r="AN53" s="325"/>
    </row>
    <row r="54" ht="25" spans="1:40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3" t="s">
        <v>386</v>
      </c>
      <c r="AM54" s="324"/>
      <c r="AN54" s="325"/>
    </row>
    <row r="55" ht="38" spans="1:40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3" t="s">
        <v>378</v>
      </c>
      <c r="AM55" s="324"/>
      <c r="AN55" s="325"/>
    </row>
    <row r="56" ht="38" spans="1:40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3" t="s">
        <v>365</v>
      </c>
      <c r="AM56" s="324"/>
      <c r="AN56" s="325"/>
    </row>
    <row r="57" ht="38" spans="1:40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3" t="s">
        <v>365</v>
      </c>
      <c r="AM57" s="324"/>
      <c r="AN57" s="325"/>
    </row>
    <row r="58" ht="25" spans="1:40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3" t="s">
        <v>387</v>
      </c>
      <c r="AM58" s="324"/>
      <c r="AN58" s="325"/>
    </row>
    <row r="59" ht="38" spans="1:40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3" t="s">
        <v>365</v>
      </c>
      <c r="AM59" s="324"/>
      <c r="AN59" s="325"/>
    </row>
    <row r="60" ht="25" spans="1:40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388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3" t="s">
        <v>382</v>
      </c>
      <c r="AM60" s="324"/>
      <c r="AN60" s="325"/>
    </row>
    <row r="61" ht="25" spans="1:40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3" t="s">
        <v>387</v>
      </c>
      <c r="AM61" s="324"/>
      <c r="AN61" s="325"/>
    </row>
    <row r="62" ht="25" spans="1:40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3" t="s">
        <v>387</v>
      </c>
      <c r="AM62" s="324"/>
      <c r="AN62" s="325"/>
    </row>
    <row r="63" ht="25" spans="1:40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3" t="s">
        <v>386</v>
      </c>
      <c r="AM63" s="324"/>
      <c r="AN63" s="325"/>
    </row>
    <row r="64" ht="25" spans="1:40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355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3" t="s">
        <v>397</v>
      </c>
      <c r="AM64" s="324"/>
      <c r="AN64" s="325"/>
    </row>
    <row r="65" ht="38" spans="1:40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3" t="s">
        <v>365</v>
      </c>
      <c r="AM65" s="324"/>
      <c r="AN65" s="325"/>
    </row>
    <row r="66" ht="25" spans="1:40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3" t="s">
        <v>398</v>
      </c>
      <c r="AM66" s="324"/>
      <c r="AN66" s="325"/>
    </row>
    <row r="67" ht="25" spans="1:40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3" t="s">
        <v>399</v>
      </c>
      <c r="AM67" s="324"/>
      <c r="AN67" s="325"/>
    </row>
    <row r="68" s="244" customFormat="1" ht="25" spans="1:40">
      <c r="A68" s="397" t="s">
        <v>400</v>
      </c>
      <c r="B68" s="315" t="s">
        <v>401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357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9" t="s">
        <v>382</v>
      </c>
      <c r="AM68" s="330"/>
      <c r="AN68" s="331"/>
    </row>
    <row r="69" s="244" customFormat="1" ht="38" spans="1:40">
      <c r="A69" s="341">
        <v>603688</v>
      </c>
      <c r="B69" s="315" t="s">
        <v>402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355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9" t="s">
        <v>403</v>
      </c>
      <c r="AH69" s="329" t="s">
        <v>404</v>
      </c>
      <c r="AI69" s="315" t="s">
        <v>405</v>
      </c>
      <c r="AJ69" s="315" t="s">
        <v>362</v>
      </c>
      <c r="AK69" s="315" t="s">
        <v>359</v>
      </c>
      <c r="AL69" s="329" t="s">
        <v>406</v>
      </c>
      <c r="AM69" s="338">
        <v>44545</v>
      </c>
      <c r="AN69" s="331"/>
    </row>
    <row r="70" s="248" customFormat="1" ht="36" spans="1:40">
      <c r="A70" s="342">
        <v>601677</v>
      </c>
      <c r="B70" s="316" t="s">
        <v>407</v>
      </c>
      <c r="C70" s="343">
        <v>28.03</v>
      </c>
      <c r="D70" s="343">
        <v>29.91</v>
      </c>
      <c r="E70" s="343">
        <v>34.5</v>
      </c>
      <c r="F70" s="343"/>
      <c r="G70" s="343">
        <v>37.92</v>
      </c>
      <c r="H70" s="343">
        <v>13.18</v>
      </c>
      <c r="I70" s="343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43">
        <v>28.85</v>
      </c>
      <c r="O70" s="343">
        <v>35.46</v>
      </c>
      <c r="P70" s="343">
        <v>29.05</v>
      </c>
      <c r="Q70" s="369">
        <v>34.35</v>
      </c>
      <c r="R70" s="369">
        <v>31.5</v>
      </c>
      <c r="S70" s="343">
        <v>37.66</v>
      </c>
      <c r="T70" s="343">
        <v>35.12</v>
      </c>
      <c r="U70" s="343">
        <v>39.15</v>
      </c>
      <c r="V70" s="343">
        <v>35.91</v>
      </c>
      <c r="W70" s="343"/>
      <c r="X70" s="343"/>
      <c r="Y70" s="343" t="s">
        <v>357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43"/>
      <c r="AE70" s="343"/>
      <c r="AF70" s="343"/>
      <c r="AG70" s="316" t="s">
        <v>359</v>
      </c>
      <c r="AH70" s="318" t="s">
        <v>404</v>
      </c>
      <c r="AI70" s="316" t="s">
        <v>359</v>
      </c>
      <c r="AJ70" s="316" t="s">
        <v>359</v>
      </c>
      <c r="AK70" s="316" t="s">
        <v>362</v>
      </c>
      <c r="AL70" s="318" t="s">
        <v>393</v>
      </c>
      <c r="AM70" s="333">
        <v>44545</v>
      </c>
      <c r="AN70" s="379"/>
    </row>
    <row r="71" spans="1:40">
      <c r="A71" s="344">
        <v>600089</v>
      </c>
      <c r="B71" s="345" t="s">
        <v>408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4"/>
      <c r="AN71" s="325"/>
    </row>
    <row r="72" spans="1:40">
      <c r="A72" s="344">
        <v>605369</v>
      </c>
      <c r="B72" s="345" t="s">
        <v>409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4"/>
      <c r="AN72" s="325"/>
    </row>
    <row r="73" spans="1:40">
      <c r="A73" s="398" t="s">
        <v>410</v>
      </c>
      <c r="B73" s="345" t="s">
        <v>411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4"/>
      <c r="AN73" s="325"/>
    </row>
    <row r="74" s="244" customFormat="1" ht="38" spans="1:40">
      <c r="A74" s="399" t="s">
        <v>412</v>
      </c>
      <c r="B74" s="315" t="s">
        <v>413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375</v>
      </c>
      <c r="Z74" s="293">
        <f t="shared" ref="Z74:Z97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414</v>
      </c>
      <c r="AG74" s="329" t="s">
        <v>403</v>
      </c>
      <c r="AH74" s="315" t="s">
        <v>359</v>
      </c>
      <c r="AI74" s="315" t="s">
        <v>415</v>
      </c>
      <c r="AJ74" s="315" t="s">
        <v>362</v>
      </c>
      <c r="AK74" s="315" t="s">
        <v>362</v>
      </c>
      <c r="AL74" s="329" t="s">
        <v>416</v>
      </c>
      <c r="AM74" s="338">
        <v>44545</v>
      </c>
      <c r="AN74" s="331"/>
    </row>
    <row r="75" ht="25" spans="1:40">
      <c r="A75" s="398" t="s">
        <v>417</v>
      </c>
      <c r="B75" s="345" t="s">
        <v>418</v>
      </c>
      <c r="C75" s="82"/>
      <c r="D75" s="82"/>
      <c r="E75" s="82"/>
      <c r="F75" s="82"/>
      <c r="G75" s="82"/>
      <c r="H75" s="82"/>
      <c r="I75" s="82"/>
      <c r="J75" s="358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3" t="s">
        <v>387</v>
      </c>
      <c r="AM75" s="324"/>
      <c r="AN75" s="325"/>
    </row>
    <row r="76" s="244" customFormat="1" ht="25" spans="1:40">
      <c r="A76" s="399" t="s">
        <v>419</v>
      </c>
      <c r="B76" s="315" t="s">
        <v>420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375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9" t="s">
        <v>382</v>
      </c>
      <c r="AM76" s="330"/>
      <c r="AN76" s="331"/>
    </row>
    <row r="77" ht="38" spans="1:40">
      <c r="A77" s="344">
        <v>600392</v>
      </c>
      <c r="B77" s="345" t="s">
        <v>421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3" t="s">
        <v>422</v>
      </c>
      <c r="AM77" s="324"/>
      <c r="AN77" s="325"/>
    </row>
    <row r="78" s="7" customFormat="1" ht="25" spans="1:40">
      <c r="A78" s="346">
        <v>601016</v>
      </c>
      <c r="B78" s="314" t="s">
        <v>423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8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390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6" t="s">
        <v>397</v>
      </c>
      <c r="AM78" s="380"/>
      <c r="AN78" s="328"/>
    </row>
    <row r="79" s="7" customFormat="1" ht="36" spans="1:40">
      <c r="A79" s="346">
        <v>600821</v>
      </c>
      <c r="B79" s="314" t="s">
        <v>424</v>
      </c>
      <c r="C79" s="82"/>
      <c r="D79" s="82"/>
      <c r="E79" s="82"/>
      <c r="F79" s="82"/>
      <c r="G79" s="82">
        <v>11.19</v>
      </c>
      <c r="H79" s="82">
        <v>3.98</v>
      </c>
      <c r="I79" s="82">
        <v>13.3</v>
      </c>
      <c r="J79" s="358">
        <v>5.61</v>
      </c>
      <c r="K79" s="286">
        <f t="shared" si="29"/>
        <v>1.81155778894472</v>
      </c>
      <c r="L79" s="286">
        <f t="shared" si="30"/>
        <v>0.158646616541353</v>
      </c>
      <c r="M79" s="305">
        <f t="shared" si="31"/>
        <v>1.37076648841355</v>
      </c>
      <c r="N79" s="82">
        <v>9.13</v>
      </c>
      <c r="O79" s="82">
        <v>11.46</v>
      </c>
      <c r="P79" s="82">
        <v>9.65</v>
      </c>
      <c r="Q79" s="82">
        <v>11.75</v>
      </c>
      <c r="R79" s="82">
        <v>10.9</v>
      </c>
      <c r="S79" s="82"/>
      <c r="T79" s="82"/>
      <c r="U79" s="82"/>
      <c r="V79" s="82"/>
      <c r="W79" s="82"/>
      <c r="X79" s="82"/>
      <c r="Y79" s="82" t="s">
        <v>355</v>
      </c>
      <c r="Z79" s="294">
        <f t="shared" si="32"/>
        <v>0.313533834586466</v>
      </c>
      <c r="AA79" s="286">
        <f t="shared" si="33"/>
        <v>0.157940663176265</v>
      </c>
      <c r="AB79" s="286">
        <f t="shared" si="34"/>
        <v>0.0723404255319149</v>
      </c>
      <c r="AC79" s="286" t="e">
        <f t="shared" si="28"/>
        <v>#DIV/0!</v>
      </c>
      <c r="AD79" s="82"/>
      <c r="AE79" s="82"/>
      <c r="AF79" s="82"/>
      <c r="AG79" s="314" t="s">
        <v>359</v>
      </c>
      <c r="AH79" s="326" t="s">
        <v>404</v>
      </c>
      <c r="AI79" s="314" t="s">
        <v>359</v>
      </c>
      <c r="AJ79" s="314" t="s">
        <v>359</v>
      </c>
      <c r="AK79" s="314" t="s">
        <v>359</v>
      </c>
      <c r="AL79" s="326" t="s">
        <v>425</v>
      </c>
      <c r="AM79" s="327">
        <v>44545</v>
      </c>
      <c r="AN79" s="381" t="s">
        <v>426</v>
      </c>
    </row>
    <row r="80" ht="25" spans="1:40">
      <c r="A80" s="398" t="s">
        <v>427</v>
      </c>
      <c r="B80" s="345" t="s">
        <v>428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355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3" t="s">
        <v>397</v>
      </c>
      <c r="AM80" s="324"/>
      <c r="AN80" s="325"/>
    </row>
    <row r="81" ht="25" spans="1:40">
      <c r="A81" s="398" t="s">
        <v>429</v>
      </c>
      <c r="B81" s="345" t="s">
        <v>430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3" t="s">
        <v>397</v>
      </c>
      <c r="AM81" s="324"/>
      <c r="AN81" s="325"/>
    </row>
    <row r="82" ht="25" spans="1:40">
      <c r="A82" s="344">
        <v>600956</v>
      </c>
      <c r="B82" s="345" t="s">
        <v>431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3" t="s">
        <v>397</v>
      </c>
      <c r="AM82" s="324"/>
      <c r="AN82" s="325"/>
    </row>
    <row r="83" s="244" customFormat="1" ht="38" spans="1:40">
      <c r="A83" s="347" t="s">
        <v>432</v>
      </c>
      <c r="B83" s="315" t="s">
        <v>433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7" si="35">(G83-H83)/H83</f>
        <v>0.346489991542148</v>
      </c>
      <c r="L83" s="289">
        <f t="shared" ref="L83:L97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70"/>
      <c r="T83" s="370"/>
      <c r="U83" s="268"/>
      <c r="V83" s="268"/>
      <c r="W83" s="268"/>
      <c r="X83" s="268"/>
      <c r="Y83" s="268" t="s">
        <v>357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434</v>
      </c>
      <c r="AG83" s="267" t="s">
        <v>435</v>
      </c>
      <c r="AH83" s="329" t="s">
        <v>392</v>
      </c>
      <c r="AI83" s="315" t="s">
        <v>360</v>
      </c>
      <c r="AJ83" s="267" t="s">
        <v>362</v>
      </c>
      <c r="AK83" s="315" t="s">
        <v>362</v>
      </c>
      <c r="AL83" s="329" t="s">
        <v>436</v>
      </c>
      <c r="AM83" s="338">
        <v>44545</v>
      </c>
      <c r="AN83" s="331"/>
    </row>
    <row r="84" s="244" customFormat="1" ht="25" spans="1:40">
      <c r="A84" s="347" t="s">
        <v>437</v>
      </c>
      <c r="B84" s="315" t="s">
        <v>438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390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434</v>
      </c>
      <c r="AG84" s="268"/>
      <c r="AH84" s="280"/>
      <c r="AI84" s="280"/>
      <c r="AJ84" s="268"/>
      <c r="AK84" s="280"/>
      <c r="AL84" s="329" t="s">
        <v>382</v>
      </c>
      <c r="AM84" s="330"/>
      <c r="AN84" s="331"/>
    </row>
    <row r="85" s="249" customFormat="1" ht="25" spans="1:40">
      <c r="A85" s="347" t="s">
        <v>439</v>
      </c>
      <c r="B85" s="280" t="s">
        <v>440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371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9" t="s">
        <v>382</v>
      </c>
      <c r="AM85" s="280"/>
      <c r="AN85" s="382"/>
    </row>
    <row r="86" s="249" customFormat="1" ht="25" spans="1:40">
      <c r="A86" s="280">
        <v>605028</v>
      </c>
      <c r="B86" s="315" t="s">
        <v>441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442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9" t="s">
        <v>382</v>
      </c>
      <c r="AM86" s="280"/>
      <c r="AN86" s="382"/>
    </row>
    <row r="87" s="250" customFormat="1" ht="25" spans="1:40">
      <c r="A87" s="348" t="s">
        <v>443</v>
      </c>
      <c r="B87" s="267" t="s">
        <v>444</v>
      </c>
      <c r="C87" s="349">
        <v>22.99</v>
      </c>
      <c r="D87" s="349">
        <v>23.48</v>
      </c>
      <c r="E87" s="349">
        <v>25.91</v>
      </c>
      <c r="F87" s="349"/>
      <c r="G87" s="349">
        <v>27.18</v>
      </c>
      <c r="H87" s="349">
        <v>14.46</v>
      </c>
      <c r="I87" s="349">
        <v>31.94</v>
      </c>
      <c r="J87" s="359">
        <v>21.54</v>
      </c>
      <c r="K87" s="360">
        <f t="shared" si="35"/>
        <v>0.879668049792531</v>
      </c>
      <c r="L87" s="360">
        <f t="shared" si="36"/>
        <v>0.149029430181591</v>
      </c>
      <c r="M87" s="304">
        <f t="shared" si="31"/>
        <v>0.482822655524606</v>
      </c>
      <c r="N87" s="349">
        <v>20.63</v>
      </c>
      <c r="O87" s="349">
        <v>25.66</v>
      </c>
      <c r="P87" s="349">
        <v>21.46</v>
      </c>
      <c r="Q87" s="349">
        <v>28.89</v>
      </c>
      <c r="R87" s="349">
        <v>24.22</v>
      </c>
      <c r="S87" s="349">
        <v>30.32</v>
      </c>
      <c r="T87" s="349">
        <v>26.6</v>
      </c>
      <c r="U87" s="349"/>
      <c r="V87" s="349"/>
      <c r="W87" s="349"/>
      <c r="X87" s="349"/>
      <c r="Y87" s="349" t="s">
        <v>445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76" t="e">
        <f t="shared" ref="AE87:AE90" si="39">(W87-X87)/W87</f>
        <v>#DIV/0!</v>
      </c>
      <c r="AF87" s="349" t="s">
        <v>434</v>
      </c>
      <c r="AG87" s="349"/>
      <c r="AH87" s="330"/>
      <c r="AI87" s="330"/>
      <c r="AJ87" s="330"/>
      <c r="AK87" s="330"/>
      <c r="AL87" s="329" t="s">
        <v>446</v>
      </c>
      <c r="AM87" s="330"/>
      <c r="AN87" s="383"/>
    </row>
    <row r="88" s="251" customFormat="1" ht="25" spans="1:40">
      <c r="A88" s="350" t="s">
        <v>447</v>
      </c>
      <c r="B88" s="315" t="s">
        <v>448</v>
      </c>
      <c r="C88" s="349">
        <v>7.83</v>
      </c>
      <c r="D88" s="349">
        <v>8.24</v>
      </c>
      <c r="E88" s="349">
        <v>9.27</v>
      </c>
      <c r="F88" s="349"/>
      <c r="G88" s="349">
        <v>9.6</v>
      </c>
      <c r="H88" s="349">
        <v>4.83</v>
      </c>
      <c r="I88" s="349">
        <v>11.8</v>
      </c>
      <c r="J88" s="361"/>
      <c r="K88" s="360">
        <f t="shared" si="35"/>
        <v>0.987577639751553</v>
      </c>
      <c r="L88" s="360">
        <f t="shared" si="36"/>
        <v>0.186440677966102</v>
      </c>
      <c r="M88" s="304" t="e">
        <f t="shared" si="31"/>
        <v>#DIV/0!</v>
      </c>
      <c r="N88" s="349">
        <v>7.6</v>
      </c>
      <c r="O88" s="349">
        <v>9.65</v>
      </c>
      <c r="P88" s="349">
        <v>8.03</v>
      </c>
      <c r="Q88" s="349">
        <v>10.28</v>
      </c>
      <c r="R88" s="349">
        <v>8.9</v>
      </c>
      <c r="S88" s="349"/>
      <c r="T88" s="349"/>
      <c r="U88" s="349"/>
      <c r="V88" s="349"/>
      <c r="W88" s="349"/>
      <c r="X88" s="349"/>
      <c r="Y88" s="349" t="s">
        <v>388</v>
      </c>
      <c r="Z88" s="293">
        <f t="shared" si="32"/>
        <v>0.355932203389831</v>
      </c>
      <c r="AA88" s="360">
        <f t="shared" si="33"/>
        <v>0.167875647668394</v>
      </c>
      <c r="AB88" s="360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9"/>
      <c r="AF88" s="349" t="s">
        <v>449</v>
      </c>
      <c r="AG88" s="349"/>
      <c r="AH88" s="371"/>
      <c r="AI88" s="371"/>
      <c r="AJ88" s="371"/>
      <c r="AK88" s="371"/>
      <c r="AL88" s="329" t="s">
        <v>446</v>
      </c>
      <c r="AM88" s="371"/>
      <c r="AN88" s="384"/>
    </row>
    <row r="89" s="251" customFormat="1" ht="25" spans="1:40">
      <c r="A89" s="347" t="s">
        <v>450</v>
      </c>
      <c r="B89" s="280" t="s">
        <v>451</v>
      </c>
      <c r="C89" s="349">
        <v>18.62</v>
      </c>
      <c r="D89" s="349">
        <v>19.35</v>
      </c>
      <c r="E89" s="349">
        <v>21.48</v>
      </c>
      <c r="F89" s="349"/>
      <c r="G89" s="349">
        <v>23.35</v>
      </c>
      <c r="H89" s="349">
        <v>13.04</v>
      </c>
      <c r="I89" s="349">
        <v>26.64</v>
      </c>
      <c r="J89" s="361"/>
      <c r="K89" s="360">
        <f t="shared" si="35"/>
        <v>0.790644171779141</v>
      </c>
      <c r="L89" s="360">
        <f t="shared" si="36"/>
        <v>0.123498498498498</v>
      </c>
      <c r="M89" s="304" t="e">
        <f t="shared" si="31"/>
        <v>#DIV/0!</v>
      </c>
      <c r="N89" s="349">
        <v>18.5</v>
      </c>
      <c r="O89" s="349">
        <v>22.39</v>
      </c>
      <c r="P89" s="349">
        <v>18.85</v>
      </c>
      <c r="Q89" s="349">
        <v>24.3</v>
      </c>
      <c r="R89" s="349">
        <v>21.21</v>
      </c>
      <c r="S89" s="371"/>
      <c r="T89" s="371"/>
      <c r="U89" s="349"/>
      <c r="V89" s="349"/>
      <c r="W89" s="349"/>
      <c r="X89" s="349"/>
      <c r="Y89" s="349" t="s">
        <v>388</v>
      </c>
      <c r="Z89" s="293">
        <f t="shared" si="32"/>
        <v>0.305555555555556</v>
      </c>
      <c r="AA89" s="360">
        <f t="shared" si="33"/>
        <v>0.158106297454221</v>
      </c>
      <c r="AB89" s="360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76" t="e">
        <f t="shared" si="39"/>
        <v>#DIV/0!</v>
      </c>
      <c r="AF89" s="349" t="s">
        <v>449</v>
      </c>
      <c r="AG89" s="349"/>
      <c r="AH89" s="371"/>
      <c r="AI89" s="371"/>
      <c r="AJ89" s="371"/>
      <c r="AK89" s="371"/>
      <c r="AL89" s="329" t="s">
        <v>446</v>
      </c>
      <c r="AM89" s="371"/>
      <c r="AN89" s="384"/>
    </row>
    <row r="90" s="245" customFormat="1" ht="25" spans="1:40">
      <c r="A90" s="271">
        <v>600779</v>
      </c>
      <c r="B90" s="351" t="s">
        <v>452</v>
      </c>
      <c r="C90" s="352">
        <v>116.99</v>
      </c>
      <c r="D90" s="352">
        <v>121.14</v>
      </c>
      <c r="E90" s="352">
        <v>130.03</v>
      </c>
      <c r="F90" s="352"/>
      <c r="G90" s="352">
        <v>139.91</v>
      </c>
      <c r="H90" s="352">
        <v>59.28</v>
      </c>
      <c r="I90" s="352">
        <v>160.57</v>
      </c>
      <c r="J90" s="362"/>
      <c r="K90" s="363">
        <f t="shared" si="35"/>
        <v>1.36015519568151</v>
      </c>
      <c r="L90" s="363">
        <f t="shared" si="36"/>
        <v>0.128666625147911</v>
      </c>
      <c r="M90" s="306"/>
      <c r="N90" s="352">
        <v>93.58</v>
      </c>
      <c r="O90" s="352">
        <v>136.67</v>
      </c>
      <c r="P90" s="352">
        <v>113.77</v>
      </c>
      <c r="Q90" s="352">
        <v>147.3</v>
      </c>
      <c r="R90" s="352">
        <v>124</v>
      </c>
      <c r="S90" s="352">
        <v>139.93</v>
      </c>
      <c r="T90" s="352">
        <v>124.71</v>
      </c>
      <c r="U90" s="352">
        <v>143.8</v>
      </c>
      <c r="V90" s="352">
        <v>130</v>
      </c>
      <c r="W90" s="352"/>
      <c r="X90" s="352"/>
      <c r="Y90" s="352" t="s">
        <v>453</v>
      </c>
      <c r="Z90" s="308">
        <f t="shared" si="32"/>
        <v>0.417201220651429</v>
      </c>
      <c r="AA90" s="363">
        <f t="shared" si="33"/>
        <v>0.167556888856369</v>
      </c>
      <c r="AB90" s="363">
        <f t="shared" si="34"/>
        <v>0.158180583842498</v>
      </c>
      <c r="AC90" s="363">
        <f t="shared" si="28"/>
        <v>0.10876867004931</v>
      </c>
      <c r="AD90" s="367">
        <f t="shared" ref="AD90:AD94" si="40">(U90-V90)/U90</f>
        <v>0.0959666203059806</v>
      </c>
      <c r="AE90" s="377" t="e">
        <f t="shared" si="39"/>
        <v>#DIV/0!</v>
      </c>
      <c r="AF90" s="352" t="s">
        <v>454</v>
      </c>
      <c r="AG90" s="316" t="s">
        <v>359</v>
      </c>
      <c r="AH90" s="316" t="s">
        <v>359</v>
      </c>
      <c r="AI90" s="316" t="s">
        <v>359</v>
      </c>
      <c r="AJ90" s="316" t="s">
        <v>359</v>
      </c>
      <c r="AK90" s="316" t="s">
        <v>362</v>
      </c>
      <c r="AL90" s="318" t="s">
        <v>455</v>
      </c>
      <c r="AM90" s="385">
        <v>44545</v>
      </c>
      <c r="AN90" s="334"/>
    </row>
    <row r="91" s="7" customFormat="1" ht="24" spans="1:40">
      <c r="A91" s="353" t="s">
        <v>456</v>
      </c>
      <c r="B91" s="314" t="s">
        <v>457</v>
      </c>
      <c r="C91" s="82">
        <v>22.56</v>
      </c>
      <c r="D91" s="82">
        <v>23.69</v>
      </c>
      <c r="E91" s="82">
        <v>25.81</v>
      </c>
      <c r="F91" s="82"/>
      <c r="G91" s="82">
        <v>27.74</v>
      </c>
      <c r="H91" s="82">
        <v>11.84</v>
      </c>
      <c r="I91" s="82">
        <v>33.68</v>
      </c>
      <c r="J91" s="358">
        <v>21.84</v>
      </c>
      <c r="K91" s="286">
        <f t="shared" si="35"/>
        <v>1.34290540540541</v>
      </c>
      <c r="L91" s="286">
        <f t="shared" si="36"/>
        <v>0.176365795724466</v>
      </c>
      <c r="M91" s="305">
        <f t="shared" ref="M91:M97" si="41">(I91-J91)/J91</f>
        <v>0.542124542124542</v>
      </c>
      <c r="N91" s="82">
        <v>21.76</v>
      </c>
      <c r="O91" s="82">
        <v>27.18</v>
      </c>
      <c r="P91" s="82">
        <v>23.48</v>
      </c>
      <c r="Q91" s="82">
        <v>26.77</v>
      </c>
      <c r="R91" s="82">
        <v>24.25</v>
      </c>
      <c r="S91" s="82">
        <v>27.73</v>
      </c>
      <c r="T91" s="82">
        <v>25.3</v>
      </c>
      <c r="U91" s="82"/>
      <c r="V91" s="82"/>
      <c r="W91" s="82"/>
      <c r="X91" s="82"/>
      <c r="Y91" s="82" t="s">
        <v>381</v>
      </c>
      <c r="Z91" s="294">
        <f t="shared" si="32"/>
        <v>0.353919239904988</v>
      </c>
      <c r="AA91" s="375">
        <f t="shared" ref="AA91:AA97" si="42">(O91-P91)/O91</f>
        <v>0.136129506990434</v>
      </c>
      <c r="AB91" s="375">
        <f t="shared" ref="AB91:AB97" si="43">(Q91-R91)/Q91</f>
        <v>0.0941352259992529</v>
      </c>
      <c r="AC91" s="286">
        <f t="shared" si="28"/>
        <v>0.0876307248467364</v>
      </c>
      <c r="AD91" s="82"/>
      <c r="AE91" s="82"/>
      <c r="AF91" s="82" t="s">
        <v>434</v>
      </c>
      <c r="AG91" s="314" t="s">
        <v>359</v>
      </c>
      <c r="AH91" s="314" t="s">
        <v>359</v>
      </c>
      <c r="AI91" s="314" t="s">
        <v>359</v>
      </c>
      <c r="AJ91" s="314" t="s">
        <v>359</v>
      </c>
      <c r="AK91" s="314" t="s">
        <v>362</v>
      </c>
      <c r="AL91" s="326" t="s">
        <v>458</v>
      </c>
      <c r="AM91" s="386">
        <v>44545</v>
      </c>
      <c r="AN91" s="381" t="s">
        <v>426</v>
      </c>
    </row>
    <row r="92" s="244" customFormat="1" spans="1:40">
      <c r="A92" s="354">
        <v>600399</v>
      </c>
      <c r="B92" s="315" t="s">
        <v>459</v>
      </c>
      <c r="C92" s="349">
        <v>20.1</v>
      </c>
      <c r="D92" s="349">
        <v>21.01</v>
      </c>
      <c r="E92" s="349">
        <v>23.24</v>
      </c>
      <c r="F92" s="349"/>
      <c r="G92" s="349">
        <v>24.5</v>
      </c>
      <c r="H92" s="349">
        <v>9.18</v>
      </c>
      <c r="I92" s="349">
        <v>29.3</v>
      </c>
      <c r="J92" s="364"/>
      <c r="K92" s="365">
        <f t="shared" si="35"/>
        <v>1.66884531590414</v>
      </c>
      <c r="L92" s="365">
        <f t="shared" si="36"/>
        <v>0.16382252559727</v>
      </c>
      <c r="M92" s="304" t="e">
        <f t="shared" si="41"/>
        <v>#DIV/0!</v>
      </c>
      <c r="N92" s="349">
        <v>19.05</v>
      </c>
      <c r="O92" s="349">
        <v>22.91</v>
      </c>
      <c r="P92" s="349">
        <v>19.73</v>
      </c>
      <c r="Q92" s="349">
        <v>26.45</v>
      </c>
      <c r="R92" s="349">
        <v>22.8</v>
      </c>
      <c r="S92" s="349">
        <v>25.95</v>
      </c>
      <c r="T92" s="349">
        <v>22.4</v>
      </c>
      <c r="U92" s="349"/>
      <c r="V92" s="349"/>
      <c r="W92" s="349"/>
      <c r="X92" s="349"/>
      <c r="Y92" s="349" t="s">
        <v>388</v>
      </c>
      <c r="Z92" s="293">
        <f t="shared" si="32"/>
        <v>0.349829351535836</v>
      </c>
      <c r="AA92" s="365">
        <f t="shared" si="42"/>
        <v>0.138804015713662</v>
      </c>
      <c r="AB92" s="365">
        <f t="shared" si="43"/>
        <v>0.137996219281663</v>
      </c>
      <c r="AC92" s="365">
        <f t="shared" si="28"/>
        <v>0.136801541425819</v>
      </c>
      <c r="AD92" s="360" t="e">
        <f t="shared" si="40"/>
        <v>#DIV/0!</v>
      </c>
      <c r="AE92" s="376" t="e">
        <f>(W92-X92)/W92</f>
        <v>#DIV/0!</v>
      </c>
      <c r="AF92" s="349" t="s">
        <v>434</v>
      </c>
      <c r="AG92" s="280"/>
      <c r="AH92" s="280"/>
      <c r="AI92" s="280"/>
      <c r="AJ92" s="280"/>
      <c r="AK92" s="280"/>
      <c r="AL92" s="280"/>
      <c r="AM92" s="387">
        <v>44545</v>
      </c>
      <c r="AN92" s="331"/>
    </row>
    <row r="93" s="245" customFormat="1" ht="38" spans="1:40">
      <c r="A93" s="400" t="s">
        <v>460</v>
      </c>
      <c r="B93" s="343" t="s">
        <v>461</v>
      </c>
      <c r="C93" s="355">
        <v>64.32</v>
      </c>
      <c r="D93" s="355">
        <v>65.56</v>
      </c>
      <c r="E93" s="355">
        <v>68.37</v>
      </c>
      <c r="F93" s="355" t="s">
        <v>462</v>
      </c>
      <c r="G93" s="355">
        <v>69.16</v>
      </c>
      <c r="H93" s="355">
        <v>40.64</v>
      </c>
      <c r="I93" s="355">
        <v>90.29</v>
      </c>
      <c r="J93" s="366">
        <v>64.66</v>
      </c>
      <c r="K93" s="367">
        <f t="shared" si="35"/>
        <v>0.701771653543307</v>
      </c>
      <c r="L93" s="367">
        <f t="shared" si="36"/>
        <v>0.234023701406579</v>
      </c>
      <c r="M93" s="306">
        <f t="shared" si="41"/>
        <v>0.396381070213424</v>
      </c>
      <c r="N93" s="355">
        <v>60.05</v>
      </c>
      <c r="O93" s="355">
        <v>74.75</v>
      </c>
      <c r="P93" s="355">
        <v>65.5</v>
      </c>
      <c r="Q93" s="355">
        <v>77.98</v>
      </c>
      <c r="R93" s="355">
        <v>70.54</v>
      </c>
      <c r="S93" s="372"/>
      <c r="T93" s="372"/>
      <c r="U93" s="355"/>
      <c r="V93" s="355"/>
      <c r="W93" s="355"/>
      <c r="X93" s="355"/>
      <c r="Y93" s="355" t="s">
        <v>388</v>
      </c>
      <c r="Z93" s="308">
        <f t="shared" si="32"/>
        <v>0.33492081072101</v>
      </c>
      <c r="AA93" s="367">
        <f t="shared" si="42"/>
        <v>0.123745819397993</v>
      </c>
      <c r="AB93" s="367">
        <f t="shared" si="43"/>
        <v>0.09540907925109</v>
      </c>
      <c r="AC93" s="367"/>
      <c r="AD93" s="367" t="e">
        <f t="shared" si="40"/>
        <v>#DIV/0!</v>
      </c>
      <c r="AE93" s="377" t="e">
        <f>(W93-X93)/W93</f>
        <v>#DIV/0!</v>
      </c>
      <c r="AF93" s="355" t="s">
        <v>449</v>
      </c>
      <c r="AG93" s="316" t="s">
        <v>359</v>
      </c>
      <c r="AH93" s="316" t="s">
        <v>359</v>
      </c>
      <c r="AI93" s="316" t="s">
        <v>359</v>
      </c>
      <c r="AJ93" s="316" t="s">
        <v>359</v>
      </c>
      <c r="AK93" s="316" t="s">
        <v>359</v>
      </c>
      <c r="AL93" s="318" t="s">
        <v>393</v>
      </c>
      <c r="AM93" s="385">
        <v>44545</v>
      </c>
      <c r="AN93" s="334"/>
    </row>
    <row r="94" ht="45" spans="1:40">
      <c r="A94" s="401" t="s">
        <v>463</v>
      </c>
      <c r="B94" s="78" t="s">
        <v>464</v>
      </c>
      <c r="C94" s="356">
        <v>233.72</v>
      </c>
      <c r="D94" s="356">
        <v>235.3</v>
      </c>
      <c r="E94" s="356">
        <v>249.3</v>
      </c>
      <c r="F94" s="356"/>
      <c r="G94" s="356">
        <v>278</v>
      </c>
      <c r="H94" s="356">
        <v>177.01</v>
      </c>
      <c r="I94" s="356">
        <v>293.5</v>
      </c>
      <c r="J94" s="356">
        <v>223.48</v>
      </c>
      <c r="K94" s="368">
        <f t="shared" si="35"/>
        <v>0.570532738263375</v>
      </c>
      <c r="L94" s="368">
        <f t="shared" si="36"/>
        <v>0.0528109028960818</v>
      </c>
      <c r="M94" s="368">
        <f t="shared" si="41"/>
        <v>0.313316627886164</v>
      </c>
      <c r="N94" s="356">
        <v>177.01</v>
      </c>
      <c r="O94" s="356">
        <v>234.78</v>
      </c>
      <c r="P94" s="356">
        <v>200.98</v>
      </c>
      <c r="Q94" s="356">
        <v>253.33</v>
      </c>
      <c r="R94" s="356">
        <v>217.59</v>
      </c>
      <c r="S94" s="356">
        <v>273.25</v>
      </c>
      <c r="T94" s="356">
        <v>249.5</v>
      </c>
      <c r="U94" s="374">
        <v>278</v>
      </c>
      <c r="V94" s="369">
        <v>260.02</v>
      </c>
      <c r="W94" s="369"/>
      <c r="X94" s="369"/>
      <c r="Y94" s="356" t="s">
        <v>465</v>
      </c>
      <c r="Z94" s="368">
        <f t="shared" si="32"/>
        <v>0.396899488926746</v>
      </c>
      <c r="AA94" s="368">
        <f t="shared" si="42"/>
        <v>0.143964562569214</v>
      </c>
      <c r="AB94" s="368">
        <f t="shared" si="43"/>
        <v>0.141080803694785</v>
      </c>
      <c r="AC94" s="368">
        <f t="shared" ref="AC94:AC97" si="44">(S94-T94)/S94</f>
        <v>0.0869167429094236</v>
      </c>
      <c r="AD94" s="368">
        <f t="shared" si="40"/>
        <v>0.0646762589928058</v>
      </c>
      <c r="AE94" s="368"/>
      <c r="AF94" s="356" t="s">
        <v>466</v>
      </c>
      <c r="AG94" s="378" t="s">
        <v>359</v>
      </c>
      <c r="AH94" s="378" t="s">
        <v>362</v>
      </c>
      <c r="AI94" s="378" t="s">
        <v>359</v>
      </c>
      <c r="AJ94" s="378" t="s">
        <v>359</v>
      </c>
      <c r="AK94" s="378" t="s">
        <v>359</v>
      </c>
      <c r="AL94" s="388" t="s">
        <v>467</v>
      </c>
      <c r="AM94" s="389">
        <v>44546</v>
      </c>
      <c r="AN94" s="325"/>
    </row>
    <row r="95" ht="45" spans="1:40">
      <c r="A95" s="78">
        <v>600436</v>
      </c>
      <c r="B95" s="78" t="s">
        <v>468</v>
      </c>
      <c r="C95" s="356">
        <v>387.73</v>
      </c>
      <c r="D95" s="356">
        <v>398.52</v>
      </c>
      <c r="E95" s="356">
        <v>432.45</v>
      </c>
      <c r="F95" s="356"/>
      <c r="G95" s="356">
        <v>457.7</v>
      </c>
      <c r="H95" s="356">
        <v>221.1</v>
      </c>
      <c r="I95" s="356">
        <v>491.88</v>
      </c>
      <c r="J95" s="356">
        <v>368.8</v>
      </c>
      <c r="K95" s="368">
        <f t="shared" si="35"/>
        <v>1.07010402532791</v>
      </c>
      <c r="L95" s="368">
        <f t="shared" si="36"/>
        <v>0.0694884931284053</v>
      </c>
      <c r="M95" s="368">
        <f t="shared" si="41"/>
        <v>0.333731019522777</v>
      </c>
      <c r="N95" s="356">
        <v>318.56</v>
      </c>
      <c r="O95" s="356">
        <v>445.8</v>
      </c>
      <c r="P95" s="356">
        <v>395</v>
      </c>
      <c r="Q95" s="356">
        <v>468.88</v>
      </c>
      <c r="R95" s="356">
        <v>430</v>
      </c>
      <c r="S95" s="356">
        <v>466.48</v>
      </c>
      <c r="T95" s="356">
        <v>449.03</v>
      </c>
      <c r="U95" s="356"/>
      <c r="V95" s="356"/>
      <c r="W95" s="356"/>
      <c r="X95" s="356"/>
      <c r="Y95" s="356" t="s">
        <v>442</v>
      </c>
      <c r="Z95" s="368">
        <f t="shared" si="32"/>
        <v>0.352362364804424</v>
      </c>
      <c r="AA95" s="368">
        <f t="shared" si="42"/>
        <v>0.11395244504262</v>
      </c>
      <c r="AB95" s="368">
        <f t="shared" si="43"/>
        <v>0.0829210032417676</v>
      </c>
      <c r="AC95" s="368">
        <f t="shared" si="44"/>
        <v>0.0374078202709656</v>
      </c>
      <c r="AD95" s="368"/>
      <c r="AE95" s="368"/>
      <c r="AF95" s="356" t="s">
        <v>434</v>
      </c>
      <c r="AG95" s="378" t="s">
        <v>362</v>
      </c>
      <c r="AH95" s="378" t="s">
        <v>359</v>
      </c>
      <c r="AI95" s="378" t="s">
        <v>359</v>
      </c>
      <c r="AJ95" s="378" t="s">
        <v>359</v>
      </c>
      <c r="AK95" s="378" t="s">
        <v>362</v>
      </c>
      <c r="AL95" s="388" t="s">
        <v>469</v>
      </c>
      <c r="AM95" s="389">
        <v>44546</v>
      </c>
      <c r="AN95" s="325"/>
    </row>
    <row r="96" ht="44" spans="1:40">
      <c r="A96" s="78" t="s">
        <v>183</v>
      </c>
      <c r="B96" s="78" t="s">
        <v>184</v>
      </c>
      <c r="C96" s="356">
        <v>178.55</v>
      </c>
      <c r="D96" s="356">
        <v>190.75</v>
      </c>
      <c r="E96" s="356">
        <v>217.14</v>
      </c>
      <c r="F96" s="356"/>
      <c r="G96" s="356">
        <v>242.7</v>
      </c>
      <c r="H96" s="356">
        <v>55.55</v>
      </c>
      <c r="I96" s="356">
        <v>265.76</v>
      </c>
      <c r="J96" s="356">
        <v>188.67</v>
      </c>
      <c r="K96" s="368">
        <f t="shared" si="35"/>
        <v>3.36903690369037</v>
      </c>
      <c r="L96" s="368">
        <f t="shared" si="36"/>
        <v>0.0867700180614088</v>
      </c>
      <c r="M96" s="368">
        <f t="shared" si="41"/>
        <v>0.408597021254042</v>
      </c>
      <c r="N96" s="356">
        <v>169.11</v>
      </c>
      <c r="O96" s="356">
        <v>233.69</v>
      </c>
      <c r="P96" s="356">
        <v>170.02</v>
      </c>
      <c r="Q96" s="356">
        <v>225.35</v>
      </c>
      <c r="R96" s="356">
        <v>172.58</v>
      </c>
      <c r="S96" s="356">
        <v>265.5</v>
      </c>
      <c r="T96" s="373">
        <v>240</v>
      </c>
      <c r="U96" s="356"/>
      <c r="V96" s="356"/>
      <c r="W96" s="356"/>
      <c r="X96" s="356"/>
      <c r="Y96" s="356" t="s">
        <v>442</v>
      </c>
      <c r="Z96" s="368">
        <f t="shared" si="32"/>
        <v>0.363673991571343</v>
      </c>
      <c r="AA96" s="368">
        <f t="shared" si="42"/>
        <v>0.272454961701399</v>
      </c>
      <c r="AB96" s="368">
        <f t="shared" si="43"/>
        <v>0.234169070335034</v>
      </c>
      <c r="AC96" s="368">
        <f t="shared" si="44"/>
        <v>0.096045197740113</v>
      </c>
      <c r="AD96" s="368"/>
      <c r="AE96" s="368"/>
      <c r="AF96" s="356" t="s">
        <v>434</v>
      </c>
      <c r="AG96" s="378" t="s">
        <v>362</v>
      </c>
      <c r="AH96" s="378" t="s">
        <v>359</v>
      </c>
      <c r="AI96" s="378" t="s">
        <v>359</v>
      </c>
      <c r="AJ96" s="378" t="s">
        <v>359</v>
      </c>
      <c r="AK96" s="378" t="s">
        <v>362</v>
      </c>
      <c r="AL96" s="388" t="s">
        <v>470</v>
      </c>
      <c r="AM96" s="389">
        <v>44546</v>
      </c>
      <c r="AN96" s="325"/>
    </row>
    <row r="97" ht="44" spans="1:40">
      <c r="A97" s="78" t="s">
        <v>471</v>
      </c>
      <c r="B97" s="78" t="s">
        <v>472</v>
      </c>
      <c r="C97" s="356">
        <v>92.12</v>
      </c>
      <c r="D97" s="356">
        <v>93.11</v>
      </c>
      <c r="E97" s="356">
        <v>97.09</v>
      </c>
      <c r="F97" s="356"/>
      <c r="G97" s="356">
        <v>101.77</v>
      </c>
      <c r="H97" s="356">
        <v>71.71</v>
      </c>
      <c r="I97" s="356">
        <v>117.36</v>
      </c>
      <c r="J97" s="356">
        <v>90.26</v>
      </c>
      <c r="K97" s="368">
        <f t="shared" si="35"/>
        <v>0.419188397713011</v>
      </c>
      <c r="L97" s="368">
        <f t="shared" si="36"/>
        <v>0.132839127471029</v>
      </c>
      <c r="M97" s="368">
        <f t="shared" si="41"/>
        <v>0.300243740305783</v>
      </c>
      <c r="N97" s="356">
        <v>76.56</v>
      </c>
      <c r="O97" s="356">
        <v>96.5</v>
      </c>
      <c r="P97" s="356">
        <v>77.52</v>
      </c>
      <c r="Q97" s="356">
        <v>104.28</v>
      </c>
      <c r="R97" s="356">
        <v>91.1</v>
      </c>
      <c r="S97" s="356">
        <v>100.58</v>
      </c>
      <c r="T97" s="356">
        <v>96</v>
      </c>
      <c r="U97" s="356">
        <v>104.94</v>
      </c>
      <c r="V97" s="356">
        <v>96.23</v>
      </c>
      <c r="W97" s="356">
        <v>108.5</v>
      </c>
      <c r="X97" s="356">
        <v>99.2</v>
      </c>
      <c r="Y97" s="356" t="s">
        <v>473</v>
      </c>
      <c r="Z97" s="368">
        <f t="shared" si="32"/>
        <v>0.347648261758691</v>
      </c>
      <c r="AA97" s="368">
        <f t="shared" si="42"/>
        <v>0.196683937823834</v>
      </c>
      <c r="AB97" s="368">
        <f t="shared" si="43"/>
        <v>0.126390487149981</v>
      </c>
      <c r="AC97" s="368">
        <f t="shared" si="44"/>
        <v>0.0455358918274011</v>
      </c>
      <c r="AD97" s="368"/>
      <c r="AE97" s="368"/>
      <c r="AF97" s="356" t="s">
        <v>434</v>
      </c>
      <c r="AG97" s="378" t="s">
        <v>362</v>
      </c>
      <c r="AH97" s="378" t="s">
        <v>359</v>
      </c>
      <c r="AI97" s="378" t="s">
        <v>359</v>
      </c>
      <c r="AJ97" s="378" t="s">
        <v>359</v>
      </c>
      <c r="AK97" s="378" t="s">
        <v>362</v>
      </c>
      <c r="AL97" s="388" t="s">
        <v>474</v>
      </c>
      <c r="AM97" s="389">
        <v>44546</v>
      </c>
      <c r="AN97" s="325"/>
    </row>
    <row r="98" spans="1:39">
      <c r="A98" s="357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57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57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57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57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57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57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57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57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57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57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57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57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57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57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57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57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57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57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57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57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57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57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57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57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57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57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57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57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57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57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57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57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57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57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57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57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57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57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57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57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57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57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57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57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57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57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57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57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57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57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57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57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57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57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57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57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57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57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57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57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57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57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57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57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57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57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57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57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57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57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57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57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57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57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57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57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57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57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57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57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57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57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57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57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57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57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57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57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57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57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57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57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57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57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57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57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57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57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57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57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57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57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57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57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57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57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57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57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57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57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6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  <mergeCell ref="AN1:AN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G8" activePane="bottomRight" state="frozen"/>
      <selection/>
      <selection pane="topRight"/>
      <selection pane="bottomLeft"/>
      <selection pane="bottomRight" activeCell="AB17" sqref="AB17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9.19117647058824" style="18" customWidth="1"/>
    <col min="37" max="37" width="7.95588235294118" style="16" customWidth="1"/>
    <col min="38" max="38" width="7.96323529411765" style="16" customWidth="1"/>
    <col min="39" max="39" width="9.43382352941176" style="16" customWidth="1"/>
    <col min="40" max="40" width="10.2941176470588" style="16" customWidth="1"/>
    <col min="41" max="41" width="8.20588235294118" style="16" customWidth="1"/>
    <col min="42" max="42" width="7.83823529411765" style="15" customWidth="1"/>
    <col min="43" max="43" width="7.72058823529412" style="15" customWidth="1"/>
    <col min="44" max="44" width="8.94117647058824" style="15" customWidth="1"/>
    <col min="45" max="45" width="10.0441176470588" style="15" customWidth="1"/>
    <col min="46" max="46" width="7.72058823529412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8.57352941176471" style="18" customWidth="1"/>
    <col min="53" max="53" width="9.18382352941176" style="18" customWidth="1"/>
    <col min="54" max="54" width="8.70588235294118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8.81617647058824" style="19" customWidth="1"/>
    <col min="77" max="77" width="8.58088235294118" style="19" customWidth="1"/>
    <col min="78" max="78" width="7.96323529411765" style="22" customWidth="1"/>
    <col min="79" max="80" width="7.72058823529412" style="15" customWidth="1"/>
    <col min="81" max="81" width="9.43382352941176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475</v>
      </c>
      <c r="B1" s="26" t="s">
        <v>0</v>
      </c>
      <c r="C1" s="27" t="s">
        <v>1</v>
      </c>
      <c r="D1" s="26" t="s">
        <v>7</v>
      </c>
      <c r="E1" s="86" t="s">
        <v>476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477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478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479</v>
      </c>
      <c r="F2" s="88"/>
      <c r="G2" s="88"/>
      <c r="H2" s="88"/>
      <c r="I2" s="88"/>
      <c r="J2" s="88" t="s">
        <v>480</v>
      </c>
      <c r="K2" s="88"/>
      <c r="L2" s="88"/>
      <c r="M2" s="88"/>
      <c r="N2" s="88"/>
      <c r="O2" s="88" t="s">
        <v>481</v>
      </c>
      <c r="P2" s="88"/>
      <c r="Q2" s="88"/>
      <c r="R2" s="88"/>
      <c r="S2" s="88" t="s">
        <v>482</v>
      </c>
      <c r="T2" s="88"/>
      <c r="U2" s="88"/>
      <c r="V2" s="88"/>
      <c r="W2" s="99" t="s">
        <v>483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484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485</v>
      </c>
      <c r="BI2" s="99"/>
      <c r="BJ2" s="99"/>
      <c r="BK2" s="99"/>
      <c r="BL2" s="170"/>
      <c r="BM2" s="181" t="s">
        <v>486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487</v>
      </c>
      <c r="CF2" s="203" t="s">
        <v>488</v>
      </c>
      <c r="CG2" s="203" t="s">
        <v>489</v>
      </c>
      <c r="CH2" s="203" t="s">
        <v>490</v>
      </c>
      <c r="CI2" s="213" t="s">
        <v>491</v>
      </c>
      <c r="CJ2" s="61" t="s">
        <v>492</v>
      </c>
      <c r="CK2" s="61"/>
      <c r="CL2" s="86" t="s">
        <v>493</v>
      </c>
      <c r="CM2" s="86" t="s">
        <v>494</v>
      </c>
      <c r="CN2" s="24"/>
    </row>
    <row r="3" spans="1:92">
      <c r="A3" s="28"/>
      <c r="B3" s="28"/>
      <c r="C3" s="29"/>
      <c r="D3" s="28"/>
      <c r="E3" s="87" t="s">
        <v>495</v>
      </c>
      <c r="F3" s="88" t="s">
        <v>496</v>
      </c>
      <c r="G3" s="88" t="s">
        <v>497</v>
      </c>
      <c r="H3" s="88" t="s">
        <v>498</v>
      </c>
      <c r="I3" s="88" t="s">
        <v>499</v>
      </c>
      <c r="J3" s="88" t="s">
        <v>495</v>
      </c>
      <c r="K3" s="88" t="s">
        <v>496</v>
      </c>
      <c r="L3" s="88" t="s">
        <v>497</v>
      </c>
      <c r="M3" s="88" t="s">
        <v>498</v>
      </c>
      <c r="N3" s="88" t="s">
        <v>499</v>
      </c>
      <c r="O3" s="96"/>
      <c r="P3" s="88"/>
      <c r="Q3" s="88"/>
      <c r="R3" s="88"/>
      <c r="S3" s="88"/>
      <c r="T3" s="88"/>
      <c r="U3" s="88"/>
      <c r="V3" s="88"/>
      <c r="W3" s="100" t="s">
        <v>500</v>
      </c>
      <c r="X3" s="100" t="s">
        <v>501</v>
      </c>
      <c r="Y3" s="124" t="s">
        <v>502</v>
      </c>
      <c r="Z3" s="124" t="s">
        <v>503</v>
      </c>
      <c r="AA3" s="124" t="s">
        <v>500</v>
      </c>
      <c r="AB3" s="124" t="s">
        <v>501</v>
      </c>
      <c r="AC3" s="124" t="s">
        <v>502</v>
      </c>
      <c r="AD3" s="124" t="s">
        <v>503</v>
      </c>
      <c r="AE3" s="124" t="s">
        <v>500</v>
      </c>
      <c r="AF3" s="126" t="s">
        <v>504</v>
      </c>
      <c r="AG3" s="126" t="s">
        <v>505</v>
      </c>
      <c r="AH3" s="126" t="s">
        <v>506</v>
      </c>
      <c r="AI3" s="136" t="s">
        <v>507</v>
      </c>
      <c r="AJ3" s="136" t="s">
        <v>508</v>
      </c>
      <c r="AK3" s="139" t="s">
        <v>505</v>
      </c>
      <c r="AL3" s="139" t="s">
        <v>506</v>
      </c>
      <c r="AM3" s="140" t="s">
        <v>507</v>
      </c>
      <c r="AN3" s="140" t="s">
        <v>508</v>
      </c>
      <c r="AO3" s="99" t="s">
        <v>500</v>
      </c>
      <c r="AP3" s="100" t="s">
        <v>501</v>
      </c>
      <c r="AQ3" s="124" t="s">
        <v>502</v>
      </c>
      <c r="AR3" s="124" t="s">
        <v>503</v>
      </c>
      <c r="AS3" s="124" t="s">
        <v>500</v>
      </c>
      <c r="AT3" s="124" t="s">
        <v>501</v>
      </c>
      <c r="AU3" s="124" t="s">
        <v>502</v>
      </c>
      <c r="AV3" s="124" t="s">
        <v>503</v>
      </c>
      <c r="AW3" s="124" t="s">
        <v>500</v>
      </c>
      <c r="AX3" s="124" t="s">
        <v>501</v>
      </c>
      <c r="AY3" s="126" t="s">
        <v>504</v>
      </c>
      <c r="AZ3" s="126" t="s">
        <v>505</v>
      </c>
      <c r="BA3" s="126" t="s">
        <v>506</v>
      </c>
      <c r="BB3" s="136" t="s">
        <v>507</v>
      </c>
      <c r="BC3" s="136" t="s">
        <v>508</v>
      </c>
      <c r="BD3" s="139" t="s">
        <v>505</v>
      </c>
      <c r="BE3" s="139" t="s">
        <v>506</v>
      </c>
      <c r="BF3" s="140" t="s">
        <v>507</v>
      </c>
      <c r="BG3" s="157" t="s">
        <v>508</v>
      </c>
      <c r="BH3" s="158" t="s">
        <v>502</v>
      </c>
      <c r="BI3" s="158" t="s">
        <v>503</v>
      </c>
      <c r="BJ3" s="158" t="s">
        <v>500</v>
      </c>
      <c r="BK3" s="158" t="s">
        <v>501</v>
      </c>
      <c r="BL3" s="171" t="s">
        <v>500</v>
      </c>
      <c r="BM3" s="100" t="s">
        <v>501</v>
      </c>
      <c r="BN3" s="124" t="s">
        <v>502</v>
      </c>
      <c r="BO3" s="124" t="s">
        <v>503</v>
      </c>
      <c r="BP3" s="124" t="s">
        <v>500</v>
      </c>
      <c r="BQ3" s="124" t="s">
        <v>501</v>
      </c>
      <c r="BR3" s="124" t="s">
        <v>502</v>
      </c>
      <c r="BS3" s="124" t="s">
        <v>503</v>
      </c>
      <c r="BT3" s="124" t="s">
        <v>500</v>
      </c>
      <c r="BU3" s="124" t="s">
        <v>501</v>
      </c>
      <c r="BV3" s="126" t="s">
        <v>504</v>
      </c>
      <c r="BW3" s="126" t="s">
        <v>505</v>
      </c>
      <c r="BX3" s="126" t="s">
        <v>506</v>
      </c>
      <c r="BY3" s="136" t="s">
        <v>507</v>
      </c>
      <c r="BZ3" s="190" t="s">
        <v>508</v>
      </c>
      <c r="CA3" s="139" t="s">
        <v>505</v>
      </c>
      <c r="CB3" s="139" t="s">
        <v>506</v>
      </c>
      <c r="CC3" s="140" t="s">
        <v>507</v>
      </c>
      <c r="CD3" s="204" t="s">
        <v>508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509</v>
      </c>
      <c r="B4" s="31" t="s">
        <v>510</v>
      </c>
      <c r="C4" s="32" t="s">
        <v>511</v>
      </c>
      <c r="D4" s="32" t="s">
        <v>512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513</v>
      </c>
      <c r="CK4" s="30"/>
    </row>
    <row r="5" s="2" customFormat="1" ht="61" customHeight="1" spans="1:89">
      <c r="A5" s="33" t="s">
        <v>514</v>
      </c>
      <c r="B5" s="34" t="s">
        <v>515</v>
      </c>
      <c r="C5" s="35" t="s">
        <v>516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517</v>
      </c>
      <c r="AU5" s="103" t="s">
        <v>518</v>
      </c>
      <c r="AV5" s="103" t="s">
        <v>519</v>
      </c>
      <c r="AW5" s="103" t="s">
        <v>520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521</v>
      </c>
      <c r="CK5" s="238"/>
    </row>
    <row r="6" s="3" customFormat="1" ht="58" customHeight="1" spans="1:89">
      <c r="A6" s="30" t="s">
        <v>522</v>
      </c>
      <c r="B6" s="402" t="s">
        <v>460</v>
      </c>
      <c r="C6" s="36" t="s">
        <v>461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523</v>
      </c>
      <c r="AU6" s="101" t="s">
        <v>524</v>
      </c>
      <c r="AV6" s="101" t="s">
        <v>525</v>
      </c>
      <c r="AW6" s="101" t="s">
        <v>526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527</v>
      </c>
      <c r="CK6" s="239"/>
    </row>
    <row r="7" s="2" customFormat="1" ht="51" customHeight="1" spans="1:89">
      <c r="A7" s="33" t="s">
        <v>528</v>
      </c>
      <c r="B7" s="37">
        <v>603688</v>
      </c>
      <c r="C7" s="38" t="s">
        <v>402</v>
      </c>
      <c r="D7" s="39" t="s">
        <v>529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530</v>
      </c>
      <c r="CK7" s="238"/>
    </row>
    <row r="8" s="3" customFormat="1" ht="63" customHeight="1" spans="1:89">
      <c r="A8" s="30" t="s">
        <v>531</v>
      </c>
      <c r="B8" s="40">
        <v>601677</v>
      </c>
      <c r="C8" s="41" t="s">
        <v>407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>
        <v>2.12</v>
      </c>
      <c r="CJ8" s="215" t="s">
        <v>532</v>
      </c>
      <c r="CK8" s="30"/>
    </row>
    <row r="9" s="4" customFormat="1" ht="53" customHeight="1" spans="1:89">
      <c r="A9" s="42" t="s">
        <v>533</v>
      </c>
      <c r="B9" s="403" t="s">
        <v>412</v>
      </c>
      <c r="C9" s="44" t="s">
        <v>413</v>
      </c>
      <c r="D9" s="44" t="s">
        <v>534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535</v>
      </c>
      <c r="CK9" s="240"/>
    </row>
    <row r="10" s="5" customFormat="1" ht="38" customHeight="1" spans="1:89">
      <c r="A10" s="45" t="s">
        <v>536</v>
      </c>
      <c r="B10" s="46">
        <v>600955</v>
      </c>
      <c r="C10" s="47" t="s">
        <v>433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>
        <v>-0.2927</v>
      </c>
      <c r="Y10" s="111">
        <v>0</v>
      </c>
      <c r="Z10" s="111">
        <v>0</v>
      </c>
      <c r="AA10" s="111">
        <v>0</v>
      </c>
      <c r="AB10" s="111">
        <v>1.9828</v>
      </c>
      <c r="AC10" s="111">
        <v>0</v>
      </c>
      <c r="AD10" s="111">
        <v>5.383</v>
      </c>
      <c r="AE10" s="111">
        <v>3.9425</v>
      </c>
      <c r="AF10" s="130">
        <f t="shared" si="23"/>
        <v>-0.14635</v>
      </c>
      <c r="AG10" s="130">
        <f t="shared" si="4"/>
        <v>0</v>
      </c>
      <c r="AH10" s="130">
        <f t="shared" si="5"/>
        <v>0.9914</v>
      </c>
      <c r="AI10" s="130">
        <f t="shared" si="6"/>
        <v>2.6915</v>
      </c>
      <c r="AJ10" s="110"/>
      <c r="AK10" s="142">
        <f t="shared" ref="AK10:AK29" si="24">(X10+Y10)/2</f>
        <v>-0.14635</v>
      </c>
      <c r="AL10" s="142">
        <f t="shared" ref="AL10:AL29" si="25">(Z10+AA10)/2</f>
        <v>0</v>
      </c>
      <c r="AM10" s="142">
        <f t="shared" ref="AM10:AM29" si="26">(AB10+AC10)/2</f>
        <v>0.9914</v>
      </c>
      <c r="AN10" s="142">
        <f t="shared" ref="AN10:AN26" si="27">(AD10+AE10)/2</f>
        <v>4.66275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>
        <v>0</v>
      </c>
      <c r="BI10" s="162">
        <v>1.4587</v>
      </c>
      <c r="BJ10" s="162">
        <v>0.9701</v>
      </c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537</v>
      </c>
      <c r="CK10" s="45"/>
    </row>
    <row r="11" s="3" customFormat="1" ht="54" customHeight="1" spans="1:89">
      <c r="A11" s="30" t="s">
        <v>538</v>
      </c>
      <c r="B11" s="48">
        <v>600779</v>
      </c>
      <c r="C11" s="49" t="s">
        <v>452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539</v>
      </c>
      <c r="CK11" s="30"/>
    </row>
    <row r="12" s="6" customFormat="1" ht="61" customHeight="1" spans="1:89">
      <c r="A12" s="50" t="s">
        <v>540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43">
        <v>-0.4614</v>
      </c>
      <c r="BI12" s="143">
        <v>-0.0358</v>
      </c>
      <c r="BJ12" s="143">
        <v>0.00085</v>
      </c>
      <c r="BK12" s="143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541</v>
      </c>
      <c r="CK12" s="50"/>
    </row>
    <row r="13" s="2" customFormat="1" ht="47" customHeight="1" spans="1:89">
      <c r="A13" s="33" t="s">
        <v>542</v>
      </c>
      <c r="B13" s="53" t="s">
        <v>543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544</v>
      </c>
      <c r="CK13" s="33"/>
    </row>
    <row r="14" s="2" customFormat="1" ht="37" customHeight="1" spans="1:89">
      <c r="A14" s="33" t="s">
        <v>545</v>
      </c>
      <c r="B14" s="56" t="s">
        <v>546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14">
        <f t="shared" si="18"/>
        <v>-0.6001</v>
      </c>
      <c r="CB14" s="114">
        <f t="shared" si="19"/>
        <v>-0.28695</v>
      </c>
      <c r="CC14" s="114">
        <f t="shared" si="20"/>
        <v>1.57915</v>
      </c>
      <c r="CD14" s="114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547</v>
      </c>
      <c r="CK14" s="33"/>
    </row>
    <row r="15" ht="15" spans="1:89">
      <c r="A15" s="58" t="s">
        <v>548</v>
      </c>
      <c r="B15" s="59" t="s">
        <v>549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550</v>
      </c>
      <c r="B16" s="62" t="s">
        <v>551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552</v>
      </c>
      <c r="B17" s="64" t="s">
        <v>553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554</v>
      </c>
      <c r="CK17" s="30"/>
    </row>
    <row r="18" s="3" customFormat="1" ht="44" customHeight="1" spans="1:89">
      <c r="A18" s="30" t="s">
        <v>555</v>
      </c>
      <c r="B18" s="64" t="s">
        <v>556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05">
        <f t="shared" si="24"/>
        <v>-0.32555</v>
      </c>
      <c r="AL18" s="105">
        <f t="shared" si="25"/>
        <v>0.1354</v>
      </c>
      <c r="AM18" s="105">
        <f t="shared" si="26"/>
        <v>0.57705</v>
      </c>
      <c r="AN18" s="105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05">
        <f t="shared" si="22"/>
        <v>-0.19815</v>
      </c>
      <c r="BE18" s="105">
        <f t="shared" si="11"/>
        <v>0.19855</v>
      </c>
      <c r="BF18" s="105">
        <f t="shared" si="12"/>
        <v>0.30395</v>
      </c>
      <c r="BG18" s="159">
        <f t="shared" si="13"/>
        <v>0.51585</v>
      </c>
      <c r="BH18" s="105"/>
      <c r="BI18" s="105"/>
      <c r="BJ18" s="105"/>
      <c r="BK18" s="105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05">
        <f t="shared" si="18"/>
        <v>0.05585</v>
      </c>
      <c r="CB18" s="105">
        <f t="shared" si="19"/>
        <v>-0.14295</v>
      </c>
      <c r="CC18" s="105">
        <f t="shared" si="20"/>
        <v>-0.10565</v>
      </c>
      <c r="CD18" s="105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557</v>
      </c>
      <c r="CK18" s="30"/>
    </row>
    <row r="19" s="3" customFormat="1" ht="47" customHeight="1" spans="1:89">
      <c r="A19" s="30" t="s">
        <v>558</v>
      </c>
      <c r="B19" s="404" t="s">
        <v>400</v>
      </c>
      <c r="C19" s="36" t="s">
        <v>401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05">
        <f t="shared" si="24"/>
        <v>0.26785</v>
      </c>
      <c r="AL19" s="105">
        <f t="shared" si="25"/>
        <v>2.15215</v>
      </c>
      <c r="AM19" s="105">
        <f t="shared" si="26"/>
        <v>2.649</v>
      </c>
      <c r="AN19" s="105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05">
        <f t="shared" si="22"/>
        <v>0.13245</v>
      </c>
      <c r="BE19" s="105">
        <f t="shared" si="11"/>
        <v>0.1246</v>
      </c>
      <c r="BF19" s="105">
        <f t="shared" si="12"/>
        <v>0.21315</v>
      </c>
      <c r="BG19" s="159">
        <f t="shared" si="13"/>
        <v>0.1073</v>
      </c>
      <c r="BH19" s="105"/>
      <c r="BI19" s="105"/>
      <c r="BJ19" s="105"/>
      <c r="BK19" s="105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05">
        <f t="shared" si="18"/>
        <v>0.22225</v>
      </c>
      <c r="CB19" s="105">
        <f t="shared" si="19"/>
        <v>0.7399</v>
      </c>
      <c r="CC19" s="105">
        <f t="shared" si="20"/>
        <v>0.7028</v>
      </c>
      <c r="CD19" s="105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559</v>
      </c>
      <c r="CK19" s="239"/>
    </row>
    <row r="20" ht="15" spans="1:89">
      <c r="A20" s="58" t="s">
        <v>560</v>
      </c>
      <c r="B20" s="405" t="s">
        <v>419</v>
      </c>
      <c r="C20" s="69" t="s">
        <v>420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561</v>
      </c>
      <c r="B21" s="68">
        <v>600821</v>
      </c>
      <c r="C21" s="69" t="s">
        <v>424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562</v>
      </c>
      <c r="B22" s="70" t="s">
        <v>437</v>
      </c>
      <c r="C22" s="69" t="s">
        <v>438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563</v>
      </c>
      <c r="B23" s="70" t="s">
        <v>439</v>
      </c>
      <c r="C23" s="69" t="s">
        <v>440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564</v>
      </c>
      <c r="B24" s="71">
        <v>605028</v>
      </c>
      <c r="C24" s="69" t="s">
        <v>441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565</v>
      </c>
      <c r="B25" s="70" t="s">
        <v>443</v>
      </c>
      <c r="C25" s="63" t="s">
        <v>444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566</v>
      </c>
      <c r="B26" s="62" t="s">
        <v>567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568</v>
      </c>
      <c r="B27" s="72" t="s">
        <v>456</v>
      </c>
      <c r="C27" s="55" t="s">
        <v>457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569</v>
      </c>
      <c r="B28" s="73">
        <v>600821</v>
      </c>
      <c r="C28" s="55" t="s">
        <v>424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570</v>
      </c>
      <c r="B29" s="74">
        <v>600399</v>
      </c>
      <c r="C29" s="69" t="s">
        <v>459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0" t="s">
        <v>571</v>
      </c>
      <c r="B30" s="406" t="s">
        <v>463</v>
      </c>
      <c r="C30" s="75" t="s">
        <v>464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05">
        <v>0.2374</v>
      </c>
      <c r="Y30" s="105">
        <v>-0.1923</v>
      </c>
      <c r="Z30" s="105">
        <v>-0.1774</v>
      </c>
      <c r="AA30" s="105">
        <v>-0.1185</v>
      </c>
      <c r="AB30" s="105">
        <v>-0.1175</v>
      </c>
      <c r="AC30" s="105">
        <v>0.2857</v>
      </c>
      <c r="AD30" s="105">
        <v>0.3431</v>
      </c>
      <c r="AE30" s="105">
        <v>0.2623</v>
      </c>
      <c r="AF30" s="127">
        <f>(W30+X30)/2</f>
        <v>0.3135</v>
      </c>
      <c r="AG30" s="127">
        <f>(Y30+Z30)/2</f>
        <v>-0.18485</v>
      </c>
      <c r="AH30" s="127">
        <f>(AA30+AB30)/2</f>
        <v>-0.118</v>
      </c>
      <c r="AI30" s="127">
        <f>(AC30+AD30)/2</f>
        <v>0.3144</v>
      </c>
      <c r="AJ30" s="105"/>
      <c r="AK30" s="105">
        <f>(X30+Y30)/2</f>
        <v>0.02255</v>
      </c>
      <c r="AL30" s="105">
        <f>(Z30+AA30)/2</f>
        <v>-0.14795</v>
      </c>
      <c r="AM30" s="105">
        <f>(AB30+AC30)/2</f>
        <v>0.0841</v>
      </c>
      <c r="AN30" s="105">
        <f>(AD30+AE30)/2</f>
        <v>0.3027</v>
      </c>
      <c r="AO30" s="105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05"/>
      <c r="AY30" s="105">
        <f>(AO30+AP30)/2</f>
        <v>0.15705</v>
      </c>
      <c r="AZ30" s="102">
        <f>(AQ30+AR30)/2</f>
        <v>0.2645</v>
      </c>
      <c r="BA30" s="102">
        <f>(AS30+AT30)/2</f>
        <v>0.0268</v>
      </c>
      <c r="BB30" s="102">
        <f>(AU30+AV30)/2</f>
        <v>0.0872</v>
      </c>
      <c r="BC30" s="151"/>
      <c r="BD30" s="105">
        <f>(AP30+AQ30)/2</f>
        <v>0.25925</v>
      </c>
      <c r="BE30" s="105">
        <f>(AR30+AS30)/2</f>
        <v>0.1159</v>
      </c>
      <c r="BF30" s="105">
        <f>(AT30+AU30)/2</f>
        <v>-0.0463</v>
      </c>
      <c r="BG30" s="159">
        <f>(AV30+AW30)/2</f>
        <v>0.32485</v>
      </c>
      <c r="BH30" s="105">
        <v>0.0568</v>
      </c>
      <c r="BI30" s="105">
        <v>0.1118</v>
      </c>
      <c r="BJ30" s="105">
        <v>0.0572</v>
      </c>
      <c r="BK30" s="105"/>
      <c r="BL30" s="172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7">
        <f>(BL30+BM30)/2</f>
        <v>-0.01715</v>
      </c>
      <c r="BW30" s="127">
        <f>(BN30+BO30)/2</f>
        <v>-0.0091</v>
      </c>
      <c r="BX30" s="127">
        <f>(BP30+BQ30)/2</f>
        <v>-0.0118</v>
      </c>
      <c r="BY30" s="127">
        <f>(BR30+BS30)/2</f>
        <v>-0.00085</v>
      </c>
      <c r="BZ30" s="198"/>
      <c r="CA30" s="105">
        <f>(BM30+BN30)/2</f>
        <v>-0.01245</v>
      </c>
      <c r="CB30" s="105">
        <f>(BO30+BP30)/2</f>
        <v>-0.00555</v>
      </c>
      <c r="CC30" s="105">
        <f>(BQ30+BR30)/2</f>
        <v>-0.0118</v>
      </c>
      <c r="CD30" s="105">
        <f>(BS30+BT30)/2</f>
        <v>0.00175</v>
      </c>
      <c r="CE30" s="206"/>
      <c r="CF30" s="207"/>
      <c r="CG30" s="93"/>
      <c r="CH30" s="93"/>
      <c r="CI30" s="231">
        <v>3.85</v>
      </c>
      <c r="CJ30" s="232" t="s">
        <v>572</v>
      </c>
      <c r="CK30" s="241"/>
    </row>
    <row r="31" s="11" customFormat="1" ht="65" customHeight="1" spans="1:89">
      <c r="A31" s="77" t="s">
        <v>573</v>
      </c>
      <c r="B31" s="78">
        <v>600436</v>
      </c>
      <c r="C31" s="78" t="s">
        <v>468</v>
      </c>
      <c r="D31" s="79" t="s">
        <v>512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>
        <v>3.33</v>
      </c>
      <c r="CJ31" s="234" t="s">
        <v>574</v>
      </c>
      <c r="CK31" s="242"/>
    </row>
    <row r="32" s="10" customFormat="1" ht="64" customHeight="1" spans="1:89">
      <c r="A32" s="30" t="s">
        <v>575</v>
      </c>
      <c r="B32" s="75">
        <v>600702</v>
      </c>
      <c r="C32" s="75" t="s">
        <v>184</v>
      </c>
      <c r="D32" s="76" t="s">
        <v>91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118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18">
        <v>0.0758</v>
      </c>
      <c r="AQ32" s="118">
        <v>-0.3977</v>
      </c>
      <c r="AR32" s="118">
        <v>-0.2115</v>
      </c>
      <c r="AS32" s="118">
        <v>-0.0568</v>
      </c>
      <c r="AT32" s="118">
        <v>0.0818</v>
      </c>
      <c r="AU32" s="118">
        <v>1.5792</v>
      </c>
      <c r="AV32" s="118">
        <v>1.326</v>
      </c>
      <c r="AW32" s="118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1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1"/>
      <c r="BN32" s="151"/>
      <c r="BO32" s="151"/>
      <c r="BP32" s="151"/>
      <c r="BQ32" s="151"/>
      <c r="BR32" s="151"/>
      <c r="BS32" s="151"/>
      <c r="BT32" s="151"/>
      <c r="BU32" s="185"/>
      <c r="BV32" s="151"/>
      <c r="BW32" s="151"/>
      <c r="BX32" s="151"/>
      <c r="BY32" s="151"/>
      <c r="BZ32" s="198"/>
      <c r="CA32" s="118"/>
      <c r="CB32" s="118"/>
      <c r="CC32" s="118"/>
      <c r="CD32" s="118"/>
      <c r="CE32" s="206"/>
      <c r="CF32" s="207"/>
      <c r="CG32" s="93"/>
      <c r="CH32" s="93"/>
      <c r="CI32" s="231">
        <v>2.92</v>
      </c>
      <c r="CJ32" s="232" t="s">
        <v>576</v>
      </c>
      <c r="CK32" s="241"/>
    </row>
    <row r="33" s="12" customFormat="1" ht="51" customHeight="1" spans="1:89">
      <c r="A33" s="33" t="s">
        <v>577</v>
      </c>
      <c r="B33" s="80">
        <v>600600</v>
      </c>
      <c r="C33" s="80" t="s">
        <v>472</v>
      </c>
      <c r="D33" s="81" t="s">
        <v>91</v>
      </c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121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21">
        <v>0.0366</v>
      </c>
      <c r="AQ33" s="121">
        <v>-0.2976</v>
      </c>
      <c r="AR33" s="121">
        <v>-0.0803</v>
      </c>
      <c r="AS33" s="121">
        <v>-0.0279</v>
      </c>
      <c r="AT33" s="121">
        <v>-0.0242</v>
      </c>
      <c r="AU33" s="121">
        <v>0.4984</v>
      </c>
      <c r="AV33" s="121">
        <v>0.1588</v>
      </c>
      <c r="AW33" s="121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3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3"/>
      <c r="BN33" s="153"/>
      <c r="BO33" s="153"/>
      <c r="BP33" s="153"/>
      <c r="BQ33" s="153"/>
      <c r="BR33" s="153"/>
      <c r="BS33" s="153"/>
      <c r="BT33" s="153"/>
      <c r="BU33" s="187"/>
      <c r="BV33" s="153"/>
      <c r="BW33" s="153"/>
      <c r="BX33" s="153"/>
      <c r="BY33" s="153"/>
      <c r="BZ33" s="200"/>
      <c r="CA33" s="121"/>
      <c r="CB33" s="121"/>
      <c r="CC33" s="121"/>
      <c r="CD33" s="121"/>
      <c r="CE33" s="210"/>
      <c r="CF33" s="211"/>
      <c r="CG33" s="95"/>
      <c r="CH33" s="95"/>
      <c r="CI33" s="235"/>
      <c r="CJ33" s="236" t="s">
        <v>578</v>
      </c>
      <c r="CK33" s="243"/>
    </row>
    <row r="34" spans="1:89">
      <c r="A34" s="82" t="s">
        <v>579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2021-12-16T19:52:02Z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