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<sst xmlns="http://schemas.openxmlformats.org/spreadsheetml/2006/main" count="43">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</sst>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5" fillId="36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42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0" fillId="41" borderId="11" applyNumberFormat="0" applyAlignment="0" applyProtection="0">
      <alignment vertical="center"/>
    </xf>
    <xf numFmtId="0" fontId="7" fillId="18" borderId="4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7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503"/>
  <sheetViews>
    <sheetView tabSelected="1" workbookViewId="0">
      <pane xSplit="2" ySplit="1" topLeftCell="Q2" activePane="bottomRight" state="frozen"/>
      <selection/>
      <selection pane="topRight"/>
      <selection pane="bottomLeft"/>
      <selection pane="bottomRight" activeCell="T10" sqref="T1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</cols>
  <sheetData>
    <row r="1" spans="1:32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8" t="s">
        <v>2</v>
      </c>
      <c r="O1" s="18"/>
      <c r="P1" s="18"/>
      <c r="Q1" s="18"/>
      <c r="R1" s="18"/>
      <c r="S1" s="18"/>
      <c r="T1" s="18"/>
      <c r="U1" s="25" t="s">
        <v>3</v>
      </c>
      <c r="V1" s="26" t="s">
        <v>4</v>
      </c>
      <c r="W1" s="26"/>
      <c r="X1" s="26"/>
      <c r="Y1" s="26"/>
      <c r="Z1" s="26"/>
      <c r="AA1" s="26"/>
      <c r="AB1" s="26"/>
      <c r="AC1" s="26"/>
      <c r="AD1" s="26"/>
      <c r="AE1" s="26"/>
      <c r="AF1" s="37" t="s">
        <v>5</v>
      </c>
    </row>
    <row r="2" spans="1:3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8"/>
      <c r="O2" s="18"/>
      <c r="P2" s="18"/>
      <c r="Q2" s="18"/>
      <c r="R2" s="18"/>
      <c r="S2" s="18"/>
      <c r="T2" s="18"/>
      <c r="U2" s="27"/>
      <c r="V2" s="28" t="s">
        <v>6</v>
      </c>
      <c r="W2" s="28"/>
      <c r="X2" s="28"/>
      <c r="Y2" s="28"/>
      <c r="Z2" s="28"/>
      <c r="AA2" s="28"/>
      <c r="AB2" s="28"/>
      <c r="AC2" s="28"/>
      <c r="AD2" s="38" t="s">
        <v>7</v>
      </c>
      <c r="AE2" s="38"/>
      <c r="AF2" s="37"/>
    </row>
    <row r="3" spans="1:3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9" t="s">
        <v>8</v>
      </c>
      <c r="O3" s="19"/>
      <c r="P3" s="19"/>
      <c r="Q3" s="23" t="s">
        <v>9</v>
      </c>
      <c r="R3" s="23"/>
      <c r="S3" s="23"/>
      <c r="T3" s="23"/>
      <c r="U3" s="27"/>
      <c r="V3" s="28"/>
      <c r="W3" s="28"/>
      <c r="X3" s="28"/>
      <c r="Y3" s="28"/>
      <c r="Z3" s="28"/>
      <c r="AA3" s="28"/>
      <c r="AB3" s="28"/>
      <c r="AC3" s="28"/>
      <c r="AD3" s="38"/>
      <c r="AE3" s="38"/>
      <c r="AF3" s="37"/>
    </row>
    <row r="4" spans="1:32">
      <c r="A4" s="2"/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9" t="s">
        <v>16</v>
      </c>
      <c r="I4" s="9" t="s">
        <v>17</v>
      </c>
      <c r="J4" s="10" t="s">
        <v>18</v>
      </c>
      <c r="K4" s="10" t="s">
        <v>19</v>
      </c>
      <c r="L4" s="11" t="s">
        <v>20</v>
      </c>
      <c r="M4" s="12" t="s">
        <v>21</v>
      </c>
      <c r="N4" s="20" t="s">
        <v>22</v>
      </c>
      <c r="O4" s="20" t="s">
        <v>23</v>
      </c>
      <c r="P4" s="20" t="s">
        <v>24</v>
      </c>
      <c r="Q4" s="24" t="s">
        <v>25</v>
      </c>
      <c r="R4" s="24" t="s">
        <v>26</v>
      </c>
      <c r="S4" s="24" t="s">
        <v>27</v>
      </c>
      <c r="T4" s="24" t="s">
        <v>28</v>
      </c>
      <c r="U4" s="27"/>
      <c r="V4" s="29" t="s">
        <v>29</v>
      </c>
      <c r="W4" s="29" t="s">
        <v>30</v>
      </c>
      <c r="X4" s="28" t="s">
        <v>31</v>
      </c>
      <c r="Y4" s="28"/>
      <c r="Z4" s="36" t="s">
        <v>32</v>
      </c>
      <c r="AA4" s="28" t="s">
        <v>33</v>
      </c>
      <c r="AB4" s="36" t="s">
        <v>34</v>
      </c>
      <c r="AC4" s="36" t="s">
        <v>35</v>
      </c>
      <c r="AD4" s="38" t="s">
        <v>36</v>
      </c>
      <c r="AE4" s="39" t="s">
        <v>37</v>
      </c>
      <c r="AF4" s="37"/>
    </row>
    <row r="5" ht="56" customHeight="1" spans="1:32">
      <c r="A5" s="2"/>
      <c r="B5" s="4"/>
      <c r="C5" s="4"/>
      <c r="D5" s="4"/>
      <c r="E5" s="4"/>
      <c r="F5" s="4"/>
      <c r="G5" s="4"/>
      <c r="H5" s="9"/>
      <c r="I5" s="9"/>
      <c r="J5" s="10"/>
      <c r="K5" s="10"/>
      <c r="L5" s="12"/>
      <c r="M5" s="12"/>
      <c r="N5" s="20"/>
      <c r="O5" s="20"/>
      <c r="P5" s="20"/>
      <c r="Q5" s="24"/>
      <c r="R5" s="24"/>
      <c r="S5" s="24"/>
      <c r="T5" s="24"/>
      <c r="U5" s="27"/>
      <c r="V5" s="29"/>
      <c r="W5" s="29"/>
      <c r="X5" s="30" t="s">
        <v>38</v>
      </c>
      <c r="Y5" s="30" t="s">
        <v>39</v>
      </c>
      <c r="Z5" s="28"/>
      <c r="AA5" s="28"/>
      <c r="AB5" s="28"/>
      <c r="AC5" s="28"/>
      <c r="AD5" s="38"/>
      <c r="AE5" s="38"/>
      <c r="AF5" s="37"/>
    </row>
    <row r="6" ht="18" spans="1:32">
      <c r="A6" s="5">
        <v>44523</v>
      </c>
      <c r="B6" s="6">
        <v>35.24</v>
      </c>
      <c r="C6" s="6">
        <v>33.15</v>
      </c>
      <c r="D6" s="6">
        <v>35.36</v>
      </c>
      <c r="E6" s="6">
        <v>33.1</v>
      </c>
      <c r="F6" s="6">
        <v>33.27</v>
      </c>
      <c r="G6" s="6">
        <v>33.25</v>
      </c>
      <c r="H6" s="6">
        <v>36.8</v>
      </c>
      <c r="I6" s="8">
        <v>1</v>
      </c>
      <c r="J6" s="13" t="s">
        <v>40</v>
      </c>
      <c r="K6" s="14">
        <f>(B6-VLOOKUP([1]交易计划及执行表!$A$6,[1]交易计划及执行表!$A$4:$BL10004,48,FALSE))/VLOOKUP([1]交易计划及执行表!$A$6,[1]交易计划及执行表!$A$4:$BL10004,48,FALSE)</f>
        <v>0.0447672694930331</v>
      </c>
      <c r="L6" s="15">
        <f>I6/(ROW()-5)</f>
        <v>1</v>
      </c>
      <c r="M6" s="8" t="str">
        <f>IF(B6&gt;=(D6-(D6-E6)/2),"上部","下部")</f>
        <v>上部</v>
      </c>
      <c r="N6" s="8" t="str">
        <f>IF(B6&lt;F6,"是","否")</f>
        <v>否</v>
      </c>
      <c r="O6" s="8" t="s">
        <v>41</v>
      </c>
      <c r="P6" s="8" t="s">
        <v>41</v>
      </c>
      <c r="Q6" s="8" t="s">
        <v>41</v>
      </c>
      <c r="R6" s="8" t="s">
        <v>41</v>
      </c>
      <c r="S6" s="8"/>
      <c r="T6" s="21" t="s">
        <v>42</v>
      </c>
      <c r="U6" s="31"/>
      <c r="V6" s="31"/>
      <c r="W6" s="32"/>
      <c r="X6" s="33"/>
      <c r="Y6" s="33"/>
      <c r="Z6" s="33"/>
      <c r="AA6" s="33"/>
      <c r="AB6" s="33"/>
      <c r="AC6" s="33"/>
      <c r="AD6" s="33"/>
      <c r="AE6" s="33"/>
      <c r="AF6" s="33"/>
    </row>
    <row r="7" spans="1:32">
      <c r="A7" s="7">
        <v>44524</v>
      </c>
      <c r="B7" s="6">
        <v>34.44</v>
      </c>
      <c r="C7" s="6">
        <v>35.1</v>
      </c>
      <c r="D7" s="6">
        <v>35.13</v>
      </c>
      <c r="E7" s="6">
        <v>34.38</v>
      </c>
      <c r="F7" s="6">
        <v>33.39</v>
      </c>
      <c r="G7" s="6">
        <v>33.3</v>
      </c>
      <c r="H7" s="6">
        <v>39.09</v>
      </c>
      <c r="I7" s="8">
        <v>1</v>
      </c>
      <c r="J7" s="16">
        <f t="shared" ref="J7:J12" si="0">(B7-B6)/B6</f>
        <v>-0.0227014755959139</v>
      </c>
      <c r="K7" s="14">
        <f>(B7-VLOOKUP([1]交易计划及执行表!$A$6,[1]交易计划及执行表!$A$4:$BL10005,48,FALSE))/VLOOKUP([1]交易计划及执行表!$A$6,[1]交易计划及执行表!$A$4:$BL10005,48,FALSE)</f>
        <v>0.0210495108212274</v>
      </c>
      <c r="L7" s="15">
        <f t="shared" ref="L7:L12" si="1">I7/(ROW()-5)</f>
        <v>0.5</v>
      </c>
      <c r="M7" s="21" t="str">
        <f t="shared" ref="M7:M12" si="2">IF(B7&gt;=(D7-(D7-E7)/2),"上部","下部")</f>
        <v>下部</v>
      </c>
      <c r="N7" s="8" t="str">
        <f t="shared" ref="N7:N12" si="3">IF(B7&lt;F7,"是","否")</f>
        <v>否</v>
      </c>
      <c r="O7" s="8" t="s">
        <v>41</v>
      </c>
      <c r="P7" s="8" t="s">
        <v>41</v>
      </c>
      <c r="Q7" s="8" t="s">
        <v>41</v>
      </c>
      <c r="R7" s="8" t="s">
        <v>41</v>
      </c>
      <c r="S7" s="8" t="str">
        <f t="shared" ref="S7:S13" si="4">IF(I6/(ROW()-5)&gt;=0.5,"是","否")</f>
        <v>是</v>
      </c>
      <c r="T7" s="21" t="s">
        <v>42</v>
      </c>
      <c r="U7" s="34"/>
      <c r="V7" s="34"/>
      <c r="W7" s="35"/>
      <c r="X7" s="33"/>
      <c r="Y7" s="33"/>
      <c r="Z7" s="33"/>
      <c r="AA7" s="33"/>
      <c r="AB7" s="33"/>
      <c r="AC7" s="33"/>
      <c r="AD7" s="33"/>
      <c r="AE7" s="33"/>
      <c r="AF7" s="33"/>
    </row>
    <row r="8" spans="1:32">
      <c r="A8" s="7">
        <v>44525</v>
      </c>
      <c r="B8" s="6">
        <v>37</v>
      </c>
      <c r="C8" s="6">
        <v>34.6</v>
      </c>
      <c r="D8" s="6">
        <v>37.6</v>
      </c>
      <c r="E8" s="6">
        <v>34.6</v>
      </c>
      <c r="F8" s="6">
        <v>33.73</v>
      </c>
      <c r="G8" s="6">
        <v>33.45</v>
      </c>
      <c r="H8" s="6">
        <v>38.2</v>
      </c>
      <c r="I8" s="8">
        <v>2</v>
      </c>
      <c r="J8" s="16">
        <f t="shared" si="0"/>
        <v>0.0743321718931476</v>
      </c>
      <c r="K8" s="14">
        <f>(B8-VLOOKUP([1]交易计划及执行表!$A$6,[1]交易计划及执行表!$A$4:$BL10006,48,FALSE))/VLOOKUP([1]交易计划及执行表!$A$6,[1]交易计划及执行表!$A$4:$BL10006,48,FALSE)</f>
        <v>0.0969463385710051</v>
      </c>
      <c r="L8" s="15">
        <f t="shared" si="1"/>
        <v>0.666666666666667</v>
      </c>
      <c r="M8" s="8" t="str">
        <f t="shared" si="2"/>
        <v>上部</v>
      </c>
      <c r="N8" s="8" t="str">
        <f t="shared" si="3"/>
        <v>否</v>
      </c>
      <c r="O8" s="8" t="s">
        <v>41</v>
      </c>
      <c r="P8" s="8" t="s">
        <v>41</v>
      </c>
      <c r="Q8" s="8" t="s">
        <v>41</v>
      </c>
      <c r="R8" s="21" t="s">
        <v>42</v>
      </c>
      <c r="S8" s="8" t="str">
        <f t="shared" si="4"/>
        <v>否</v>
      </c>
      <c r="T8" s="21" t="s">
        <v>42</v>
      </c>
      <c r="U8" s="34"/>
      <c r="V8" s="34"/>
      <c r="W8" s="35"/>
      <c r="X8" s="33"/>
      <c r="Y8" s="33"/>
      <c r="Z8" s="33"/>
      <c r="AA8" s="33"/>
      <c r="AB8" s="33"/>
      <c r="AC8" s="33"/>
      <c r="AD8" s="33"/>
      <c r="AE8" s="33"/>
      <c r="AF8" s="33"/>
    </row>
    <row r="9" spans="1:32">
      <c r="A9" s="7">
        <v>44526</v>
      </c>
      <c r="B9" s="6">
        <v>36.81</v>
      </c>
      <c r="C9" s="6">
        <v>37</v>
      </c>
      <c r="D9" s="6">
        <v>37.25</v>
      </c>
      <c r="E9" s="6">
        <v>36.34</v>
      </c>
      <c r="F9" s="6">
        <v>34.02</v>
      </c>
      <c r="G9" s="6">
        <v>33.58</v>
      </c>
      <c r="H9" s="6">
        <v>41.04</v>
      </c>
      <c r="I9" s="8">
        <v>2</v>
      </c>
      <c r="J9" s="16">
        <f t="shared" si="0"/>
        <v>-0.00513513513513507</v>
      </c>
      <c r="K9" s="14">
        <f>(B9-VLOOKUP([1]交易计划及执行表!$A$6,[1]交易计划及执行表!$A$4:$BL10007,48,FALSE))/VLOOKUP([1]交易计划及执行表!$A$6,[1]交易计划及执行表!$A$4:$BL10007,48,FALSE)</f>
        <v>0.0913133708864514</v>
      </c>
      <c r="L9" s="15">
        <f t="shared" si="1"/>
        <v>0.5</v>
      </c>
      <c r="M9" s="8" t="str">
        <f t="shared" si="2"/>
        <v>上部</v>
      </c>
      <c r="N9" s="8" t="str">
        <f t="shared" si="3"/>
        <v>否</v>
      </c>
      <c r="O9" s="8" t="s">
        <v>41</v>
      </c>
      <c r="P9" s="8" t="s">
        <v>41</v>
      </c>
      <c r="Q9" s="8" t="s">
        <v>41</v>
      </c>
      <c r="R9" s="8" t="s">
        <v>41</v>
      </c>
      <c r="S9" s="8" t="str">
        <f t="shared" si="4"/>
        <v>是</v>
      </c>
      <c r="T9" s="21" t="s">
        <v>42</v>
      </c>
      <c r="U9" s="34"/>
      <c r="V9" s="34"/>
      <c r="W9" s="35"/>
      <c r="X9" s="33"/>
      <c r="Y9" s="33"/>
      <c r="Z9" s="33"/>
      <c r="AA9" s="33"/>
      <c r="AB9" s="33"/>
      <c r="AC9" s="33"/>
      <c r="AD9" s="33"/>
      <c r="AE9" s="33"/>
      <c r="AF9" s="33"/>
    </row>
    <row r="10" spans="1:32">
      <c r="A10" s="7">
        <v>44529</v>
      </c>
      <c r="B10" s="6">
        <v>36.12</v>
      </c>
      <c r="C10" s="6">
        <v>36.7</v>
      </c>
      <c r="D10" s="6">
        <v>37.38</v>
      </c>
      <c r="E10" s="6">
        <v>35.92</v>
      </c>
      <c r="F10" s="6">
        <v>34.22</v>
      </c>
      <c r="G10" s="6">
        <v>33.68</v>
      </c>
      <c r="H10" s="6">
        <v>40.83</v>
      </c>
      <c r="I10" s="8">
        <v>2</v>
      </c>
      <c r="J10" s="16">
        <f t="shared" si="0"/>
        <v>-0.0187449062754688</v>
      </c>
      <c r="K10" s="14">
        <f>(B10-VLOOKUP([1]交易计划及执行表!$A$6,[1]交易计划及执行表!$A$4:$BL10008,48,FALSE))/VLOOKUP([1]交易计划及执行表!$A$6,[1]交易计划及执行表!$A$4:$BL10008,48,FALSE)</f>
        <v>0.070856804032019</v>
      </c>
      <c r="L10" s="17">
        <f t="shared" si="1"/>
        <v>0.4</v>
      </c>
      <c r="M10" s="21" t="str">
        <f t="shared" si="2"/>
        <v>下部</v>
      </c>
      <c r="N10" s="8" t="str">
        <f t="shared" si="3"/>
        <v>否</v>
      </c>
      <c r="O10" s="8" t="s">
        <v>41</v>
      </c>
      <c r="P10" s="8" t="s">
        <v>41</v>
      </c>
      <c r="Q10" s="8" t="s">
        <v>41</v>
      </c>
      <c r="R10" s="8" t="s">
        <v>41</v>
      </c>
      <c r="S10" s="8" t="str">
        <f t="shared" si="4"/>
        <v>否</v>
      </c>
      <c r="T10" s="21" t="s">
        <v>42</v>
      </c>
      <c r="U10" s="8"/>
      <c r="V10" s="8"/>
      <c r="W10" s="6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>
      <c r="A11" s="7">
        <v>44530</v>
      </c>
      <c r="B11" s="6">
        <v>36.31</v>
      </c>
      <c r="C11" s="6">
        <v>36.38</v>
      </c>
      <c r="D11" s="6">
        <v>36.56</v>
      </c>
      <c r="E11" s="6">
        <v>35.7</v>
      </c>
      <c r="F11" s="6">
        <v>34.42</v>
      </c>
      <c r="G11" s="6">
        <v>33.78</v>
      </c>
      <c r="H11" s="6">
        <v>40.07</v>
      </c>
      <c r="I11" s="8">
        <v>3</v>
      </c>
      <c r="J11" s="16">
        <f t="shared" si="0"/>
        <v>0.00526024363233679</v>
      </c>
      <c r="K11" s="14">
        <f>(B11-VLOOKUP([1]交易计划及执行表!$A$6,[1]交易计划及执行表!$A$4:$BL10009,48,FALSE))/VLOOKUP([1]交易计划及执行表!$A$6,[1]交易计划及执行表!$A$4:$BL10009,48,FALSE)</f>
        <v>0.076489771716573</v>
      </c>
      <c r="L11" s="15">
        <f t="shared" si="1"/>
        <v>0.5</v>
      </c>
      <c r="M11" s="8" t="str">
        <f t="shared" si="2"/>
        <v>上部</v>
      </c>
      <c r="N11" s="8" t="str">
        <f t="shared" si="3"/>
        <v>否</v>
      </c>
      <c r="O11" s="22" t="s">
        <v>41</v>
      </c>
      <c r="P11" s="8" t="s">
        <v>41</v>
      </c>
      <c r="Q11" s="8" t="s">
        <v>41</v>
      </c>
      <c r="R11" s="8" t="s">
        <v>41</v>
      </c>
      <c r="S11" s="8" t="str">
        <f t="shared" si="4"/>
        <v>否</v>
      </c>
      <c r="T11" s="21" t="s">
        <v>42</v>
      </c>
      <c r="U11" s="8"/>
      <c r="V11" s="8"/>
      <c r="W11" s="6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>
      <c r="A12" s="7">
        <v>44531</v>
      </c>
      <c r="B12" s="6">
        <v>37.11</v>
      </c>
      <c r="C12" s="6">
        <v>36.17</v>
      </c>
      <c r="D12" s="6">
        <v>37.8</v>
      </c>
      <c r="E12" s="6">
        <v>35.6</v>
      </c>
      <c r="F12" s="6">
        <v>34.68</v>
      </c>
      <c r="G12" s="6">
        <v>33.91</v>
      </c>
      <c r="H12" s="6">
        <v>40.28</v>
      </c>
      <c r="I12" s="8">
        <v>4</v>
      </c>
      <c r="J12" s="16">
        <f t="shared" si="0"/>
        <v>0.0220324979344532</v>
      </c>
      <c r="K12" s="14">
        <f>(B12-VLOOKUP([1]交易计划及执行表!$A$6,[1]交易计划及执行表!$A$4:$BL10010,48,FALSE))/VLOOKUP([1]交易计划及执行表!$A$6,[1]交易计划及执行表!$A$4:$BL10010,48,FALSE)</f>
        <v>0.100207530388378</v>
      </c>
      <c r="L12" s="15">
        <f t="shared" si="1"/>
        <v>0.571428571428571</v>
      </c>
      <c r="M12" s="8" t="str">
        <f t="shared" si="2"/>
        <v>上部</v>
      </c>
      <c r="N12" s="8" t="str">
        <f t="shared" si="3"/>
        <v>否</v>
      </c>
      <c r="O12" s="22" t="s">
        <v>41</v>
      </c>
      <c r="P12" s="8" t="s">
        <v>41</v>
      </c>
      <c r="Q12" s="8" t="s">
        <v>41</v>
      </c>
      <c r="R12" s="21" t="s">
        <v>42</v>
      </c>
      <c r="S12" s="8" t="str">
        <f t="shared" si="4"/>
        <v>否</v>
      </c>
      <c r="T12" s="21" t="s">
        <v>42</v>
      </c>
      <c r="U12" s="8"/>
      <c r="V12" s="8"/>
      <c r="W12" s="6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>
      <c r="A13" s="7">
        <v>44532</v>
      </c>
      <c r="B13" s="6">
        <v>36.8</v>
      </c>
      <c r="C13" s="6">
        <v>37.5</v>
      </c>
      <c r="D13" s="6">
        <v>38.8</v>
      </c>
      <c r="E13" s="6">
        <v>36.71</v>
      </c>
      <c r="F13" s="6">
        <v>34.88</v>
      </c>
      <c r="G13" s="6">
        <v>34.02</v>
      </c>
      <c r="H13" s="6">
        <v>41.16</v>
      </c>
      <c r="I13" s="8">
        <v>4</v>
      </c>
      <c r="J13" s="16">
        <f>(B13-B12)/B12</f>
        <v>-0.0083535435192671</v>
      </c>
      <c r="K13" s="14">
        <f>(B13-VLOOKUP([1]交易计划及执行表!$A$6,[1]交易计划及执行表!$A$4:$BL10011,48,FALSE))/VLOOKUP([1]交易计划及执行表!$A$6,[1]交易计划及执行表!$A$4:$BL10011,48,FALSE)</f>
        <v>0.0910168989030537</v>
      </c>
      <c r="L13" s="15">
        <f>I13/(ROW()-5)</f>
        <v>0.5</v>
      </c>
      <c r="M13" s="21" t="str">
        <f>IF(B13&gt;=(D13-(D13-E13)/2),"上部","下部")</f>
        <v>下部</v>
      </c>
      <c r="N13" s="8" t="str">
        <f>IF(B13&lt;F13,"是","否")</f>
        <v>否</v>
      </c>
      <c r="O13" s="8" t="s">
        <v>41</v>
      </c>
      <c r="P13" s="8" t="s">
        <v>41</v>
      </c>
      <c r="Q13" s="8" t="s">
        <v>41</v>
      </c>
      <c r="R13" s="8" t="s">
        <v>41</v>
      </c>
      <c r="S13" s="8" t="str">
        <f t="shared" si="4"/>
        <v>是</v>
      </c>
      <c r="T13" s="21" t="s">
        <v>42</v>
      </c>
      <c r="U13" s="8"/>
      <c r="V13" s="8"/>
      <c r="W13" s="6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>
      <c r="A14" s="7">
        <v>44533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8"/>
      <c r="V14" s="8"/>
      <c r="W14" s="6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>
      <c r="A15" s="7">
        <v>44534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8"/>
      <c r="V15" s="8"/>
      <c r="W15" s="6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>
      <c r="A16" s="7">
        <v>44535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8"/>
      <c r="V16" s="8"/>
      <c r="W16" s="6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>
      <c r="A17" s="7">
        <v>44536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8"/>
      <c r="V17" s="8"/>
      <c r="W17" s="6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>
      <c r="A18" s="7">
        <v>44537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8"/>
      <c r="V18" s="8"/>
      <c r="W18" s="6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>
      <c r="A19" s="7">
        <v>44538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8"/>
      <c r="V19" s="8"/>
      <c r="W19" s="6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>
      <c r="A20" s="7"/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8"/>
      <c r="V20" s="8"/>
      <c r="W20" s="6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>
      <c r="A21" s="7"/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8"/>
      <c r="V21" s="8"/>
      <c r="W21" s="6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>
      <c r="A22" s="7"/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8"/>
      <c r="V22" s="8"/>
      <c r="W22" s="6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>
      <c r="A23" s="7"/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8"/>
      <c r="V23" s="8"/>
      <c r="W23" s="6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>
      <c r="A24" s="7"/>
      <c r="B24" s="6"/>
      <c r="C24" s="6"/>
      <c r="D24" s="6"/>
      <c r="E24" s="6"/>
      <c r="F24" s="6"/>
      <c r="G24" s="6"/>
      <c r="H24" s="6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8"/>
      <c r="V24" s="8"/>
      <c r="W24" s="6"/>
      <c r="X24" s="33"/>
      <c r="Y24" s="33"/>
      <c r="Z24" s="33"/>
      <c r="AA24" s="33"/>
      <c r="AB24" s="33"/>
      <c r="AC24" s="33"/>
      <c r="AD24" s="33"/>
      <c r="AE24" s="33"/>
      <c r="AF24" s="33"/>
    </row>
    <row r="25" spans="1:32">
      <c r="A25" s="7"/>
      <c r="B25" s="6"/>
      <c r="C25" s="6"/>
      <c r="D25" s="6"/>
      <c r="E25" s="6"/>
      <c r="F25" s="6"/>
      <c r="G25" s="6"/>
      <c r="H25" s="6"/>
      <c r="I25" s="8"/>
      <c r="J25" s="8"/>
      <c r="K25" s="8"/>
      <c r="L25" s="6"/>
      <c r="M25" s="8"/>
      <c r="N25" s="8"/>
      <c r="O25" s="8"/>
      <c r="P25" s="8"/>
      <c r="Q25" s="8"/>
      <c r="R25" s="8"/>
      <c r="S25" s="8"/>
      <c r="T25" s="8"/>
      <c r="U25" s="8"/>
      <c r="V25" s="8"/>
      <c r="W25" s="6"/>
      <c r="X25" s="33"/>
      <c r="Y25" s="33"/>
      <c r="Z25" s="33"/>
      <c r="AA25" s="33"/>
      <c r="AB25" s="33"/>
      <c r="AC25" s="33"/>
      <c r="AD25" s="33"/>
      <c r="AE25" s="33"/>
      <c r="AF25" s="33"/>
    </row>
    <row r="26" spans="1:32">
      <c r="A26" s="7"/>
      <c r="B26" s="6"/>
      <c r="C26" s="6"/>
      <c r="D26" s="6"/>
      <c r="E26" s="6"/>
      <c r="F26" s="6"/>
      <c r="G26" s="6"/>
      <c r="H26" s="6"/>
      <c r="I26" s="8"/>
      <c r="J26" s="8"/>
      <c r="K26" s="8"/>
      <c r="L26" s="6"/>
      <c r="M26" s="8"/>
      <c r="N26" s="8"/>
      <c r="O26" s="8"/>
      <c r="P26" s="8"/>
      <c r="Q26" s="8"/>
      <c r="R26" s="8"/>
      <c r="S26" s="8"/>
      <c r="T26" s="8"/>
      <c r="U26" s="8"/>
      <c r="V26" s="8"/>
      <c r="W26" s="6"/>
      <c r="X26" s="33"/>
      <c r="Y26" s="33"/>
      <c r="Z26" s="33"/>
      <c r="AA26" s="33"/>
      <c r="AB26" s="33"/>
      <c r="AC26" s="33"/>
      <c r="AD26" s="33"/>
      <c r="AE26" s="33"/>
      <c r="AF26" s="33"/>
    </row>
    <row r="27" spans="1:32">
      <c r="A27" s="7"/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8"/>
      <c r="T27" s="8"/>
      <c r="U27" s="8"/>
      <c r="V27" s="8"/>
      <c r="W27" s="6"/>
      <c r="X27" s="33"/>
      <c r="Y27" s="33"/>
      <c r="Z27" s="33"/>
      <c r="AA27" s="33"/>
      <c r="AB27" s="33"/>
      <c r="AC27" s="33"/>
      <c r="AD27" s="33"/>
      <c r="AE27" s="33"/>
      <c r="AF27" s="33"/>
    </row>
    <row r="28" spans="1:32">
      <c r="A28" s="7"/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33"/>
      <c r="Y28" s="33"/>
      <c r="Z28" s="33"/>
      <c r="AA28" s="33"/>
      <c r="AB28" s="33"/>
      <c r="AC28" s="33"/>
      <c r="AD28" s="33"/>
      <c r="AE28" s="33"/>
      <c r="AF28" s="33"/>
    </row>
    <row r="29" spans="1:32">
      <c r="A29" s="7"/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33"/>
      <c r="Y29" s="33"/>
      <c r="Z29" s="33"/>
      <c r="AA29" s="33"/>
      <c r="AB29" s="33"/>
      <c r="AC29" s="33"/>
      <c r="AD29" s="33"/>
      <c r="AE29" s="33"/>
      <c r="AF29" s="33"/>
    </row>
    <row r="30" spans="1:32">
      <c r="A30" s="7"/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33"/>
      <c r="Y30" s="33"/>
      <c r="Z30" s="33"/>
      <c r="AA30" s="33"/>
      <c r="AB30" s="33"/>
      <c r="AC30" s="33"/>
      <c r="AD30" s="33"/>
      <c r="AE30" s="33"/>
      <c r="AF30" s="33"/>
    </row>
    <row r="31" spans="1:32">
      <c r="A31" s="7"/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33"/>
      <c r="Y31" s="33"/>
      <c r="Z31" s="33"/>
      <c r="AA31" s="33"/>
      <c r="AB31" s="33"/>
      <c r="AC31" s="33"/>
      <c r="AD31" s="33"/>
      <c r="AE31" s="33"/>
      <c r="AF31" s="33"/>
    </row>
    <row r="32" spans="1:32">
      <c r="A32" s="7"/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33"/>
      <c r="Y32" s="33"/>
      <c r="Z32" s="33"/>
      <c r="AA32" s="33"/>
      <c r="AB32" s="33"/>
      <c r="AC32" s="33"/>
      <c r="AD32" s="33"/>
      <c r="AE32" s="33"/>
      <c r="AF32" s="33"/>
    </row>
    <row r="33" spans="1:32">
      <c r="A33" s="7"/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33"/>
      <c r="Y33" s="33"/>
      <c r="Z33" s="33"/>
      <c r="AA33" s="33"/>
      <c r="AB33" s="33"/>
      <c r="AC33" s="33"/>
      <c r="AD33" s="33"/>
      <c r="AE33" s="33"/>
      <c r="AF33" s="33"/>
    </row>
    <row r="34" spans="1:32">
      <c r="A34" s="7"/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33"/>
      <c r="Y34" s="33"/>
      <c r="Z34" s="33"/>
      <c r="AA34" s="33"/>
      <c r="AB34" s="33"/>
      <c r="AC34" s="33"/>
      <c r="AD34" s="33"/>
      <c r="AE34" s="33"/>
      <c r="AF34" s="33"/>
    </row>
    <row r="35" spans="1:32">
      <c r="A35" s="7"/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33"/>
      <c r="Y35" s="33"/>
      <c r="Z35" s="33"/>
      <c r="AA35" s="33"/>
      <c r="AB35" s="33"/>
      <c r="AC35" s="33"/>
      <c r="AD35" s="33"/>
      <c r="AE35" s="33"/>
      <c r="AF35" s="33"/>
    </row>
    <row r="36" spans="1:32">
      <c r="A36" s="7"/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33"/>
      <c r="Y36" s="33"/>
      <c r="Z36" s="33"/>
      <c r="AA36" s="33"/>
      <c r="AB36" s="33"/>
      <c r="AC36" s="33"/>
      <c r="AD36" s="33"/>
      <c r="AE36" s="33"/>
      <c r="AF36" s="33"/>
    </row>
    <row r="37" spans="1:32">
      <c r="A37" s="7"/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33"/>
      <c r="Y37" s="33"/>
      <c r="Z37" s="33"/>
      <c r="AA37" s="33"/>
      <c r="AB37" s="33"/>
      <c r="AC37" s="33"/>
      <c r="AD37" s="33"/>
      <c r="AE37" s="33"/>
      <c r="AF37" s="33"/>
    </row>
    <row r="38" spans="1:32">
      <c r="A38" s="7"/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33"/>
      <c r="Y38" s="33"/>
      <c r="Z38" s="33"/>
      <c r="AA38" s="33"/>
      <c r="AB38" s="33"/>
      <c r="AC38" s="33"/>
      <c r="AD38" s="33"/>
      <c r="AE38" s="33"/>
      <c r="AF38" s="33"/>
    </row>
    <row r="39" spans="1:32">
      <c r="A39" s="7"/>
      <c r="B39" s="6"/>
      <c r="C39" s="6"/>
      <c r="D39" s="6"/>
      <c r="E39" s="6"/>
      <c r="F39" s="6"/>
      <c r="G39" s="6"/>
      <c r="H39" s="8"/>
      <c r="I39" s="8"/>
      <c r="J39" s="8"/>
      <c r="K39" s="8"/>
      <c r="L39" s="6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33"/>
      <c r="Y39" s="33"/>
      <c r="Z39" s="33"/>
      <c r="AA39" s="33"/>
      <c r="AB39" s="33"/>
      <c r="AC39" s="33"/>
      <c r="AD39" s="33"/>
      <c r="AE39" s="33"/>
      <c r="AF39" s="33"/>
    </row>
    <row r="40" spans="1:32">
      <c r="A40" s="7"/>
      <c r="B40" s="6"/>
      <c r="C40" s="6"/>
      <c r="D40" s="6"/>
      <c r="E40" s="6"/>
      <c r="F40" s="6"/>
      <c r="G40" s="6"/>
      <c r="H40" s="8"/>
      <c r="I40" s="8"/>
      <c r="J40" s="8"/>
      <c r="K40" s="8"/>
      <c r="L40" s="6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33"/>
      <c r="Y40" s="33"/>
      <c r="Z40" s="33"/>
      <c r="AA40" s="33"/>
      <c r="AB40" s="33"/>
      <c r="AC40" s="33"/>
      <c r="AD40" s="33"/>
      <c r="AE40" s="33"/>
      <c r="AF40" s="33"/>
    </row>
    <row r="41" spans="1:32">
      <c r="A41" s="7"/>
      <c r="B41" s="6"/>
      <c r="C41" s="6"/>
      <c r="D41" s="6"/>
      <c r="E41" s="6"/>
      <c r="F41" s="6"/>
      <c r="G41" s="6"/>
      <c r="H41" s="8"/>
      <c r="I41" s="8"/>
      <c r="J41" s="8"/>
      <c r="K41" s="8"/>
      <c r="L41" s="6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33"/>
      <c r="Y41" s="33"/>
      <c r="Z41" s="33"/>
      <c r="AA41" s="33"/>
      <c r="AB41" s="33"/>
      <c r="AC41" s="33"/>
      <c r="AD41" s="33"/>
      <c r="AE41" s="33"/>
      <c r="AF41" s="33"/>
    </row>
    <row r="42" spans="1:3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33"/>
      <c r="Y42" s="33"/>
      <c r="Z42" s="33"/>
      <c r="AA42" s="33"/>
      <c r="AB42" s="33"/>
      <c r="AC42" s="33"/>
      <c r="AD42" s="33"/>
      <c r="AE42" s="33"/>
      <c r="AF42" s="33"/>
    </row>
    <row r="43" spans="1:3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33"/>
      <c r="Y43" s="33"/>
      <c r="Z43" s="33"/>
      <c r="AA43" s="33"/>
      <c r="AB43" s="33"/>
      <c r="AC43" s="33"/>
      <c r="AD43" s="33"/>
      <c r="AE43" s="33"/>
      <c r="AF43" s="33"/>
    </row>
    <row r="44" spans="1:3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33"/>
      <c r="Y44" s="33"/>
      <c r="Z44" s="33"/>
      <c r="AA44" s="33"/>
      <c r="AB44" s="33"/>
      <c r="AC44" s="33"/>
      <c r="AD44" s="33"/>
      <c r="AE44" s="33"/>
      <c r="AF44" s="33"/>
    </row>
    <row r="45" spans="1:32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33"/>
      <c r="Y45" s="33"/>
      <c r="Z45" s="33"/>
      <c r="AA45" s="33"/>
      <c r="AB45" s="33"/>
      <c r="AC45" s="33"/>
      <c r="AD45" s="33"/>
      <c r="AE45" s="33"/>
      <c r="AF45" s="33"/>
    </row>
    <row r="46" spans="1:32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33"/>
      <c r="Y46" s="33"/>
      <c r="Z46" s="33"/>
      <c r="AA46" s="33"/>
      <c r="AB46" s="33"/>
      <c r="AC46" s="33"/>
      <c r="AD46" s="33"/>
      <c r="AE46" s="33"/>
      <c r="AF46" s="33"/>
    </row>
    <row r="47" spans="1:3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33"/>
      <c r="Y47" s="33"/>
      <c r="Z47" s="33"/>
      <c r="AA47" s="33"/>
      <c r="AB47" s="33"/>
      <c r="AC47" s="33"/>
      <c r="AD47" s="33"/>
      <c r="AE47" s="33"/>
      <c r="AF47" s="33"/>
    </row>
    <row r="48" spans="1:3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33"/>
      <c r="Y48" s="33"/>
      <c r="Z48" s="33"/>
      <c r="AA48" s="33"/>
      <c r="AB48" s="33"/>
      <c r="AC48" s="33"/>
      <c r="AD48" s="33"/>
      <c r="AE48" s="33"/>
      <c r="AF48" s="33"/>
    </row>
    <row r="49" spans="1:3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33"/>
      <c r="Y49" s="33"/>
      <c r="Z49" s="33"/>
      <c r="AA49" s="33"/>
      <c r="AB49" s="33"/>
      <c r="AC49" s="33"/>
      <c r="AD49" s="33"/>
      <c r="AE49" s="33"/>
      <c r="AF49" s="33"/>
    </row>
    <row r="50" spans="1:3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33"/>
      <c r="Y50" s="33"/>
      <c r="Z50" s="33"/>
      <c r="AA50" s="33"/>
      <c r="AB50" s="33"/>
      <c r="AC50" s="33"/>
      <c r="AD50" s="33"/>
      <c r="AE50" s="33"/>
      <c r="AF50" s="33"/>
    </row>
    <row r="51" spans="1:3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33"/>
      <c r="Y51" s="33"/>
      <c r="Z51" s="33"/>
      <c r="AA51" s="33"/>
      <c r="AB51" s="33"/>
      <c r="AC51" s="33"/>
      <c r="AD51" s="33"/>
      <c r="AE51" s="33"/>
      <c r="AF51" s="33"/>
    </row>
    <row r="52" spans="1:32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33"/>
      <c r="Y52" s="33"/>
      <c r="Z52" s="33"/>
      <c r="AA52" s="33"/>
      <c r="AB52" s="33"/>
      <c r="AC52" s="33"/>
      <c r="AD52" s="33"/>
      <c r="AE52" s="33"/>
      <c r="AF52" s="33"/>
    </row>
    <row r="53" spans="1:32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33"/>
      <c r="Y53" s="33"/>
      <c r="Z53" s="33"/>
      <c r="AA53" s="33"/>
      <c r="AB53" s="33"/>
      <c r="AC53" s="33"/>
      <c r="AD53" s="33"/>
      <c r="AE53" s="33"/>
      <c r="AF53" s="33"/>
    </row>
    <row r="54" spans="1:32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33"/>
      <c r="Y54" s="33"/>
      <c r="Z54" s="33"/>
      <c r="AA54" s="33"/>
      <c r="AB54" s="33"/>
      <c r="AC54" s="33"/>
      <c r="AD54" s="33"/>
      <c r="AE54" s="33"/>
      <c r="AF54" s="33"/>
    </row>
    <row r="55" spans="1:32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33"/>
      <c r="Y55" s="33"/>
      <c r="Z55" s="33"/>
      <c r="AA55" s="33"/>
      <c r="AB55" s="33"/>
      <c r="AC55" s="33"/>
      <c r="AD55" s="33"/>
      <c r="AE55" s="33"/>
      <c r="AF55" s="33"/>
    </row>
    <row r="56" spans="1:32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33"/>
      <c r="Y56" s="33"/>
      <c r="Z56" s="33"/>
      <c r="AA56" s="33"/>
      <c r="AB56" s="33"/>
      <c r="AC56" s="33"/>
      <c r="AD56" s="33"/>
      <c r="AE56" s="33"/>
      <c r="AF56" s="33"/>
    </row>
    <row r="57" spans="1:32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33"/>
      <c r="Y57" s="33"/>
      <c r="Z57" s="33"/>
      <c r="AA57" s="33"/>
      <c r="AB57" s="33"/>
      <c r="AC57" s="33"/>
      <c r="AD57" s="33"/>
      <c r="AE57" s="33"/>
      <c r="AF57" s="33"/>
    </row>
    <row r="58" spans="1:32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33"/>
      <c r="Y58" s="33"/>
      <c r="Z58" s="33"/>
      <c r="AA58" s="33"/>
      <c r="AB58" s="33"/>
      <c r="AC58" s="33"/>
      <c r="AD58" s="33"/>
      <c r="AE58" s="33"/>
      <c r="AF58" s="33"/>
    </row>
    <row r="59" spans="1:32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33"/>
      <c r="Y59" s="33"/>
      <c r="Z59" s="33"/>
      <c r="AA59" s="33"/>
      <c r="AB59" s="33"/>
      <c r="AC59" s="33"/>
      <c r="AD59" s="33"/>
      <c r="AE59" s="33"/>
      <c r="AF59" s="33"/>
    </row>
    <row r="60" spans="1:32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33"/>
      <c r="Y60" s="33"/>
      <c r="Z60" s="33"/>
      <c r="AA60" s="33"/>
      <c r="AB60" s="33"/>
      <c r="AC60" s="33"/>
      <c r="AD60" s="33"/>
      <c r="AE60" s="33"/>
      <c r="AF60" s="33"/>
    </row>
    <row r="61" spans="1:32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33"/>
      <c r="Y61" s="33"/>
      <c r="Z61" s="33"/>
      <c r="AA61" s="33"/>
      <c r="AB61" s="33"/>
      <c r="AC61" s="33"/>
      <c r="AD61" s="33"/>
      <c r="AE61" s="33"/>
      <c r="AF61" s="33"/>
    </row>
    <row r="62" spans="1:32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33"/>
      <c r="Y62" s="33"/>
      <c r="Z62" s="33"/>
      <c r="AA62" s="33"/>
      <c r="AB62" s="33"/>
      <c r="AC62" s="33"/>
      <c r="AD62" s="33"/>
      <c r="AE62" s="33"/>
      <c r="AF62" s="33"/>
    </row>
    <row r="63" spans="1:32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33"/>
      <c r="Y63" s="33"/>
      <c r="Z63" s="33"/>
      <c r="AA63" s="33"/>
      <c r="AB63" s="33"/>
      <c r="AC63" s="33"/>
      <c r="AD63" s="33"/>
      <c r="AE63" s="33"/>
      <c r="AF63" s="33"/>
    </row>
    <row r="64" spans="1:32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33"/>
      <c r="Y64" s="33"/>
      <c r="Z64" s="33"/>
      <c r="AA64" s="33"/>
      <c r="AB64" s="33"/>
      <c r="AC64" s="33"/>
      <c r="AD64" s="33"/>
      <c r="AE64" s="33"/>
      <c r="AF64" s="33"/>
    </row>
    <row r="65" spans="1:32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33"/>
      <c r="Y65" s="33"/>
      <c r="Z65" s="33"/>
      <c r="AA65" s="33"/>
      <c r="AB65" s="33"/>
      <c r="AC65" s="33"/>
      <c r="AD65" s="33"/>
      <c r="AE65" s="33"/>
      <c r="AF65" s="33"/>
    </row>
    <row r="66" spans="1:32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33"/>
      <c r="Y66" s="33"/>
      <c r="Z66" s="33"/>
      <c r="AA66" s="33"/>
      <c r="AB66" s="33"/>
      <c r="AC66" s="33"/>
      <c r="AD66" s="33"/>
      <c r="AE66" s="33"/>
      <c r="AF66" s="33"/>
    </row>
    <row r="67" spans="1:32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33"/>
      <c r="Y67" s="33"/>
      <c r="Z67" s="33"/>
      <c r="AA67" s="33"/>
      <c r="AB67" s="33"/>
      <c r="AC67" s="33"/>
      <c r="AD67" s="33"/>
      <c r="AE67" s="33"/>
      <c r="AF67" s="33"/>
    </row>
    <row r="68" spans="1:32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33"/>
      <c r="Y68" s="33"/>
      <c r="Z68" s="33"/>
      <c r="AA68" s="33"/>
      <c r="AB68" s="33"/>
      <c r="AC68" s="33"/>
      <c r="AD68" s="33"/>
      <c r="AE68" s="33"/>
      <c r="AF68" s="33"/>
    </row>
    <row r="69" spans="1:32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33"/>
      <c r="Y69" s="33"/>
      <c r="Z69" s="33"/>
      <c r="AA69" s="33"/>
      <c r="AB69" s="33"/>
      <c r="AC69" s="33"/>
      <c r="AD69" s="33"/>
      <c r="AE69" s="33"/>
      <c r="AF69" s="33"/>
    </row>
    <row r="70" spans="1:32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33"/>
      <c r="Y70" s="33"/>
      <c r="Z70" s="33"/>
      <c r="AA70" s="33"/>
      <c r="AB70" s="33"/>
      <c r="AC70" s="33"/>
      <c r="AD70" s="33"/>
      <c r="AE70" s="33"/>
      <c r="AF70" s="33"/>
    </row>
    <row r="71" spans="1:32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33"/>
      <c r="Y72" s="33"/>
      <c r="Z72" s="33"/>
      <c r="AA72" s="33"/>
      <c r="AB72" s="33"/>
      <c r="AC72" s="33"/>
      <c r="AD72" s="33"/>
      <c r="AE72" s="33"/>
      <c r="AF72" s="33"/>
    </row>
    <row r="73" spans="1:3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33"/>
      <c r="Y73" s="33"/>
      <c r="Z73" s="33"/>
      <c r="AA73" s="33"/>
      <c r="AB73" s="33"/>
      <c r="AC73" s="33"/>
      <c r="AD73" s="33"/>
      <c r="AE73" s="33"/>
      <c r="AF73" s="33"/>
    </row>
    <row r="74" spans="1:32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33"/>
      <c r="Y74" s="33"/>
      <c r="Z74" s="33"/>
      <c r="AA74" s="33"/>
      <c r="AB74" s="33"/>
      <c r="AC74" s="33"/>
      <c r="AD74" s="33"/>
      <c r="AE74" s="33"/>
      <c r="AF74" s="33"/>
    </row>
    <row r="75" spans="1:32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33"/>
      <c r="Y75" s="33"/>
      <c r="Z75" s="33"/>
      <c r="AA75" s="33"/>
      <c r="AB75" s="33"/>
      <c r="AC75" s="33"/>
      <c r="AD75" s="33"/>
      <c r="AE75" s="33"/>
      <c r="AF75" s="33"/>
    </row>
    <row r="76" spans="1:32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33"/>
      <c r="Y76" s="33"/>
      <c r="Z76" s="33"/>
      <c r="AA76" s="33"/>
      <c r="AB76" s="33"/>
      <c r="AC76" s="33"/>
      <c r="AD76" s="33"/>
      <c r="AE76" s="33"/>
      <c r="AF76" s="33"/>
    </row>
    <row r="77" spans="1:32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33"/>
      <c r="Y77" s="33"/>
      <c r="Z77" s="33"/>
      <c r="AA77" s="33"/>
      <c r="AB77" s="33"/>
      <c r="AC77" s="33"/>
      <c r="AD77" s="33"/>
      <c r="AE77" s="33"/>
      <c r="AF77" s="33"/>
    </row>
    <row r="78" spans="1:32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33"/>
      <c r="Y78" s="33"/>
      <c r="Z78" s="33"/>
      <c r="AA78" s="33"/>
      <c r="AB78" s="33"/>
      <c r="AC78" s="33"/>
      <c r="AD78" s="33"/>
      <c r="AE78" s="33"/>
      <c r="AF78" s="33"/>
    </row>
    <row r="79" spans="1:32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33"/>
      <c r="Y79" s="33"/>
      <c r="Z79" s="33"/>
      <c r="AA79" s="33"/>
      <c r="AB79" s="33"/>
      <c r="AC79" s="33"/>
      <c r="AD79" s="33"/>
      <c r="AE79" s="33"/>
      <c r="AF79" s="33"/>
    </row>
    <row r="80" spans="1:32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33"/>
      <c r="Y80" s="33"/>
      <c r="Z80" s="33"/>
      <c r="AA80" s="33"/>
      <c r="AB80" s="33"/>
      <c r="AC80" s="33"/>
      <c r="AD80" s="33"/>
      <c r="AE80" s="33"/>
      <c r="AF80" s="33"/>
    </row>
    <row r="81" spans="1:32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33"/>
      <c r="Y81" s="33"/>
      <c r="Z81" s="33"/>
      <c r="AA81" s="33"/>
      <c r="AB81" s="33"/>
      <c r="AC81" s="33"/>
      <c r="AD81" s="33"/>
      <c r="AE81" s="33"/>
      <c r="AF81" s="33"/>
    </row>
    <row r="82" spans="1:32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33"/>
      <c r="Y82" s="33"/>
      <c r="Z82" s="33"/>
      <c r="AA82" s="33"/>
      <c r="AB82" s="33"/>
      <c r="AC82" s="33"/>
      <c r="AD82" s="33"/>
      <c r="AE82" s="33"/>
      <c r="AF82" s="33"/>
    </row>
    <row r="83" spans="1:32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33"/>
      <c r="Y83" s="33"/>
      <c r="Z83" s="33"/>
      <c r="AA83" s="33"/>
      <c r="AB83" s="33"/>
      <c r="AC83" s="33"/>
      <c r="AD83" s="33"/>
      <c r="AE83" s="33"/>
      <c r="AF83" s="33"/>
    </row>
    <row r="84" spans="1:32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33"/>
      <c r="Y84" s="33"/>
      <c r="Z84" s="33"/>
      <c r="AA84" s="33"/>
      <c r="AB84" s="33"/>
      <c r="AC84" s="33"/>
      <c r="AD84" s="33"/>
      <c r="AE84" s="33"/>
      <c r="AF84" s="33"/>
    </row>
    <row r="85" spans="1:32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33"/>
      <c r="Y85" s="33"/>
      <c r="Z85" s="33"/>
      <c r="AA85" s="33"/>
      <c r="AB85" s="33"/>
      <c r="AC85" s="33"/>
      <c r="AD85" s="33"/>
      <c r="AE85" s="33"/>
      <c r="AF85" s="33"/>
    </row>
    <row r="86" spans="1:32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33"/>
      <c r="Y86" s="33"/>
      <c r="Z86" s="33"/>
      <c r="AA86" s="33"/>
      <c r="AB86" s="33"/>
      <c r="AC86" s="33"/>
      <c r="AD86" s="33"/>
      <c r="AE86" s="33"/>
      <c r="AF86" s="33"/>
    </row>
    <row r="87" spans="1:32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33"/>
      <c r="Y87" s="33"/>
      <c r="Z87" s="33"/>
      <c r="AA87" s="33"/>
      <c r="AB87" s="33"/>
      <c r="AC87" s="33"/>
      <c r="AD87" s="33"/>
      <c r="AE87" s="33"/>
      <c r="AF87" s="33"/>
    </row>
    <row r="88" spans="1:32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33"/>
      <c r="Y88" s="33"/>
      <c r="Z88" s="33"/>
      <c r="AA88" s="33"/>
      <c r="AB88" s="33"/>
      <c r="AC88" s="33"/>
      <c r="AD88" s="33"/>
      <c r="AE88" s="33"/>
      <c r="AF88" s="33"/>
    </row>
    <row r="89" spans="1:32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33"/>
      <c r="Y89" s="33"/>
      <c r="Z89" s="33"/>
      <c r="AA89" s="33"/>
      <c r="AB89" s="33"/>
      <c r="AC89" s="33"/>
      <c r="AD89" s="33"/>
      <c r="AE89" s="33"/>
      <c r="AF89" s="33"/>
    </row>
    <row r="90" spans="1:32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33"/>
      <c r="Y90" s="33"/>
      <c r="Z90" s="33"/>
      <c r="AA90" s="33"/>
      <c r="AB90" s="33"/>
      <c r="AC90" s="33"/>
      <c r="AD90" s="33"/>
      <c r="AE90" s="33"/>
      <c r="AF90" s="33"/>
    </row>
    <row r="91" spans="1:32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33"/>
      <c r="Y91" s="33"/>
      <c r="Z91" s="33"/>
      <c r="AA91" s="33"/>
      <c r="AB91" s="33"/>
      <c r="AC91" s="33"/>
      <c r="AD91" s="33"/>
      <c r="AE91" s="33"/>
      <c r="AF91" s="33"/>
    </row>
    <row r="92" spans="1:32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33"/>
      <c r="Y92" s="33"/>
      <c r="Z92" s="33"/>
      <c r="AA92" s="33"/>
      <c r="AB92" s="33"/>
      <c r="AC92" s="33"/>
      <c r="AD92" s="33"/>
      <c r="AE92" s="33"/>
      <c r="AF92" s="33"/>
    </row>
    <row r="93" spans="1:32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33"/>
      <c r="Y93" s="33"/>
      <c r="Z93" s="33"/>
      <c r="AA93" s="33"/>
      <c r="AB93" s="33"/>
      <c r="AC93" s="33"/>
      <c r="AD93" s="33"/>
      <c r="AE93" s="33"/>
      <c r="AF93" s="33"/>
    </row>
    <row r="94" spans="1:32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33"/>
      <c r="Y94" s="33"/>
      <c r="Z94" s="33"/>
      <c r="AA94" s="33"/>
      <c r="AB94" s="33"/>
      <c r="AC94" s="33"/>
      <c r="AD94" s="33"/>
      <c r="AE94" s="33"/>
      <c r="AF94" s="33"/>
    </row>
    <row r="95" spans="1:32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33"/>
      <c r="Y95" s="33"/>
      <c r="Z95" s="33"/>
      <c r="AA95" s="33"/>
      <c r="AB95" s="33"/>
      <c r="AC95" s="33"/>
      <c r="AD95" s="33"/>
      <c r="AE95" s="33"/>
      <c r="AF95" s="33"/>
    </row>
    <row r="96" spans="1:32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33"/>
      <c r="Y96" s="33"/>
      <c r="Z96" s="33"/>
      <c r="AA96" s="33"/>
      <c r="AB96" s="33"/>
      <c r="AC96" s="33"/>
      <c r="AD96" s="33"/>
      <c r="AE96" s="33"/>
      <c r="AF96" s="33"/>
    </row>
    <row r="97" spans="1:32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33"/>
      <c r="Y97" s="33"/>
      <c r="Z97" s="33"/>
      <c r="AA97" s="33"/>
      <c r="AB97" s="33"/>
      <c r="AC97" s="33"/>
      <c r="AD97" s="33"/>
      <c r="AE97" s="33"/>
      <c r="AF97" s="33"/>
    </row>
    <row r="98" spans="1:32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33"/>
      <c r="Y98" s="33"/>
      <c r="Z98" s="33"/>
      <c r="AA98" s="33"/>
      <c r="AB98" s="33"/>
      <c r="AC98" s="33"/>
      <c r="AD98" s="33"/>
      <c r="AE98" s="33"/>
      <c r="AF98" s="33"/>
    </row>
    <row r="99" spans="1:32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33"/>
      <c r="Y99" s="33"/>
      <c r="Z99" s="33"/>
      <c r="AA99" s="33"/>
      <c r="AB99" s="33"/>
      <c r="AC99" s="33"/>
      <c r="AD99" s="33"/>
      <c r="AE99" s="33"/>
      <c r="AF99" s="33"/>
    </row>
    <row r="100" spans="1:32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33"/>
      <c r="Y100" s="33"/>
      <c r="Z100" s="33"/>
      <c r="AA100" s="33"/>
      <c r="AB100" s="33"/>
      <c r="AC100" s="33"/>
      <c r="AD100" s="33"/>
      <c r="AE100" s="33"/>
      <c r="AF100" s="33"/>
    </row>
    <row r="101" spans="1:32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33"/>
      <c r="Y101" s="33"/>
      <c r="Z101" s="33"/>
      <c r="AA101" s="33"/>
      <c r="AB101" s="33"/>
      <c r="AC101" s="33"/>
      <c r="AD101" s="33"/>
      <c r="AE101" s="33"/>
      <c r="AF101" s="33"/>
    </row>
    <row r="102" spans="1:32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33"/>
      <c r="Y102" s="33"/>
      <c r="Z102" s="33"/>
      <c r="AA102" s="33"/>
      <c r="AB102" s="33"/>
      <c r="AC102" s="33"/>
      <c r="AD102" s="33"/>
      <c r="AE102" s="33"/>
      <c r="AF102" s="33"/>
    </row>
    <row r="103" spans="1:32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33"/>
      <c r="Y103" s="33"/>
      <c r="Z103" s="33"/>
      <c r="AA103" s="33"/>
      <c r="AB103" s="33"/>
      <c r="AC103" s="33"/>
      <c r="AD103" s="33"/>
      <c r="AE103" s="33"/>
      <c r="AF103" s="33"/>
    </row>
    <row r="104" spans="1:32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33"/>
      <c r="Y104" s="33"/>
      <c r="Z104" s="33"/>
      <c r="AA104" s="33"/>
      <c r="AB104" s="33"/>
      <c r="AC104" s="33"/>
      <c r="AD104" s="33"/>
      <c r="AE104" s="33"/>
      <c r="AF104" s="33"/>
    </row>
    <row r="105" spans="1:32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33"/>
      <c r="Y105" s="33"/>
      <c r="Z105" s="33"/>
      <c r="AA105" s="33"/>
      <c r="AB105" s="33"/>
      <c r="AC105" s="33"/>
      <c r="AD105" s="33"/>
      <c r="AE105" s="33"/>
      <c r="AF105" s="33"/>
    </row>
    <row r="106" spans="1:32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33"/>
      <c r="Y106" s="33"/>
      <c r="Z106" s="33"/>
      <c r="AA106" s="33"/>
      <c r="AB106" s="33"/>
      <c r="AC106" s="33"/>
      <c r="AD106" s="33"/>
      <c r="AE106" s="33"/>
      <c r="AF106" s="33"/>
    </row>
    <row r="107" spans="1:32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33"/>
      <c r="Y107" s="33"/>
      <c r="Z107" s="33"/>
      <c r="AA107" s="33"/>
      <c r="AB107" s="33"/>
      <c r="AC107" s="33"/>
      <c r="AD107" s="33"/>
      <c r="AE107" s="33"/>
      <c r="AF107" s="33"/>
    </row>
    <row r="108" spans="1:32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33"/>
      <c r="Y108" s="33"/>
      <c r="Z108" s="33"/>
      <c r="AA108" s="33"/>
      <c r="AB108" s="33"/>
      <c r="AC108" s="33"/>
      <c r="AD108" s="33"/>
      <c r="AE108" s="33"/>
      <c r="AF108" s="33"/>
    </row>
    <row r="109" spans="1:32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33"/>
      <c r="Y109" s="33"/>
      <c r="Z109" s="33"/>
      <c r="AA109" s="33"/>
      <c r="AB109" s="33"/>
      <c r="AC109" s="33"/>
      <c r="AD109" s="33"/>
      <c r="AE109" s="33"/>
      <c r="AF109" s="33"/>
    </row>
    <row r="110" spans="1:32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33"/>
      <c r="Y110" s="33"/>
      <c r="Z110" s="33"/>
      <c r="AA110" s="33"/>
      <c r="AB110" s="33"/>
      <c r="AC110" s="33"/>
      <c r="AD110" s="33"/>
      <c r="AE110" s="33"/>
      <c r="AF110" s="33"/>
    </row>
    <row r="111" spans="1:32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33"/>
      <c r="Y111" s="33"/>
      <c r="Z111" s="33"/>
      <c r="AA111" s="33"/>
      <c r="AB111" s="33"/>
      <c r="AC111" s="33"/>
      <c r="AD111" s="33"/>
      <c r="AE111" s="33"/>
      <c r="AF111" s="33"/>
    </row>
    <row r="112" spans="1:32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33"/>
      <c r="Y112" s="33"/>
      <c r="Z112" s="33"/>
      <c r="AA112" s="33"/>
      <c r="AB112" s="33"/>
      <c r="AC112" s="33"/>
      <c r="AD112" s="33"/>
      <c r="AE112" s="33"/>
      <c r="AF112" s="33"/>
    </row>
    <row r="113" spans="1:32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33"/>
      <c r="Y113" s="33"/>
      <c r="Z113" s="33"/>
      <c r="AA113" s="33"/>
      <c r="AB113" s="33"/>
      <c r="AC113" s="33"/>
      <c r="AD113" s="33"/>
      <c r="AE113" s="33"/>
      <c r="AF113" s="33"/>
    </row>
    <row r="114" spans="1:32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33"/>
      <c r="Y114" s="33"/>
      <c r="Z114" s="33"/>
      <c r="AA114" s="33"/>
      <c r="AB114" s="33"/>
      <c r="AC114" s="33"/>
      <c r="AD114" s="33"/>
      <c r="AE114" s="33"/>
      <c r="AF114" s="33"/>
    </row>
    <row r="115" spans="1:32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33"/>
      <c r="Y115" s="33"/>
      <c r="Z115" s="33"/>
      <c r="AA115" s="33"/>
      <c r="AB115" s="33"/>
      <c r="AC115" s="33"/>
      <c r="AD115" s="33"/>
      <c r="AE115" s="33"/>
      <c r="AF115" s="33"/>
    </row>
    <row r="116" spans="1:32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33"/>
      <c r="Y116" s="33"/>
      <c r="Z116" s="33"/>
      <c r="AA116" s="33"/>
      <c r="AB116" s="33"/>
      <c r="AC116" s="33"/>
      <c r="AD116" s="33"/>
      <c r="AE116" s="33"/>
      <c r="AF116" s="33"/>
    </row>
    <row r="117" spans="1:32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33"/>
      <c r="Y117" s="33"/>
      <c r="Z117" s="33"/>
      <c r="AA117" s="33"/>
      <c r="AB117" s="33"/>
      <c r="AC117" s="33"/>
      <c r="AD117" s="33"/>
      <c r="AE117" s="33"/>
      <c r="AF117" s="33"/>
    </row>
    <row r="118" spans="1:32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33"/>
      <c r="Y118" s="33"/>
      <c r="Z118" s="33"/>
      <c r="AA118" s="33"/>
      <c r="AB118" s="33"/>
      <c r="AC118" s="33"/>
      <c r="AD118" s="33"/>
      <c r="AE118" s="33"/>
      <c r="AF118" s="33"/>
    </row>
    <row r="119" spans="1:32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33"/>
      <c r="Y119" s="33"/>
      <c r="Z119" s="33"/>
      <c r="AA119" s="33"/>
      <c r="AB119" s="33"/>
      <c r="AC119" s="33"/>
      <c r="AD119" s="33"/>
      <c r="AE119" s="33"/>
      <c r="AF119" s="33"/>
    </row>
    <row r="120" spans="1:32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33"/>
      <c r="Y120" s="33"/>
      <c r="Z120" s="33"/>
      <c r="AA120" s="33"/>
      <c r="AB120" s="33"/>
      <c r="AC120" s="33"/>
      <c r="AD120" s="33"/>
      <c r="AE120" s="33"/>
      <c r="AF120" s="33"/>
    </row>
    <row r="121" spans="1:32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33"/>
      <c r="Y121" s="33"/>
      <c r="Z121" s="33"/>
      <c r="AA121" s="33"/>
      <c r="AB121" s="33"/>
      <c r="AC121" s="33"/>
      <c r="AD121" s="33"/>
      <c r="AE121" s="33"/>
      <c r="AF121" s="33"/>
    </row>
    <row r="122" spans="1:32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33"/>
      <c r="Y122" s="33"/>
      <c r="Z122" s="33"/>
      <c r="AA122" s="33"/>
      <c r="AB122" s="33"/>
      <c r="AC122" s="33"/>
      <c r="AD122" s="33"/>
      <c r="AE122" s="33"/>
      <c r="AF122" s="33"/>
    </row>
    <row r="123" spans="1:32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33"/>
      <c r="Y123" s="33"/>
      <c r="Z123" s="33"/>
      <c r="AA123" s="33"/>
      <c r="AB123" s="33"/>
      <c r="AC123" s="33"/>
      <c r="AD123" s="33"/>
      <c r="AE123" s="33"/>
      <c r="AF123" s="33"/>
    </row>
    <row r="124" spans="1:32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33"/>
      <c r="Y124" s="33"/>
      <c r="Z124" s="33"/>
      <c r="AA124" s="33"/>
      <c r="AB124" s="33"/>
      <c r="AC124" s="33"/>
      <c r="AD124" s="33"/>
      <c r="AE124" s="33"/>
      <c r="AF124" s="33"/>
    </row>
    <row r="125" spans="1:32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33"/>
      <c r="Y125" s="33"/>
      <c r="Z125" s="33"/>
      <c r="AA125" s="33"/>
      <c r="AB125" s="33"/>
      <c r="AC125" s="33"/>
      <c r="AD125" s="33"/>
      <c r="AE125" s="33"/>
      <c r="AF125" s="33"/>
    </row>
    <row r="126" spans="1:32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33"/>
      <c r="Y126" s="33"/>
      <c r="Z126" s="33"/>
      <c r="AA126" s="33"/>
      <c r="AB126" s="33"/>
      <c r="AC126" s="33"/>
      <c r="AD126" s="33"/>
      <c r="AE126" s="33"/>
      <c r="AF126" s="33"/>
    </row>
    <row r="127" spans="1:32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33"/>
      <c r="Y127" s="33"/>
      <c r="Z127" s="33"/>
      <c r="AA127" s="33"/>
      <c r="AB127" s="33"/>
      <c r="AC127" s="33"/>
      <c r="AD127" s="33"/>
      <c r="AE127" s="33"/>
      <c r="AF127" s="33"/>
    </row>
    <row r="128" spans="1:32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33"/>
      <c r="Y128" s="33"/>
      <c r="Z128" s="33"/>
      <c r="AA128" s="33"/>
      <c r="AB128" s="33"/>
      <c r="AC128" s="33"/>
      <c r="AD128" s="33"/>
      <c r="AE128" s="33"/>
      <c r="AF128" s="33"/>
    </row>
    <row r="129" spans="1:32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33"/>
      <c r="Y129" s="33"/>
      <c r="Z129" s="33"/>
      <c r="AA129" s="33"/>
      <c r="AB129" s="33"/>
      <c r="AC129" s="33"/>
      <c r="AD129" s="33"/>
      <c r="AE129" s="33"/>
      <c r="AF129" s="33"/>
    </row>
    <row r="130" spans="1:32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33"/>
      <c r="Y130" s="33"/>
      <c r="Z130" s="33"/>
      <c r="AA130" s="33"/>
      <c r="AB130" s="33"/>
      <c r="AC130" s="33"/>
      <c r="AD130" s="33"/>
      <c r="AE130" s="33"/>
      <c r="AF130" s="33"/>
    </row>
    <row r="131" spans="1:32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33"/>
      <c r="Y131" s="33"/>
      <c r="Z131" s="33"/>
      <c r="AA131" s="33"/>
      <c r="AB131" s="33"/>
      <c r="AC131" s="33"/>
      <c r="AD131" s="33"/>
      <c r="AE131" s="33"/>
      <c r="AF131" s="33"/>
    </row>
    <row r="132" spans="1:32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33"/>
      <c r="Y132" s="33"/>
      <c r="Z132" s="33"/>
      <c r="AA132" s="33"/>
      <c r="AB132" s="33"/>
      <c r="AC132" s="33"/>
      <c r="AD132" s="33"/>
      <c r="AE132" s="33"/>
      <c r="AF132" s="33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  <row r="502" spans="1:23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W502" s="1"/>
    </row>
    <row r="503" spans="1:23">
      <c r="A503" s="1"/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W503" s="1"/>
    </row>
  </sheetData>
  <mergeCells count="38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2021-12-04T06:54:00Z</dcterms:created>
  <dcterms:modified xsi:type="dcterms:W3CDTF">2021-12-02T17:04:05Z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