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3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<sst xmlns="http://schemas.openxmlformats.org/spreadsheetml/2006/main" count="19">
  <si>
    <t>股票代码</t>
  </si>
  <si>
    <t>股票简称</t>
  </si>
  <si>
    <t>入场价</t>
  </si>
  <si>
    <t>止损价</t>
  </si>
  <si>
    <t>最大可承受风险金额</t>
  </si>
  <si>
    <t>最大可以购买股数</t>
  </si>
  <si>
    <t>承受风险金额/每一百股</t>
  </si>
  <si>
    <t>承受风险百分比</t>
  </si>
  <si>
    <t>初次购买股数</t>
  </si>
  <si>
    <t>预期(具体预期能不能实现需要根据市场走势)</t>
  </si>
  <si>
    <t>600487.SH</t>
  </si>
  <si>
    <t>亨通光电</t>
  </si>
  <si>
    <t>最近三个季度基本面有所波动，但近两年基本面较好，技术面较好，可以予以建仓。但建仓后，需密切关注最近季度的财报情况。最近财报没有增长应立即平仓。</t>
  </si>
  <si>
    <t>002518.SZ</t>
  </si>
  <si>
    <t>科士达</t>
  </si>
  <si>
    <t>最近三个季度基本面较好，但没有得到最近两年基本面的确认，同时技术面发育也并不是非常理想，可以予以试探性建仓。但建仓后，需密切关注技术面的成交量变化情况。出现价格下跌大幅放量时，立即平仓。</t>
  </si>
  <si>
    <t>603219.SH</t>
  </si>
  <si>
    <t>富佳股份</t>
  </si>
  <si>
    <t>最近三个季度到最近两年基本面均不是很好，但技术面表现较好，可形态完成于下三分之一，可以予以试探性建仓，建仓后需密切关注最近季度财报情况。最近财报没有增长应立即平仓。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</si>
</sst>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2"/>
      <color theme="1"/>
      <name val="宋体"/>
      <charset val="134"/>
      <scheme val="minor"/>
    </font>
    <font>
      <b/>
      <sz val="9"/>
      <color theme="1"/>
      <name val="方正书宋_GBK"/>
      <charset val="134"/>
    </font>
    <font>
      <sz val="9"/>
      <color rgb="FF000000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5" fillId="3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1" fillId="31" borderId="8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9" borderId="5" applyNumberFormat="0" applyAlignment="0" applyProtection="0">
      <alignment vertical="center"/>
    </xf>
    <xf numFmtId="0" fontId="20" fillId="26" borderId="9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0" fillId="30" borderId="10" applyNumberFormat="0" applyFon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9" applyNumberFormat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3" fillId="0" borderId="2" xfId="4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0" fontId="0" fillId="0" borderId="2" xfId="9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&#20132;&#26131;&#36816;&#34892;&#29366;&#24577;&#36319;&#36394;/&#31185;&#22763;&#36798;-JH_00003.xlsx" TargetMode="External"/><Relationship Id="rId1" Type="http://schemas.openxmlformats.org/officeDocument/2006/relationships/hyperlink" Target="&#20132;&#26131;&#36816;&#34892;&#29366;&#24577;&#36319;&#36394;/&#20136;&#36890;&#20809;&#30005;-JH_0000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D3" sqref="D3"/>
    </sheetView>
  </sheetViews>
  <sheetFormatPr defaultColWidth="9.14285714285714" defaultRowHeight="17.6" outlineLevelRow="3"/>
  <cols>
    <col min="1" max="1" width="9.07142857142857" style="1" customWidth="1"/>
    <col min="2" max="2" width="9.8125" style="1" customWidth="1"/>
    <col min="3" max="4" width="8" style="1" customWidth="1"/>
    <col min="5" max="5" width="22.1428571428571" style="1" customWidth="1"/>
    <col min="6" max="6" width="19.7142857142857" style="1" customWidth="1"/>
    <col min="7" max="7" width="25.7142857142857" style="1" customWidth="1"/>
    <col min="8" max="8" width="17.3571428571429" style="2" customWidth="1"/>
    <col min="9" max="9" width="14.9285714285714" style="1" customWidth="1"/>
    <col min="10" max="10" width="223.214285714286" customWidth="1"/>
  </cols>
  <sheetData>
    <row r="1" spans="1:10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8" t="s">
        <v>7</v>
      </c>
      <c r="I1" s="7" t="s">
        <v>8</v>
      </c>
      <c r="J1" s="7" t="s">
        <v>9</v>
      </c>
    </row>
    <row r="2" spans="1:10">
      <c r="A2" s="5" t="s">
        <v>10</v>
      </c>
      <c r="B2" s="6" t="s">
        <v>11</v>
      </c>
      <c r="C2" s="7">
        <v>20.8</v>
      </c>
      <c r="D2" s="7">
        <v>19.23</v>
      </c>
      <c r="E2" s="7">
        <f>41000*0.02</f>
        <v>820</v>
      </c>
      <c r="F2" s="9">
        <f>E2/(C2-D2)</f>
        <v>522.292993630573</v>
      </c>
      <c r="G2" s="7">
        <f>(C2-D2)*100</f>
        <v>157</v>
      </c>
      <c r="H2" s="10">
        <f>(C2-D2)/C2</f>
        <v>0.0754807692307692</v>
      </c>
      <c r="I2" s="7">
        <v>200</v>
      </c>
      <c r="J2" s="11" t="s">
        <v>12</v>
      </c>
    </row>
    <row r="3" spans="1:10">
      <c r="A3" s="5" t="s">
        <v>13</v>
      </c>
      <c r="B3" s="6" t="s">
        <v>14</v>
      </c>
      <c r="C3" s="7">
        <v>55.35</v>
      </c>
      <c r="D3" s="7">
        <v>50.66</v>
      </c>
      <c r="E3" s="7">
        <f>41000*0.02</f>
        <v>820</v>
      </c>
      <c r="F3" s="9">
        <f>E3/(C3-D3)</f>
        <v>174.840085287846</v>
      </c>
      <c r="G3" s="7">
        <f>(C3-D3)*100</f>
        <v>469</v>
      </c>
      <c r="H3" s="10">
        <f>(C3-D3)/C3</f>
        <v>0.0847335140018068</v>
      </c>
      <c r="I3" s="7">
        <v>100</v>
      </c>
      <c r="J3" s="11" t="s">
        <v>15</v>
      </c>
    </row>
    <row r="4" spans="1:10">
      <c r="A4" s="5" t="s">
        <v>16</v>
      </c>
      <c r="B4" s="5" t="s">
        <v>17</v>
      </c>
      <c r="C4" s="7">
        <v>22.39</v>
      </c>
      <c r="D4" s="7">
        <v>20.62</v>
      </c>
      <c r="E4" s="7">
        <f>41000*0.02</f>
        <v>820</v>
      </c>
      <c r="F4" s="9">
        <f>E4/(C4-D4)</f>
        <v>463.276836158192</v>
      </c>
      <c r="G4" s="7">
        <f>(C4-D4)*100</f>
        <v>177</v>
      </c>
      <c r="H4" s="10">
        <f>(C4-D4)/C4</f>
        <v>0.0790531487271103</v>
      </c>
      <c r="I4" s="7">
        <v>100</v>
      </c>
      <c r="J4" s="11" t="s">
        <v>18</v>
      </c>
    </row>
  </sheetData>
  <conditionalFormatting sqref="B2">
    <cfRule type="duplicateValues" dxfId="0" priority="3"/>
  </conditionalFormatting>
  <conditionalFormatting sqref="B3">
    <cfRule type="duplicateValues" dxfId="0" priority="2"/>
  </conditionalFormatting>
  <conditionalFormatting sqref="B4">
    <cfRule type="duplicateValues" dxfId="0" priority="1"/>
  </conditionalFormatting>
  <hyperlinks>
    <hyperlink ref="B2" r:id="rId1" display="亨通光电"/>
    <hyperlink ref="B3" r:id="rId2" display="科士达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dcterms:created xsi:type="dcterms:W3CDTF">2022-10-24T23:36:00Z</dcterms:created>
  <dcterms:modified xsi:type="dcterms:W3CDTF">2022-10-25T08:31:52Z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