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<sst xmlns="http://schemas.openxmlformats.org/spreadsheetml/2006/main" count="40">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</sst>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2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9" fillId="19" borderId="6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33" borderId="11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Y2" activePane="bottomRight" state="frozen"/>
      <selection/>
      <selection pane="topRight"/>
      <selection pane="bottomLeft"/>
      <selection pane="bottomRight" activeCell="AD7" sqref="AD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I5/(ROW()-4)</f>
        <v>1</v>
      </c>
      <c r="M5" s="7" t="s">
        <v>38</v>
      </c>
      <c r="N5" s="7" t="s">
        <v>38</v>
      </c>
      <c r="O5" s="7" t="s">
        <v>38</v>
      </c>
      <c r="P5" s="18" t="s">
        <v>39</v>
      </c>
      <c r="Q5" s="7" t="s">
        <v>38</v>
      </c>
      <c r="R5" s="18" t="str">
        <f>IF(B5&gt;=(D5-(D5-E5)/2),"上部","下部")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28">
        <v>67.53</v>
      </c>
    </row>
    <row r="6" spans="1:30">
      <c r="A6" s="5">
        <v>44529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I6/(ROW()-4)</f>
        <v>1</v>
      </c>
      <c r="M6" s="7" t="s">
        <v>38</v>
      </c>
      <c r="N6" s="7" t="s">
        <v>38</v>
      </c>
      <c r="O6" s="7" t="s">
        <v>38</v>
      </c>
      <c r="P6" s="7" t="s">
        <v>38</v>
      </c>
      <c r="Q6" s="7" t="s">
        <v>38</v>
      </c>
      <c r="R6" s="18" t="str">
        <f>IF(B6&gt;=(D6-(D6-E6)/2),"上部","下部")</f>
        <v>下部</v>
      </c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28">
        <f>IF(G6-VLOOKUP([1]交易计划及执行表!$A$8,[1]交易计划及执行表!$A$4:$BL10004,48,FALSE)&gt;0,G6,AD5)</f>
        <v>67.53</v>
      </c>
    </row>
    <row r="7" spans="1:30">
      <c r="A7" s="5">
        <v>44530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28"/>
    </row>
    <row r="8" spans="1:30">
      <c r="A8" s="5">
        <v>44531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28"/>
    </row>
    <row r="9" spans="1:30">
      <c r="A9" s="5">
        <v>44532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28"/>
    </row>
    <row r="10" spans="1:30">
      <c r="A10" s="5">
        <v>44533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5">
        <v>44534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5">
        <v>44535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5">
        <v>44536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5">
        <v>44537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5">
        <v>44538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5">
        <v>44539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5">
        <v>44540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5">
        <v>44541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5">
        <v>44542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5">
        <v>44543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5">
        <v>44544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5">
        <v>44545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5">
        <v>44546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5">
        <v>44547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5">
        <v>44548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5">
        <v>44549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5">
        <v>44550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5">
        <v>44551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5">
        <v>44552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5">
        <v>44553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5">
        <v>44554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5">
        <v>44555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5">
        <v>44556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5">
        <v>44557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5">
        <v>44558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5">
        <v>44559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5">
        <v>44560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5">
        <v>44561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5">
        <v>44562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5">
        <v>44563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5">
        <v>44564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5">
        <v>44565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5">
        <v>44566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5">
        <v>44567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5">
        <v>44568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5">
        <v>44569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5">
        <v>44570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5">
        <v>44571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5">
        <v>44572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5">
        <v>44573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5">
        <v>44574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5">
        <v>44575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5">
        <v>44576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5">
        <v>44577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5">
        <v>44578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5">
        <v>44579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5">
        <v>44580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5">
        <v>44581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5">
        <v>44582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5">
        <v>44583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5">
        <v>44584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5">
        <v>44585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5">
        <v>44586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5">
        <v>44587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5">
        <v>44588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5">
        <v>44589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5">
        <v>44590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5">
        <v>44591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5">
        <v>44592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5">
        <v>44593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5">
        <v>44594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5">
        <v>44595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5">
        <v>44596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5">
        <v>44597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5">
        <v>44598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5">
        <v>44599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5">
        <v>44600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5">
        <v>44601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5">
        <v>44602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5">
        <v>44603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5">
        <v>44604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5">
        <v>44605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5">
        <v>44606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5">
        <v>44607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5">
        <v>44608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5">
        <v>44609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5">
        <v>44610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5">
        <v>44611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5">
        <v>44612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5">
        <v>44613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5">
        <v>44614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5">
        <v>44615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5">
        <v>44616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5">
        <v>44617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5">
        <v>44618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5">
        <v>44619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5">
        <v>44620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5">
        <v>44621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5">
        <v>44622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5">
        <v>44623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5">
        <v>44624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5">
        <v>44625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5">
        <v>44626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5">
        <v>44627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5">
        <v>44628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5">
        <v>44629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5">
        <v>44630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5">
        <v>44631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5">
        <v>44632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5">
        <v>44633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5">
        <v>44634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5">
        <v>44635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5">
        <v>44636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5">
        <v>44637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5">
        <v>44638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5">
        <v>44639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5">
        <v>44640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5">
        <v>44641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5">
        <v>44642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5">
        <v>44643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5">
        <v>44644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5">
        <v>44645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5">
        <v>44646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5">
        <v>44647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5">
        <v>44648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5">
        <v>44649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5">
        <v>44650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5">
        <v>44651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5">
        <v>44652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5">
        <v>44653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5">
        <v>44654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5">
        <v>44655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>
        <v>44656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>
        <v>44657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>
        <v>44658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>
        <v>44659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>
        <v>44660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>
        <v>44661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2021-11-29T17:58:44Z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